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85" yWindow="65491" windowWidth="11040" windowHeight="11640" activeTab="0"/>
  </bookViews>
  <sheets>
    <sheet name="26" sheetId="1" r:id="rId1"/>
    <sheet name="25" sheetId="2" r:id="rId2"/>
    <sheet name="24-21" sheetId="3" r:id="rId3"/>
    <sheet name="図表(2003)その2" sheetId="4" state="hidden" r:id="rId4"/>
    <sheet name="一人あたりランキング(2003)" sheetId="5" state="hidden" r:id="rId5"/>
  </sheets>
  <definedNames>
    <definedName name="_xlnm.Print_Area" localSheetId="2">'24-21'!$A$1:$J$106</definedName>
    <definedName name="_xlnm.Print_Area" localSheetId="1">'25'!$A$1:$J$106</definedName>
    <definedName name="_xlnm.Print_Area" localSheetId="0">'26'!$A$1:$M$109</definedName>
    <definedName name="_xlnm.Print_Area" localSheetId="3">'図表(2003)その2'!$A$22:$R$56</definedName>
    <definedName name="_xlnm.Print_Titles" localSheetId="0">'26'!$1:$2</definedName>
  </definedNames>
  <calcPr fullCalcOnLoad="1"/>
</workbook>
</file>

<file path=xl/sharedStrings.xml><?xml version="1.0" encoding="utf-8"?>
<sst xmlns="http://schemas.openxmlformats.org/spreadsheetml/2006/main" count="657" uniqueCount="118">
  <si>
    <t>total</t>
  </si>
  <si>
    <t>total</t>
  </si>
  <si>
    <t>2.4　主要国及び各地域におけるエネルギー使用による二酸化炭素排出量の推移</t>
  </si>
  <si>
    <t>APEC 20</t>
  </si>
  <si>
    <r>
      <t>世界の一人当たりCO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</si>
  <si>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　　南アフリカ</t>
  </si>
  <si>
    <r>
      <t>世界の１人当たりCO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</si>
  <si>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（二酸化炭素トン／人）</t>
  </si>
  <si>
    <t>N.A.</t>
  </si>
  <si>
    <t>出典：CO2 Emissions from Fuel Combustion 2011 Edition（IEA）</t>
  </si>
  <si>
    <t>ユーロ圏 17</t>
  </si>
  <si>
    <t>※色つきの区分は該当区分が出典の統計に存在しないため、各区分に含まれる国のCO2排出量を合計して算出している。</t>
  </si>
  <si>
    <t>※色つきの区分は該当区分が出典の統計に存在しないため、各区分に含まれる国のCO2排出量の合計値を人口の合計値で割り算出している。</t>
  </si>
  <si>
    <r>
      <t>（二酸化炭素百万t-CO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</si>
  <si>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N.A.</t>
  </si>
  <si>
    <t>N.A.</t>
  </si>
  <si>
    <t>　　イラン</t>
  </si>
  <si>
    <t>　　サウジアラビア</t>
  </si>
  <si>
    <t>OECD30</t>
  </si>
  <si>
    <t>EU 27</t>
  </si>
  <si>
    <t>N.A.</t>
  </si>
  <si>
    <t>ASEAN 9</t>
  </si>
  <si>
    <t>バンカー</t>
  </si>
  <si>
    <t>N.A.</t>
  </si>
  <si>
    <t>　　イラン</t>
  </si>
  <si>
    <t>　　サウジアラビア</t>
  </si>
  <si>
    <t>OECD30</t>
  </si>
  <si>
    <t>EU 27</t>
  </si>
  <si>
    <t>暦年</t>
  </si>
  <si>
    <t>北米</t>
  </si>
  <si>
    <t>中南米</t>
  </si>
  <si>
    <t>欧州</t>
  </si>
  <si>
    <t>欧州OECD</t>
  </si>
  <si>
    <t>欧州非OECD</t>
  </si>
  <si>
    <t>旧ソ連</t>
  </si>
  <si>
    <t>中東</t>
  </si>
  <si>
    <t>中国</t>
  </si>
  <si>
    <t>日本</t>
  </si>
  <si>
    <t>香港</t>
  </si>
  <si>
    <t>台湾</t>
  </si>
  <si>
    <t>韓国</t>
  </si>
  <si>
    <t>非OECD</t>
  </si>
  <si>
    <t>世界</t>
  </si>
  <si>
    <t>ユーロ圏 12</t>
  </si>
  <si>
    <t>アフリカ</t>
  </si>
  <si>
    <t>オセアニア</t>
  </si>
  <si>
    <r>
      <t>世界のCO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</si>
  <si>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r>
      <t>世界の一人当たりCO</t>
    </r>
    <r>
      <rPr>
        <vertAlign val="subscript"/>
        <sz val="12"/>
        <rFont val="ＭＳ Ｐゴシック"/>
        <family val="3"/>
      </rPr>
      <t>2</t>
    </r>
    <r>
      <rPr>
        <sz val="12"/>
        <rFont val="ＭＳ Ｐゴシック"/>
        <family val="3"/>
      </rPr>
      <t>排出量</t>
    </r>
  </si>
  <si>
    <t>（二酸化炭素換算トン／人）</t>
  </si>
  <si>
    <r>
      <t>（二酸化炭素換算百万t-CO</t>
    </r>
    <r>
      <rPr>
        <vertAlign val="subscript"/>
        <sz val="10"/>
        <rFont val="ＭＳ Ｐゴシック"/>
        <family val="3"/>
      </rPr>
      <t>2）</t>
    </r>
  </si>
  <si>
    <t>オーストラリア</t>
  </si>
  <si>
    <t>APEC 19</t>
  </si>
  <si>
    <t>OECD</t>
  </si>
  <si>
    <t>アメリカ</t>
  </si>
  <si>
    <t>カナダ</t>
  </si>
  <si>
    <t>メキシコ</t>
  </si>
  <si>
    <t>イギリス</t>
  </si>
  <si>
    <t>ドイツ</t>
  </si>
  <si>
    <t>フランス</t>
  </si>
  <si>
    <t>イタリア</t>
  </si>
  <si>
    <t>ロシア</t>
  </si>
  <si>
    <t>インドネシア</t>
  </si>
  <si>
    <t>インド</t>
  </si>
  <si>
    <t>EU 15</t>
  </si>
  <si>
    <t>その他</t>
  </si>
  <si>
    <t>EUその他</t>
  </si>
  <si>
    <t>オーストラリア</t>
  </si>
  <si>
    <t>オーストラリア</t>
  </si>
  <si>
    <t>○</t>
  </si>
  <si>
    <t>○</t>
  </si>
  <si>
    <t>アジア</t>
  </si>
  <si>
    <t>ASEAN 7</t>
  </si>
  <si>
    <t>EU 15</t>
  </si>
  <si>
    <t>OECD</t>
  </si>
  <si>
    <t>ブラジル</t>
  </si>
  <si>
    <t>チリ</t>
  </si>
  <si>
    <t>ペルー</t>
  </si>
  <si>
    <t>アフリカ</t>
  </si>
  <si>
    <t>アジア</t>
  </si>
  <si>
    <t>シンガポール</t>
  </si>
  <si>
    <t>ブルネイ</t>
  </si>
  <si>
    <t>マレーシア</t>
  </si>
  <si>
    <t>フィリピン</t>
  </si>
  <si>
    <t>タイ</t>
  </si>
  <si>
    <t>ベトナム</t>
  </si>
  <si>
    <t>オセアニア</t>
  </si>
  <si>
    <t>オーストラリア</t>
  </si>
  <si>
    <t>ニュージーランド</t>
  </si>
  <si>
    <t>OECD</t>
  </si>
  <si>
    <t>EU 25</t>
  </si>
  <si>
    <t>APEC 19</t>
  </si>
  <si>
    <t>ASEAN 7</t>
  </si>
  <si>
    <t>EU25</t>
  </si>
  <si>
    <t>EU 25</t>
  </si>
  <si>
    <t>オーストリア</t>
  </si>
  <si>
    <t>sub</t>
  </si>
  <si>
    <r>
      <t>（二酸化炭素百万t-CO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</si>
  <si>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　　イラン</t>
  </si>
  <si>
    <t>　　サウジアラビア</t>
  </si>
  <si>
    <t>OECD30</t>
  </si>
  <si>
    <t>EU 27</t>
  </si>
  <si>
    <t>ASEAN 9</t>
  </si>
  <si>
    <t>バンカー</t>
  </si>
  <si>
    <t>（二酸化炭素トン／人）</t>
  </si>
  <si>
    <r>
      <t>世界のCO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排出量</t>
    </r>
  </si>
  <si>
    <t>出典：CO2 Emissions from Fuel Combustion 2012 - Highlights (IEA)</t>
  </si>
  <si>
    <t>イラン</t>
  </si>
  <si>
    <t>サウジアラビア</t>
  </si>
  <si>
    <t>南アフリカ</t>
  </si>
  <si>
    <t>サウジアラビア</t>
  </si>
  <si>
    <r>
      <t>世界のCO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</si>
  <si>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t>注）表中網掛けの区分は該当区分が出典の統計に存在しないため、各区分に含まれる国のCO2排出量を合計して算出している。</t>
  </si>
  <si>
    <r>
      <t>世界の一人当たりCO</t>
    </r>
    <r>
      <rPr>
        <b/>
        <vertAlign val="subscript"/>
        <sz val="11"/>
        <rFont val="ＭＳ ゴシック"/>
        <family val="3"/>
      </rPr>
      <t>2</t>
    </r>
    <r>
      <rPr>
        <b/>
        <sz val="11"/>
        <rFont val="ＭＳ ゴシック"/>
        <family val="3"/>
      </rPr>
      <t>排出量</t>
    </r>
  </si>
  <si>
    <r>
      <t>（単位：百万t-CO</t>
    </r>
    <r>
      <rPr>
        <vertAlign val="sub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</si>
  <si>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（単位：t-CO2/人）</t>
  </si>
  <si>
    <t>出典：CO2 Emissions from Fuel Combustion 2012 - Highlights (IEA)より作成</t>
  </si>
  <si>
    <t>2.04　主要国及び各地域におけるエネルギー使用による二酸化炭素排出量の推移</t>
  </si>
  <si>
    <t>注）表中網掛けの区分は該当区分が出典の統計に存在しないため、各区分に含まれる国のCO2排出量の合計値を人口の合計値で割り、
　　算出している。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</si>
</sst>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);[Red]\(0.00\)"/>
    <numFmt numFmtId="178" formatCode="0.000_);[Red]\(0.000\)"/>
    <numFmt numFmtId="179" formatCode="0_);[Red]\(0\)"/>
    <numFmt numFmtId="180" formatCode="0.0_);[Red]\(0.0\)"/>
    <numFmt numFmtId="181" formatCode="0_ "/>
    <numFmt numFmtId="182" formatCode="0.0_ "/>
    <numFmt numFmtId="183" formatCode="0.0%"/>
    <numFmt numFmtId="184" formatCode="#,##0.000;[Red]\-#,##0.000"/>
    <numFmt numFmtId="185" formatCode="#,##0.0_ ;[Red]\-#,##0.0\ "/>
    <numFmt numFmtId="186" formatCode="0.00_ 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#,##0_ "/>
    <numFmt numFmtId="193" formatCode="#,##0.0_ "/>
    <numFmt numFmtId="194" formatCode="0;[Red]0"/>
    <numFmt numFmtId="195" formatCode="0.0;[Red]0.0"/>
    <numFmt numFmtId="196" formatCode="#,##0;[Red]#,##0"/>
    <numFmt numFmtId="197" formatCode="#,##0.0"/>
    <numFmt numFmtId="198" formatCode="0.0_);\(0.0\)"/>
    <numFmt numFmtId="199" formatCode="#,##0.0_);\(#,##0.0\)"/>
    <numFmt numFmtId="200" formatCode="\(\-#,###.#\)"/>
    <numFmt numFmtId="201" formatCode="#,##0.0_);[Red]\(#,##0.0\)"/>
    <numFmt numFmtId="202" formatCode="#,##0_);[Red]\(#,##0\)"/>
    <numFmt numFmtId="203" formatCode="0.0000_);[Red]\(0.0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bscript"/>
      <sz val="12"/>
      <name val="ＭＳ Ｐゴシック"/>
      <family val="3"/>
    </font>
    <font>
      <sz val="11"/>
      <name val="Garamond"/>
      <family val="1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sz val="11"/>
      <name val="ＭＳ ゴシック"/>
      <family val="3"/>
    </font>
    <font>
      <vertAlign val="subscript"/>
      <sz val="11"/>
      <name val="ＭＳ 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name val="ＭＳ ゴシック"/>
      <family val="3"/>
    </font>
    <font>
      <b/>
      <vertAlign val="sub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206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9" fillId="0" borderId="3" applyNumberFormat="0" applyFill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4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0" fontId="4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49" applyAlignment="1">
      <alignment vertical="center"/>
    </xf>
    <xf numFmtId="0" fontId="0" fillId="0" borderId="11" xfId="49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80" fontId="4" fillId="0" borderId="10" xfId="49" applyNumberFormat="1" applyFont="1" applyBorder="1" applyAlignment="1">
      <alignment vertical="center"/>
    </xf>
    <xf numFmtId="180" fontId="4" fillId="0" borderId="12" xfId="49" applyNumberFormat="1" applyFont="1" applyBorder="1" applyAlignment="1">
      <alignment vertical="center"/>
    </xf>
    <xf numFmtId="180" fontId="4" fillId="0" borderId="13" xfId="49" applyNumberFormat="1" applyFont="1" applyBorder="1" applyAlignment="1">
      <alignment vertical="center"/>
    </xf>
    <xf numFmtId="180" fontId="4" fillId="0" borderId="14" xfId="49" applyNumberFormat="1" applyFont="1" applyBorder="1" applyAlignment="1">
      <alignment vertical="center"/>
    </xf>
    <xf numFmtId="180" fontId="4" fillId="0" borderId="15" xfId="49" applyNumberFormat="1" applyFont="1" applyBorder="1" applyAlignment="1">
      <alignment vertical="center"/>
    </xf>
    <xf numFmtId="180" fontId="4" fillId="0" borderId="16" xfId="49" applyNumberFormat="1" applyFont="1" applyBorder="1" applyAlignment="1">
      <alignment vertical="center"/>
    </xf>
    <xf numFmtId="180" fontId="4" fillId="0" borderId="17" xfId="49" applyNumberFormat="1" applyFont="1" applyBorder="1" applyAlignment="1">
      <alignment vertical="center"/>
    </xf>
    <xf numFmtId="180" fontId="4" fillId="0" borderId="18" xfId="49" applyNumberFormat="1" applyFont="1" applyBorder="1" applyAlignment="1">
      <alignment vertical="center"/>
    </xf>
    <xf numFmtId="180" fontId="4" fillId="0" borderId="11" xfId="49" applyNumberFormat="1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180" fontId="4" fillId="0" borderId="10" xfId="49" applyNumberFormat="1" applyFont="1" applyFill="1" applyBorder="1" applyAlignment="1">
      <alignment vertical="center"/>
    </xf>
    <xf numFmtId="183" fontId="0" fillId="0" borderId="0" xfId="0" applyNumberFormat="1" applyAlignment="1">
      <alignment vertical="center"/>
    </xf>
    <xf numFmtId="40" fontId="4" fillId="0" borderId="14" xfId="49" applyNumberFormat="1" applyFont="1" applyBorder="1" applyAlignment="1">
      <alignment vertical="center"/>
    </xf>
    <xf numFmtId="183" fontId="0" fillId="0" borderId="0" xfId="42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4" fillId="0" borderId="17" xfId="49" applyNumberFormat="1" applyFont="1" applyBorder="1" applyAlignment="1">
      <alignment vertical="center"/>
    </xf>
    <xf numFmtId="40" fontId="4" fillId="0" borderId="17" xfId="49" applyNumberFormat="1" applyFont="1" applyBorder="1" applyAlignment="1">
      <alignment vertical="center"/>
    </xf>
    <xf numFmtId="38" fontId="4" fillId="0" borderId="17" xfId="49" applyNumberFormat="1" applyFont="1" applyBorder="1" applyAlignment="1">
      <alignment vertical="center"/>
    </xf>
    <xf numFmtId="180" fontId="4" fillId="0" borderId="19" xfId="49" applyNumberFormat="1" applyFont="1" applyBorder="1" applyAlignment="1">
      <alignment vertical="center"/>
    </xf>
    <xf numFmtId="177" fontId="4" fillId="0" borderId="17" xfId="49" applyNumberFormat="1" applyFont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82" fontId="0" fillId="0" borderId="17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7" fillId="0" borderId="0" xfId="62" applyFont="1" applyAlignment="1">
      <alignment vertical="center"/>
      <protection/>
    </xf>
    <xf numFmtId="202" fontId="7" fillId="0" borderId="0" xfId="62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17" xfId="49" applyNumberFormat="1" applyFont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/>
    </xf>
    <xf numFmtId="10" fontId="7" fillId="0" borderId="0" xfId="0" applyNumberFormat="1" applyFont="1" applyFill="1" applyAlignment="1">
      <alignment vertical="center"/>
    </xf>
    <xf numFmtId="0" fontId="7" fillId="0" borderId="25" xfId="0" applyFont="1" applyBorder="1" applyAlignment="1">
      <alignment vertical="center"/>
    </xf>
    <xf numFmtId="183" fontId="7" fillId="0" borderId="0" xfId="42" applyNumberFormat="1" applyFont="1" applyAlignment="1">
      <alignment vertical="center"/>
    </xf>
    <xf numFmtId="202" fontId="13" fillId="0" borderId="0" xfId="62" applyNumberFormat="1" applyFont="1" applyAlignment="1">
      <alignment vertical="center"/>
      <protection/>
    </xf>
    <xf numFmtId="38" fontId="13" fillId="0" borderId="0" xfId="49" applyFont="1" applyAlignment="1">
      <alignment vertical="center"/>
    </xf>
    <xf numFmtId="0" fontId="13" fillId="0" borderId="0" xfId="0" applyFont="1" applyAlignment="1">
      <alignment vertical="center"/>
    </xf>
    <xf numFmtId="201" fontId="13" fillId="0" borderId="0" xfId="62" applyNumberFormat="1" applyFont="1" applyAlignment="1">
      <alignment horizontal="right" vertical="center"/>
      <protection/>
    </xf>
    <xf numFmtId="0" fontId="13" fillId="0" borderId="0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38" fontId="7" fillId="0" borderId="14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176" fontId="7" fillId="0" borderId="10" xfId="49" applyNumberFormat="1" applyFont="1" applyFill="1" applyBorder="1" applyAlignment="1">
      <alignment horizontal="right" vertical="center"/>
    </xf>
    <xf numFmtId="38" fontId="7" fillId="0" borderId="10" xfId="49" applyNumberFormat="1" applyFont="1" applyFill="1" applyBorder="1" applyAlignment="1">
      <alignment horizontal="right" vertical="center"/>
    </xf>
    <xf numFmtId="176" fontId="7" fillId="0" borderId="14" xfId="49" applyNumberFormat="1" applyFont="1" applyFill="1" applyBorder="1" applyAlignment="1">
      <alignment horizontal="right" vertical="center"/>
    </xf>
    <xf numFmtId="38" fontId="7" fillId="0" borderId="18" xfId="49" applyFont="1" applyFill="1" applyBorder="1" applyAlignment="1">
      <alignment horizontal="right" vertical="center"/>
    </xf>
    <xf numFmtId="177" fontId="7" fillId="0" borderId="14" xfId="49" applyNumberFormat="1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right" vertical="center"/>
    </xf>
    <xf numFmtId="40" fontId="7" fillId="0" borderId="18" xfId="49" applyNumberFormat="1" applyFont="1" applyFill="1" applyBorder="1" applyAlignment="1">
      <alignment horizontal="right" vertical="center"/>
    </xf>
    <xf numFmtId="184" fontId="7" fillId="0" borderId="10" xfId="49" applyNumberFormat="1" applyFont="1" applyFill="1" applyBorder="1" applyAlignment="1">
      <alignment horizontal="right" vertical="center"/>
    </xf>
    <xf numFmtId="40" fontId="7" fillId="0" borderId="10" xfId="49" applyNumberFormat="1" applyFont="1" applyFill="1" applyBorder="1" applyAlignment="1">
      <alignment horizontal="right" vertical="center"/>
    </xf>
    <xf numFmtId="38" fontId="7" fillId="0" borderId="14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38" fontId="7" fillId="27" borderId="10" xfId="49" applyFont="1" applyFill="1" applyBorder="1" applyAlignment="1">
      <alignment horizontal="right" vertical="center"/>
    </xf>
    <xf numFmtId="38" fontId="7" fillId="27" borderId="10" xfId="49" applyFont="1" applyFill="1" applyBorder="1" applyAlignment="1">
      <alignment horizontal="center" vertical="center"/>
    </xf>
    <xf numFmtId="38" fontId="7" fillId="27" borderId="14" xfId="49" applyFont="1" applyFill="1" applyBorder="1" applyAlignment="1">
      <alignment horizontal="right" vertical="center"/>
    </xf>
    <xf numFmtId="38" fontId="7" fillId="27" borderId="18" xfId="49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2" fontId="7" fillId="0" borderId="14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2" fontId="7" fillId="0" borderId="10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right" vertical="center"/>
    </xf>
    <xf numFmtId="191" fontId="7" fillId="0" borderId="10" xfId="49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6" fontId="7" fillId="0" borderId="14" xfId="49" applyNumberFormat="1" applyFont="1" applyFill="1" applyBorder="1" applyAlignment="1">
      <alignment horizontal="right" vertical="center"/>
    </xf>
    <xf numFmtId="191" fontId="7" fillId="0" borderId="14" xfId="49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182" fontId="7" fillId="0" borderId="18" xfId="49" applyNumberFormat="1" applyFont="1" applyFill="1" applyBorder="1" applyAlignment="1">
      <alignment horizontal="right" vertical="center"/>
    </xf>
    <xf numFmtId="186" fontId="7" fillId="0" borderId="18" xfId="49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186" fontId="7" fillId="0" borderId="17" xfId="49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86" fontId="7" fillId="27" borderId="14" xfId="49" applyNumberFormat="1" applyFont="1" applyFill="1" applyBorder="1" applyAlignment="1">
      <alignment horizontal="right" vertical="center"/>
    </xf>
    <xf numFmtId="186" fontId="7" fillId="27" borderId="18" xfId="49" applyNumberFormat="1" applyFont="1" applyFill="1" applyBorder="1" applyAlignment="1">
      <alignment horizontal="right" vertical="center"/>
    </xf>
    <xf numFmtId="182" fontId="7" fillId="27" borderId="18" xfId="49" applyNumberFormat="1" applyFont="1" applyFill="1" applyBorder="1" applyAlignment="1">
      <alignment horizontal="right" vertical="center"/>
    </xf>
    <xf numFmtId="182" fontId="7" fillId="27" borderId="14" xfId="49" applyNumberFormat="1" applyFont="1" applyFill="1" applyBorder="1" applyAlignment="1">
      <alignment horizontal="right" vertical="center"/>
    </xf>
    <xf numFmtId="186" fontId="7" fillId="27" borderId="10" xfId="49" applyNumberFormat="1" applyFont="1" applyFill="1" applyBorder="1" applyAlignment="1">
      <alignment horizontal="right" vertical="center"/>
    </xf>
    <xf numFmtId="191" fontId="7" fillId="27" borderId="14" xfId="49" applyNumberFormat="1" applyFont="1" applyFill="1" applyBorder="1" applyAlignment="1">
      <alignment horizontal="right" vertical="center"/>
    </xf>
    <xf numFmtId="186" fontId="7" fillId="0" borderId="10" xfId="49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30" borderId="10" xfId="49" applyFont="1" applyFill="1" applyBorder="1" applyAlignment="1">
      <alignment horizontal="right" vertical="center"/>
    </xf>
    <xf numFmtId="0" fontId="49" fillId="31" borderId="0" xfId="62" applyFont="1" applyFill="1" applyBorder="1" applyAlignment="1">
      <alignment vertical="center"/>
      <protection/>
    </xf>
    <xf numFmtId="202" fontId="49" fillId="31" borderId="0" xfId="62" applyNumberFormat="1" applyFont="1" applyFill="1" applyBorder="1" applyAlignment="1">
      <alignment vertical="center"/>
      <protection/>
    </xf>
    <xf numFmtId="202" fontId="13" fillId="31" borderId="0" xfId="62" applyNumberFormat="1" applyFont="1" applyFill="1" applyBorder="1" applyAlignment="1">
      <alignment vertical="center"/>
      <protection/>
    </xf>
    <xf numFmtId="202" fontId="13" fillId="0" borderId="0" xfId="62" applyNumberFormat="1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38" fontId="13" fillId="0" borderId="0" xfId="49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38" fontId="7" fillId="0" borderId="22" xfId="49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7" fillId="30" borderId="23" xfId="49" applyFont="1" applyFill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0" fontId="7" fillId="0" borderId="17" xfId="49" applyNumberFormat="1" applyFont="1" applyFill="1" applyBorder="1" applyAlignment="1">
      <alignment horizontal="right" vertical="center"/>
    </xf>
    <xf numFmtId="40" fontId="7" fillId="0" borderId="22" xfId="49" applyNumberFormat="1" applyFont="1" applyFill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12" xfId="49" applyNumberFormat="1" applyFont="1" applyBorder="1" applyAlignment="1">
      <alignment horizontal="center" vertical="center"/>
    </xf>
    <xf numFmtId="0" fontId="7" fillId="0" borderId="28" xfId="49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40" fontId="7" fillId="0" borderId="31" xfId="49" applyNumberFormat="1" applyFont="1" applyFill="1" applyBorder="1" applyAlignment="1">
      <alignment horizontal="right" vertical="center"/>
    </xf>
    <xf numFmtId="40" fontId="7" fillId="0" borderId="32" xfId="49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34" xfId="49" applyFont="1" applyFill="1" applyBorder="1" applyAlignment="1">
      <alignment horizontal="right" vertical="center"/>
    </xf>
    <xf numFmtId="0" fontId="7" fillId="0" borderId="35" xfId="0" applyFont="1" applyBorder="1" applyAlignment="1">
      <alignment horizontal="left" vertical="center" indent="1"/>
    </xf>
    <xf numFmtId="38" fontId="7" fillId="0" borderId="16" xfId="49" applyFont="1" applyFill="1" applyBorder="1" applyAlignment="1">
      <alignment horizontal="right" vertical="center"/>
    </xf>
    <xf numFmtId="38" fontId="7" fillId="0" borderId="36" xfId="49" applyFont="1" applyFill="1" applyBorder="1" applyAlignment="1">
      <alignment horizontal="right" vertical="center"/>
    </xf>
    <xf numFmtId="38" fontId="7" fillId="30" borderId="16" xfId="49" applyFont="1" applyFill="1" applyBorder="1" applyAlignment="1">
      <alignment horizontal="right" vertical="center"/>
    </xf>
    <xf numFmtId="176" fontId="7" fillId="0" borderId="16" xfId="49" applyNumberFormat="1" applyFont="1" applyFill="1" applyBorder="1" applyAlignment="1">
      <alignment horizontal="right" vertical="center"/>
    </xf>
    <xf numFmtId="38" fontId="7" fillId="0" borderId="16" xfId="49" applyNumberFormat="1" applyFont="1" applyFill="1" applyBorder="1" applyAlignment="1">
      <alignment horizontal="right" vertical="center"/>
    </xf>
    <xf numFmtId="38" fontId="7" fillId="0" borderId="36" xfId="49" applyNumberFormat="1" applyFont="1" applyFill="1" applyBorder="1" applyAlignment="1">
      <alignment horizontal="right" vertical="center"/>
    </xf>
    <xf numFmtId="176" fontId="7" fillId="0" borderId="36" xfId="49" applyNumberFormat="1" applyFont="1" applyFill="1" applyBorder="1" applyAlignment="1">
      <alignment horizontal="right" vertical="center"/>
    </xf>
    <xf numFmtId="40" fontId="7" fillId="0" borderId="16" xfId="49" applyNumberFormat="1" applyFont="1" applyFill="1" applyBorder="1" applyAlignment="1">
      <alignment horizontal="right" vertical="center"/>
    </xf>
    <xf numFmtId="40" fontId="7" fillId="0" borderId="36" xfId="49" applyNumberFormat="1" applyFont="1" applyFill="1" applyBorder="1" applyAlignment="1">
      <alignment horizontal="right" vertical="center"/>
    </xf>
    <xf numFmtId="184" fontId="7" fillId="0" borderId="16" xfId="49" applyNumberFormat="1" applyFont="1" applyFill="1" applyBorder="1" applyAlignment="1">
      <alignment horizontal="right" vertical="center"/>
    </xf>
    <xf numFmtId="0" fontId="7" fillId="0" borderId="37" xfId="0" applyFont="1" applyBorder="1" applyAlignment="1">
      <alignment horizontal="left" vertical="center" indent="1"/>
    </xf>
    <xf numFmtId="38" fontId="7" fillId="0" borderId="38" xfId="49" applyFont="1" applyFill="1" applyBorder="1" applyAlignment="1">
      <alignment horizontal="right" vertical="center"/>
    </xf>
    <xf numFmtId="38" fontId="7" fillId="0" borderId="39" xfId="49" applyFont="1" applyFill="1" applyBorder="1" applyAlignment="1">
      <alignment horizontal="right" vertical="center"/>
    </xf>
    <xf numFmtId="176" fontId="7" fillId="0" borderId="38" xfId="49" applyNumberFormat="1" applyFont="1" applyFill="1" applyBorder="1" applyAlignment="1">
      <alignment horizontal="right" vertical="center"/>
    </xf>
    <xf numFmtId="38" fontId="7" fillId="0" borderId="38" xfId="49" applyNumberFormat="1" applyFont="1" applyFill="1" applyBorder="1" applyAlignment="1">
      <alignment horizontal="right" vertical="center"/>
    </xf>
    <xf numFmtId="38" fontId="7" fillId="0" borderId="39" xfId="49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horizontal="left" vertical="center"/>
    </xf>
    <xf numFmtId="38" fontId="7" fillId="0" borderId="19" xfId="49" applyFont="1" applyFill="1" applyBorder="1" applyAlignment="1">
      <alignment horizontal="right" vertical="center"/>
    </xf>
    <xf numFmtId="38" fontId="7" fillId="0" borderId="41" xfId="49" applyFont="1" applyFill="1" applyBorder="1" applyAlignment="1">
      <alignment horizontal="right" vertical="center"/>
    </xf>
    <xf numFmtId="38" fontId="7" fillId="30" borderId="19" xfId="49" applyFont="1" applyFill="1" applyBorder="1" applyAlignment="1">
      <alignment horizontal="right" vertical="center"/>
    </xf>
    <xf numFmtId="38" fontId="7" fillId="30" borderId="41" xfId="49" applyFont="1" applyFill="1" applyBorder="1" applyAlignment="1">
      <alignment horizontal="right" vertical="center"/>
    </xf>
    <xf numFmtId="38" fontId="7" fillId="30" borderId="15" xfId="49" applyFont="1" applyFill="1" applyBorder="1" applyAlignment="1">
      <alignment horizontal="right" vertical="center"/>
    </xf>
    <xf numFmtId="38" fontId="7" fillId="30" borderId="34" xfId="49" applyFont="1" applyFill="1" applyBorder="1" applyAlignment="1">
      <alignment horizontal="right" vertical="center"/>
    </xf>
    <xf numFmtId="0" fontId="7" fillId="0" borderId="42" xfId="0" applyFont="1" applyBorder="1" applyAlignment="1">
      <alignment horizontal="left" vertical="center" indent="1"/>
    </xf>
    <xf numFmtId="176" fontId="7" fillId="0" borderId="13" xfId="49" applyNumberFormat="1" applyFont="1" applyFill="1" applyBorder="1" applyAlignment="1">
      <alignment horizontal="right" vertical="center"/>
    </xf>
    <xf numFmtId="176" fontId="7" fillId="0" borderId="43" xfId="49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left" vertical="center" indent="1"/>
    </xf>
    <xf numFmtId="177" fontId="7" fillId="0" borderId="13" xfId="49" applyNumberFormat="1" applyFont="1" applyBorder="1" applyAlignment="1">
      <alignment horizontal="center" vertical="center"/>
    </xf>
    <xf numFmtId="38" fontId="7" fillId="0" borderId="13" xfId="49" applyFont="1" applyFill="1" applyBorder="1" applyAlignment="1">
      <alignment horizontal="right" vertical="center"/>
    </xf>
    <xf numFmtId="38" fontId="7" fillId="0" borderId="43" xfId="49" applyFont="1" applyFill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38" fontId="7" fillId="0" borderId="20" xfId="49" applyFont="1" applyFill="1" applyBorder="1" applyAlignment="1">
      <alignment horizontal="right" vertical="center"/>
    </xf>
    <xf numFmtId="38" fontId="7" fillId="0" borderId="45" xfId="49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left" vertical="center"/>
    </xf>
    <xf numFmtId="38" fontId="7" fillId="0" borderId="17" xfId="49" applyFont="1" applyFill="1" applyBorder="1" applyAlignment="1">
      <alignment horizontal="center" vertical="center"/>
    </xf>
    <xf numFmtId="38" fontId="7" fillId="30" borderId="17" xfId="49" applyFont="1" applyFill="1" applyBorder="1" applyAlignment="1">
      <alignment horizontal="right" vertical="center"/>
    </xf>
    <xf numFmtId="38" fontId="7" fillId="30" borderId="22" xfId="49" applyFont="1" applyFill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176" fontId="7" fillId="0" borderId="15" xfId="49" applyNumberFormat="1" applyFont="1" applyFill="1" applyBorder="1" applyAlignment="1">
      <alignment horizontal="right" vertical="center"/>
    </xf>
    <xf numFmtId="176" fontId="7" fillId="0" borderId="34" xfId="49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left" vertical="center" indent="1"/>
    </xf>
    <xf numFmtId="186" fontId="7" fillId="30" borderId="16" xfId="49" applyNumberFormat="1" applyFont="1" applyFill="1" applyBorder="1" applyAlignment="1">
      <alignment horizontal="right" vertical="center"/>
    </xf>
    <xf numFmtId="182" fontId="7" fillId="30" borderId="16" xfId="49" applyNumberFormat="1" applyFont="1" applyFill="1" applyBorder="1" applyAlignment="1">
      <alignment horizontal="right" vertical="center"/>
    </xf>
    <xf numFmtId="182" fontId="7" fillId="0" borderId="16" xfId="49" applyNumberFormat="1" applyFont="1" applyFill="1" applyBorder="1" applyAlignment="1">
      <alignment horizontal="right" vertical="center"/>
    </xf>
    <xf numFmtId="186" fontId="7" fillId="0" borderId="16" xfId="49" applyNumberFormat="1" applyFont="1" applyFill="1" applyBorder="1" applyAlignment="1">
      <alignment horizontal="right" vertical="center"/>
    </xf>
    <xf numFmtId="184" fontId="7" fillId="0" borderId="36" xfId="49" applyNumberFormat="1" applyFont="1" applyFill="1" applyBorder="1" applyAlignment="1">
      <alignment horizontal="right" vertical="center"/>
    </xf>
    <xf numFmtId="0" fontId="7" fillId="0" borderId="48" xfId="0" applyFont="1" applyBorder="1" applyAlignment="1">
      <alignment horizontal="left" vertical="center" indent="1"/>
    </xf>
    <xf numFmtId="176" fontId="7" fillId="0" borderId="39" xfId="49" applyNumberFormat="1" applyFont="1" applyFill="1" applyBorder="1" applyAlignment="1">
      <alignment horizontal="right" vertical="center"/>
    </xf>
    <xf numFmtId="177" fontId="7" fillId="0" borderId="38" xfId="49" applyNumberFormat="1" applyFont="1" applyBorder="1" applyAlignment="1">
      <alignment horizontal="right" vertical="center"/>
    </xf>
    <xf numFmtId="40" fontId="7" fillId="0" borderId="38" xfId="49" applyNumberFormat="1" applyFont="1" applyFill="1" applyBorder="1" applyAlignment="1">
      <alignment horizontal="right" vertical="center"/>
    </xf>
    <xf numFmtId="40" fontId="7" fillId="0" borderId="39" xfId="49" applyNumberFormat="1" applyFont="1" applyFill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40" fontId="7" fillId="30" borderId="19" xfId="49" applyNumberFormat="1" applyFont="1" applyFill="1" applyBorder="1" applyAlignment="1">
      <alignment horizontal="right" vertical="center"/>
    </xf>
    <xf numFmtId="40" fontId="7" fillId="30" borderId="41" xfId="49" applyNumberFormat="1" applyFont="1" applyFill="1" applyBorder="1" applyAlignment="1">
      <alignment horizontal="right" vertical="center"/>
    </xf>
    <xf numFmtId="40" fontId="7" fillId="0" borderId="19" xfId="49" applyNumberFormat="1" applyFont="1" applyFill="1" applyBorder="1" applyAlignment="1">
      <alignment horizontal="right" vertical="center"/>
    </xf>
    <xf numFmtId="40" fontId="7" fillId="0" borderId="41" xfId="49" applyNumberFormat="1" applyFont="1" applyFill="1" applyBorder="1" applyAlignment="1">
      <alignment horizontal="right" vertical="center"/>
    </xf>
    <xf numFmtId="176" fontId="7" fillId="30" borderId="19" xfId="49" applyNumberFormat="1" applyFont="1" applyFill="1" applyBorder="1" applyAlignment="1">
      <alignment horizontal="right" vertical="center"/>
    </xf>
    <xf numFmtId="176" fontId="7" fillId="30" borderId="41" xfId="49" applyNumberFormat="1" applyFont="1" applyFill="1" applyBorder="1" applyAlignment="1">
      <alignment horizontal="right" vertical="center"/>
    </xf>
    <xf numFmtId="40" fontId="7" fillId="30" borderId="15" xfId="49" applyNumberFormat="1" applyFont="1" applyFill="1" applyBorder="1" applyAlignment="1">
      <alignment horizontal="right" vertical="center"/>
    </xf>
    <xf numFmtId="40" fontId="7" fillId="30" borderId="34" xfId="49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left" vertical="center" indent="1"/>
    </xf>
    <xf numFmtId="40" fontId="7" fillId="0" borderId="13" xfId="49" applyNumberFormat="1" applyFont="1" applyFill="1" applyBorder="1" applyAlignment="1">
      <alignment horizontal="right" vertical="center"/>
    </xf>
    <xf numFmtId="40" fontId="7" fillId="0" borderId="43" xfId="49" applyNumberFormat="1" applyFont="1" applyFill="1" applyBorder="1" applyAlignment="1">
      <alignment horizontal="right" vertical="center"/>
    </xf>
    <xf numFmtId="40" fontId="7" fillId="0" borderId="15" xfId="49" applyNumberFormat="1" applyFont="1" applyFill="1" applyBorder="1" applyAlignment="1">
      <alignment horizontal="right" vertical="center"/>
    </xf>
    <xf numFmtId="40" fontId="7" fillId="0" borderId="34" xfId="49" applyNumberFormat="1" applyFont="1" applyFill="1" applyBorder="1" applyAlignment="1">
      <alignment horizontal="right" vertical="center"/>
    </xf>
    <xf numFmtId="184" fontId="7" fillId="0" borderId="13" xfId="49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vertical="center"/>
    </xf>
    <xf numFmtId="176" fontId="7" fillId="0" borderId="17" xfId="49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40" fontId="7" fillId="30" borderId="17" xfId="49" applyNumberFormat="1" applyFont="1" applyFill="1" applyBorder="1" applyAlignment="1">
      <alignment horizontal="right" vertical="center"/>
    </xf>
    <xf numFmtId="40" fontId="7" fillId="30" borderId="22" xfId="49" applyNumberFormat="1" applyFont="1" applyFill="1" applyBorder="1" applyAlignment="1">
      <alignment horizontal="right" vertical="center"/>
    </xf>
    <xf numFmtId="184" fontId="7" fillId="30" borderId="17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.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国別排出量（２００３年）</a:t>
            </a:r>
          </a:p>
        </c:rich>
      </c:tx>
      <c:layout>
        <c:manualLayout>
          <c:xMode val="factor"/>
          <c:yMode val="factor"/>
          <c:x val="0.02925"/>
          <c:y val="0.88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875"/>
          <c:y val="0.10525"/>
          <c:w val="0.48375"/>
          <c:h val="0.6527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ABE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1FB714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CC00"/>
              </a:solidFill>
              <a:ln w="3175">
                <a:noFill/>
              </a:ln>
            </c:spPr>
          </c:dPt>
          <c:cat>
            <c:strRef>
              <c:f>'図表(2003)その2'!#REF!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'図表(2003)その2'!$B$5:$B$12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0.35425</cdr:x>
      <cdr:y>0.3745</cdr:y>
    </cdr:from>
    <cdr:to>
      <cdr:x>0.66875</cdr:x>
      <cdr:y>0.518</cdr:y>
    </cdr:to>
    <cdr:sp>
      <cdr:nvSpPr>
        <cdr:cNvPr id="1" name="Text Box 12"/>
        <cdr:cNvSpPr txBox="1">
          <a:spLocks noChangeArrowheads="1"/>
        </cdr:cNvSpPr>
      </cdr:nvSpPr>
      <cdr:spPr>
        <a:xfrm>
          <a:off x="2095500" y="1647825"/>
          <a:ext cx="18669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全世界の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２５２億トン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（二酸化炭素換算）</a:t>
          </a:r>
        </a:p>
      </cdr:txBody>
    </cdr:sp>
  </cdr:relSizeAnchor>
  <cdr:relSizeAnchor xmlns:cdr="http://schemas.openxmlformats.org/drawingml/2006/chartDrawing">
    <cdr:from>
      <cdr:x>0.50325</cdr:x>
      <cdr:y>0.61925</cdr:y>
    </cdr:from>
    <cdr:to>
      <cdr:x>0.62775</cdr:x>
      <cdr:y>0.70075</cdr:y>
    </cdr:to>
    <cdr:sp>
      <cdr:nvSpPr>
        <cdr:cNvPr id="2" name="Text Box 21"/>
        <cdr:cNvSpPr txBox="1">
          <a:spLocks noChangeArrowheads="1"/>
        </cdr:cNvSpPr>
      </cdr:nvSpPr>
      <cdr:spPr>
        <a:xfrm>
          <a:off x="2981325" y="2733675"/>
          <a:ext cx="742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EU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13.3%</a:t>
          </a:r>
        </a:p>
      </cdr:txBody>
    </cdr:sp>
  </cdr:relSizeAnchor>
  <cdr:relSizeAnchor xmlns:cdr="http://schemas.openxmlformats.org/drawingml/2006/chartDrawing">
    <cdr:from>
      <cdr:x>0.56425</cdr:x>
      <cdr:y>0.21125</cdr:y>
    </cdr:from>
    <cdr:to>
      <cdr:x>0.68825</cdr:x>
      <cdr:y>0.2935</cdr:y>
    </cdr:to>
    <cdr:sp>
      <cdr:nvSpPr>
        <cdr:cNvPr id="3" name="Text Box 23"/>
        <cdr:cNvSpPr txBox="1">
          <a:spLocks noChangeArrowheads="1"/>
        </cdr:cNvSpPr>
      </cdr:nvSpPr>
      <cdr:spPr>
        <a:xfrm>
          <a:off x="3343275" y="933450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アメリカ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22.8%</a:t>
          </a:r>
        </a:p>
      </cdr:txBody>
    </cdr:sp>
  </cdr:relSizeAnchor>
  <cdr:relSizeAnchor xmlns:cdr="http://schemas.openxmlformats.org/drawingml/2006/chartDrawing">
    <cdr:from>
      <cdr:x>0.62775</cdr:x>
      <cdr:y>0.47875</cdr:y>
    </cdr:from>
    <cdr:to>
      <cdr:x>0.7515</cdr:x>
      <cdr:y>0.561</cdr:y>
    </cdr:to>
    <cdr:sp>
      <cdr:nvSpPr>
        <cdr:cNvPr id="4" name="Text Box 24"/>
        <cdr:cNvSpPr txBox="1">
          <a:spLocks noChangeArrowheads="1"/>
        </cdr:cNvSpPr>
      </cdr:nvSpPr>
      <cdr:spPr>
        <a:xfrm>
          <a:off x="3724275" y="2114550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中国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16.4%</a:t>
          </a:r>
        </a:p>
      </cdr:txBody>
    </cdr:sp>
  </cdr:relSizeAnchor>
  <cdr:relSizeAnchor xmlns:cdr="http://schemas.openxmlformats.org/drawingml/2006/chartDrawing">
    <cdr:from>
      <cdr:x>0.38925</cdr:x>
      <cdr:y>0.61925</cdr:y>
    </cdr:from>
    <cdr:to>
      <cdr:x>0.5125</cdr:x>
      <cdr:y>0.70075</cdr:y>
    </cdr:to>
    <cdr:sp>
      <cdr:nvSpPr>
        <cdr:cNvPr id="5" name="Text Box 25"/>
        <cdr:cNvSpPr txBox="1">
          <a:spLocks noChangeArrowheads="1"/>
        </cdr:cNvSpPr>
      </cdr:nvSpPr>
      <cdr:spPr>
        <a:xfrm>
          <a:off x="2305050" y="2733675"/>
          <a:ext cx="733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ロシア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6.3%</a:t>
          </a:r>
        </a:p>
      </cdr:txBody>
    </cdr:sp>
  </cdr:relSizeAnchor>
  <cdr:relSizeAnchor xmlns:cdr="http://schemas.openxmlformats.org/drawingml/2006/chartDrawing">
    <cdr:from>
      <cdr:x>0.3185</cdr:x>
      <cdr:y>0.58975</cdr:y>
    </cdr:from>
    <cdr:to>
      <cdr:x>0.4425</cdr:x>
      <cdr:y>0.67025</cdr:y>
    </cdr:to>
    <cdr:sp>
      <cdr:nvSpPr>
        <cdr:cNvPr id="6" name="Text Box 26"/>
        <cdr:cNvSpPr txBox="1">
          <a:spLocks noChangeArrowheads="1"/>
        </cdr:cNvSpPr>
      </cdr:nvSpPr>
      <cdr:spPr>
        <a:xfrm>
          <a:off x="1885950" y="2600325"/>
          <a:ext cx="733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4.9%</a:t>
          </a:r>
        </a:p>
      </cdr:txBody>
    </cdr:sp>
  </cdr:relSizeAnchor>
  <cdr:relSizeAnchor xmlns:cdr="http://schemas.openxmlformats.org/drawingml/2006/chartDrawing">
    <cdr:from>
      <cdr:x>0.273</cdr:x>
      <cdr:y>0.5395</cdr:y>
    </cdr:from>
    <cdr:to>
      <cdr:x>0.3975</cdr:x>
      <cdr:y>0.61925</cdr:y>
    </cdr:to>
    <cdr:sp>
      <cdr:nvSpPr>
        <cdr:cNvPr id="7" name="Text Box 28"/>
        <cdr:cNvSpPr txBox="1">
          <a:spLocks noChangeArrowheads="1"/>
        </cdr:cNvSpPr>
      </cdr:nvSpPr>
      <cdr:spPr>
        <a:xfrm>
          <a:off x="1619250" y="2381250"/>
          <a:ext cx="742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4.3%</a:t>
          </a:r>
        </a:p>
      </cdr:txBody>
    </cdr:sp>
  </cdr:relSizeAnchor>
  <cdr:relSizeAnchor xmlns:cdr="http://schemas.openxmlformats.org/drawingml/2006/chartDrawing">
    <cdr:from>
      <cdr:x>0.29975</cdr:x>
      <cdr:y>0.25175</cdr:y>
    </cdr:from>
    <cdr:to>
      <cdr:x>0.422</cdr:x>
      <cdr:y>0.332</cdr:y>
    </cdr:to>
    <cdr:sp>
      <cdr:nvSpPr>
        <cdr:cNvPr id="8" name="Text Box 29"/>
        <cdr:cNvSpPr txBox="1">
          <a:spLocks noChangeArrowheads="1"/>
        </cdr:cNvSpPr>
      </cdr:nvSpPr>
      <cdr:spPr>
        <a:xfrm>
          <a:off x="1771650" y="1104900"/>
          <a:ext cx="723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38100</xdr:rowOff>
    </xdr:from>
    <xdr:to>
      <xdr:col>11</xdr:col>
      <xdr:colOff>190500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4076700"/>
        <a:ext cx="59340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52</xdr:row>
      <xdr:rowOff>66675</xdr:rowOff>
    </xdr:from>
    <xdr:to>
      <xdr:col>17</xdr:col>
      <xdr:colOff>180975</xdr:colOff>
      <xdr:row>56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095625" y="9248775"/>
          <a:ext cx="4943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出典：エネルギー・経済統計要覧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(2006</a:t>
          </a:r>
          <a:r>
            <a:rPr lang="en-US" cap="none" sz="1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年版）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IEA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のエネルギー消費量データに、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IPCC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ガイドラインの排出係数を乗じたもの。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2</xdr:col>
      <xdr:colOff>723900</xdr:colOff>
      <xdr:row>36</xdr:row>
      <xdr:rowOff>123825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19250" y="6210300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アフリカ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3.4%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9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1" width="23.875" style="129" customWidth="1"/>
    <col min="2" max="2" width="8.125" style="144" customWidth="1"/>
    <col min="3" max="13" width="8.125" style="129" customWidth="1"/>
    <col min="14" max="16384" width="9.00390625" style="130" customWidth="1"/>
  </cols>
  <sheetData>
    <row r="1" spans="1:13" s="59" customFormat="1" ht="30" customHeight="1">
      <c r="A1" s="133" t="s">
        <v>116</v>
      </c>
      <c r="B1" s="134"/>
      <c r="C1" s="134"/>
      <c r="D1" s="134"/>
      <c r="E1" s="134"/>
      <c r="F1" s="134"/>
      <c r="G1" s="134"/>
      <c r="H1" s="134"/>
      <c r="I1" s="134"/>
      <c r="J1" s="135"/>
      <c r="K1" s="136"/>
      <c r="L1" s="136"/>
      <c r="M1" s="136"/>
    </row>
    <row r="2" spans="1:13" s="59" customFormat="1" ht="19.5" customHeight="1">
      <c r="A2" s="137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9.5" customHeight="1" thickBot="1">
      <c r="A3" s="146" t="s">
        <v>110</v>
      </c>
      <c r="B3" s="138"/>
      <c r="C3" s="139"/>
      <c r="D3" s="139"/>
      <c r="E3" s="139"/>
      <c r="F3" s="139"/>
      <c r="G3" s="139"/>
      <c r="I3" s="72"/>
      <c r="K3" s="72"/>
      <c r="L3" s="72"/>
      <c r="M3" s="72" t="s">
        <v>113</v>
      </c>
    </row>
    <row r="4" spans="1:13" ht="19.5" customHeight="1">
      <c r="A4" s="150"/>
      <c r="B4" s="151">
        <v>1971</v>
      </c>
      <c r="C4" s="151">
        <v>1972</v>
      </c>
      <c r="D4" s="151">
        <v>1980</v>
      </c>
      <c r="E4" s="151">
        <v>1990</v>
      </c>
      <c r="F4" s="151">
        <v>1995</v>
      </c>
      <c r="G4" s="151">
        <v>2000</v>
      </c>
      <c r="H4" s="151">
        <v>2005</v>
      </c>
      <c r="I4" s="151">
        <v>2007</v>
      </c>
      <c r="J4" s="151">
        <v>2008</v>
      </c>
      <c r="K4" s="151">
        <v>2009</v>
      </c>
      <c r="L4" s="151">
        <v>2010</v>
      </c>
      <c r="M4" s="152">
        <v>2011</v>
      </c>
    </row>
    <row r="5" spans="1:13" ht="19.5" customHeight="1">
      <c r="A5" s="157" t="s">
        <v>29</v>
      </c>
      <c r="B5" s="158">
        <v>4630.870852999999</v>
      </c>
      <c r="C5" s="158">
        <v>5073.112727000001</v>
      </c>
      <c r="D5" s="158">
        <v>5088.7065600000005</v>
      </c>
      <c r="E5" s="158">
        <v>5301.519643</v>
      </c>
      <c r="F5" s="158">
        <v>5604.498293000001</v>
      </c>
      <c r="G5" s="158">
        <v>6231.44243</v>
      </c>
      <c r="H5" s="158">
        <v>6331.013094</v>
      </c>
      <c r="I5" s="158">
        <v>6331.241024</v>
      </c>
      <c r="J5" s="158">
        <v>6137.283156</v>
      </c>
      <c r="K5" s="158">
        <v>5710.292247</v>
      </c>
      <c r="L5" s="158">
        <v>5905.262351</v>
      </c>
      <c r="M5" s="159">
        <v>5817.02</v>
      </c>
    </row>
    <row r="6" spans="1:13" ht="19.5" customHeight="1">
      <c r="A6" s="160" t="s">
        <v>53</v>
      </c>
      <c r="B6" s="161">
        <v>4291.316951</v>
      </c>
      <c r="C6" s="161">
        <v>4697.653739</v>
      </c>
      <c r="D6" s="161">
        <v>4661.590557</v>
      </c>
      <c r="E6" s="161">
        <v>4868.66245</v>
      </c>
      <c r="F6" s="161">
        <v>5138.73113</v>
      </c>
      <c r="G6" s="161">
        <v>5698.148761</v>
      </c>
      <c r="H6" s="161">
        <v>5771.66249</v>
      </c>
      <c r="I6" s="161">
        <v>5762.717729</v>
      </c>
      <c r="J6" s="161">
        <v>5586.777546</v>
      </c>
      <c r="K6" s="161">
        <v>5184.814969</v>
      </c>
      <c r="L6" s="161">
        <v>5368.632114</v>
      </c>
      <c r="M6" s="162">
        <v>5287.18</v>
      </c>
    </row>
    <row r="7" spans="1:13" ht="19.5" customHeight="1">
      <c r="A7" s="171" t="s">
        <v>54</v>
      </c>
      <c r="B7" s="172">
        <v>339.553902</v>
      </c>
      <c r="C7" s="172">
        <v>375.458988</v>
      </c>
      <c r="D7" s="172">
        <v>427.116003</v>
      </c>
      <c r="E7" s="172">
        <v>432.857193</v>
      </c>
      <c r="F7" s="172">
        <v>465.767163</v>
      </c>
      <c r="G7" s="172">
        <v>533.293669</v>
      </c>
      <c r="H7" s="172">
        <v>559.350604</v>
      </c>
      <c r="I7" s="172">
        <v>568.523295</v>
      </c>
      <c r="J7" s="172">
        <v>550.50561</v>
      </c>
      <c r="K7" s="172">
        <v>525.477278</v>
      </c>
      <c r="L7" s="172">
        <v>536.630237</v>
      </c>
      <c r="M7" s="173">
        <v>529.84</v>
      </c>
    </row>
    <row r="8" spans="1:13" ht="19.5" customHeight="1">
      <c r="A8" s="157" t="s">
        <v>30</v>
      </c>
      <c r="B8" s="182">
        <v>465.655047</v>
      </c>
      <c r="C8" s="182">
        <v>543.7278419999999</v>
      </c>
      <c r="D8" s="182">
        <v>762.8557529999999</v>
      </c>
      <c r="E8" s="182">
        <v>873.9997989999999</v>
      </c>
      <c r="F8" s="182">
        <v>1020.627743</v>
      </c>
      <c r="G8" s="182">
        <v>1217.1055500000002</v>
      </c>
      <c r="H8" s="182">
        <v>1343.928256</v>
      </c>
      <c r="I8" s="182">
        <v>1443.845274</v>
      </c>
      <c r="J8" s="182">
        <v>1480.141533</v>
      </c>
      <c r="K8" s="182">
        <v>1457.2578429999999</v>
      </c>
      <c r="L8" s="182">
        <v>1552.024372</v>
      </c>
      <c r="M8" s="183">
        <v>1595.37</v>
      </c>
    </row>
    <row r="9" spans="1:13" ht="19.5" customHeight="1">
      <c r="A9" s="160" t="s">
        <v>55</v>
      </c>
      <c r="B9" s="164">
        <v>97.062726</v>
      </c>
      <c r="C9" s="165">
        <v>121.366186</v>
      </c>
      <c r="D9" s="165">
        <v>212.080968</v>
      </c>
      <c r="E9" s="165">
        <v>264.860163</v>
      </c>
      <c r="F9" s="165">
        <v>296.595158</v>
      </c>
      <c r="G9" s="165">
        <v>349.323142</v>
      </c>
      <c r="H9" s="165">
        <v>385.518882</v>
      </c>
      <c r="I9" s="165">
        <v>409.801412</v>
      </c>
      <c r="J9" s="165">
        <v>403.704456</v>
      </c>
      <c r="K9" s="165">
        <v>399.672639</v>
      </c>
      <c r="L9" s="165">
        <v>416.914085</v>
      </c>
      <c r="M9" s="166">
        <v>432.3</v>
      </c>
    </row>
    <row r="10" spans="1:13" ht="19.5" customHeight="1">
      <c r="A10" s="160" t="s">
        <v>74</v>
      </c>
      <c r="B10" s="164">
        <v>91.132582</v>
      </c>
      <c r="C10" s="165">
        <v>116.57057</v>
      </c>
      <c r="D10" s="165">
        <v>180.303159</v>
      </c>
      <c r="E10" s="165">
        <v>194.26101</v>
      </c>
      <c r="F10" s="165">
        <v>240.434794</v>
      </c>
      <c r="G10" s="165">
        <v>303.543847</v>
      </c>
      <c r="H10" s="165">
        <v>322.468265</v>
      </c>
      <c r="I10" s="165">
        <v>342.376864</v>
      </c>
      <c r="J10" s="165">
        <v>361.866708</v>
      </c>
      <c r="K10" s="165">
        <v>338.113358</v>
      </c>
      <c r="L10" s="165">
        <v>387.658063</v>
      </c>
      <c r="M10" s="166">
        <v>408</v>
      </c>
    </row>
    <row r="11" spans="1:13" ht="19.5" customHeight="1">
      <c r="A11" s="160" t="s">
        <v>75</v>
      </c>
      <c r="B11" s="164">
        <v>20.843541</v>
      </c>
      <c r="C11" s="164">
        <v>19.824677</v>
      </c>
      <c r="D11" s="164">
        <v>21.224836</v>
      </c>
      <c r="E11" s="164">
        <v>31.039532</v>
      </c>
      <c r="F11" s="164">
        <v>38.936013</v>
      </c>
      <c r="G11" s="164">
        <v>52.518551</v>
      </c>
      <c r="H11" s="164">
        <v>58.190306</v>
      </c>
      <c r="I11" s="164">
        <v>67.132779</v>
      </c>
      <c r="J11" s="164">
        <v>68.480062</v>
      </c>
      <c r="K11" s="164">
        <v>65.415329</v>
      </c>
      <c r="L11" s="164">
        <v>69.710445</v>
      </c>
      <c r="M11" s="167">
        <v>76.31</v>
      </c>
    </row>
    <row r="12" spans="1:13" ht="19.5" customHeight="1">
      <c r="A12" s="184" t="s">
        <v>76</v>
      </c>
      <c r="B12" s="185">
        <v>15.564359</v>
      </c>
      <c r="C12" s="185">
        <v>16.396159</v>
      </c>
      <c r="D12" s="185">
        <v>20.549882</v>
      </c>
      <c r="E12" s="185">
        <v>19.205457</v>
      </c>
      <c r="F12" s="185">
        <v>23.724019</v>
      </c>
      <c r="G12" s="185">
        <v>26.489758</v>
      </c>
      <c r="H12" s="185">
        <v>28.869705</v>
      </c>
      <c r="I12" s="185">
        <v>30.922809</v>
      </c>
      <c r="J12" s="185">
        <v>35.627988</v>
      </c>
      <c r="K12" s="185">
        <v>38.245687</v>
      </c>
      <c r="L12" s="185">
        <v>41.935268</v>
      </c>
      <c r="M12" s="186">
        <v>44.68</v>
      </c>
    </row>
    <row r="13" spans="1:13" ht="19.5" customHeight="1">
      <c r="A13" s="142" t="s">
        <v>31</v>
      </c>
      <c r="B13" s="132">
        <v>5881.381756000001</v>
      </c>
      <c r="C13" s="132">
        <v>6475.631032</v>
      </c>
      <c r="D13" s="132">
        <v>7554.386243999999</v>
      </c>
      <c r="E13" s="132">
        <v>7945.494791</v>
      </c>
      <c r="F13" s="132">
        <v>6540.938456</v>
      </c>
      <c r="G13" s="132">
        <v>6372.1015</v>
      </c>
      <c r="H13" s="132">
        <v>6632.618028</v>
      </c>
      <c r="I13" s="132">
        <v>6762.524377</v>
      </c>
      <c r="J13" s="132">
        <v>6745.365539</v>
      </c>
      <c r="K13" s="132">
        <v>6246.125341</v>
      </c>
      <c r="L13" s="132">
        <v>6466.164622</v>
      </c>
      <c r="M13" s="143">
        <v>6489.9</v>
      </c>
    </row>
    <row r="14" spans="1:13" ht="19.5" customHeight="1">
      <c r="A14" s="187" t="s">
        <v>32</v>
      </c>
      <c r="B14" s="158">
        <v>3638.181963</v>
      </c>
      <c r="C14" s="158">
        <v>3949.412196</v>
      </c>
      <c r="D14" s="158">
        <v>4139.510558</v>
      </c>
      <c r="E14" s="158">
        <v>3948.735983</v>
      </c>
      <c r="F14" s="158">
        <v>3873.339631</v>
      </c>
      <c r="G14" s="158">
        <v>3954.573172</v>
      </c>
      <c r="H14" s="158">
        <v>4106.168127</v>
      </c>
      <c r="I14" s="158">
        <v>4110.117395</v>
      </c>
      <c r="J14" s="158">
        <v>4037.562286</v>
      </c>
      <c r="K14" s="158">
        <v>3757.784476</v>
      </c>
      <c r="L14" s="158">
        <v>3859.825991</v>
      </c>
      <c r="M14" s="159">
        <v>3747.06</v>
      </c>
    </row>
    <row r="15" spans="1:13" ht="19.5" customHeight="1">
      <c r="A15" s="160" t="s">
        <v>56</v>
      </c>
      <c r="B15" s="161">
        <v>623.453109</v>
      </c>
      <c r="C15" s="161">
        <v>636.656096</v>
      </c>
      <c r="D15" s="161">
        <v>571.099995</v>
      </c>
      <c r="E15" s="161">
        <v>549.251486</v>
      </c>
      <c r="F15" s="161">
        <v>516.604615</v>
      </c>
      <c r="G15" s="161">
        <v>524.288962</v>
      </c>
      <c r="H15" s="161">
        <v>533.008326</v>
      </c>
      <c r="I15" s="161">
        <v>522.899308</v>
      </c>
      <c r="J15" s="161">
        <v>512.759761</v>
      </c>
      <c r="K15" s="161">
        <v>465.514499</v>
      </c>
      <c r="L15" s="161">
        <v>483.521455</v>
      </c>
      <c r="M15" s="162">
        <v>443.01</v>
      </c>
    </row>
    <row r="16" spans="1:13" ht="19.5" customHeight="1">
      <c r="A16" s="160" t="s">
        <v>57</v>
      </c>
      <c r="B16" s="161">
        <v>978.636293</v>
      </c>
      <c r="C16" s="161">
        <v>1053.120874</v>
      </c>
      <c r="D16" s="161">
        <v>1055.618752</v>
      </c>
      <c r="E16" s="161">
        <v>949.657971</v>
      </c>
      <c r="F16" s="161">
        <v>867.812806</v>
      </c>
      <c r="G16" s="161">
        <v>825.038591</v>
      </c>
      <c r="H16" s="161">
        <v>809.019259</v>
      </c>
      <c r="I16" s="161">
        <v>796.321981</v>
      </c>
      <c r="J16" s="161">
        <v>800.112755</v>
      </c>
      <c r="K16" s="161">
        <v>747.051311</v>
      </c>
      <c r="L16" s="161">
        <v>761.576768</v>
      </c>
      <c r="M16" s="162">
        <v>747.58</v>
      </c>
    </row>
    <row r="17" spans="1:13" ht="19.5" customHeight="1">
      <c r="A17" s="160" t="s">
        <v>58</v>
      </c>
      <c r="B17" s="161">
        <v>431.888512</v>
      </c>
      <c r="C17" s="161">
        <v>484.82302</v>
      </c>
      <c r="D17" s="161">
        <v>461.353435</v>
      </c>
      <c r="E17" s="161">
        <v>352.318983</v>
      </c>
      <c r="F17" s="161">
        <v>353.849578</v>
      </c>
      <c r="G17" s="161">
        <v>376.873987</v>
      </c>
      <c r="H17" s="161">
        <v>388.426105</v>
      </c>
      <c r="I17" s="161">
        <v>373.062666</v>
      </c>
      <c r="J17" s="161">
        <v>370.156319</v>
      </c>
      <c r="K17" s="161">
        <v>351.444724</v>
      </c>
      <c r="L17" s="161">
        <v>357.811642</v>
      </c>
      <c r="M17" s="162">
        <v>328.31</v>
      </c>
    </row>
    <row r="18" spans="1:13" ht="19.5" customHeight="1">
      <c r="A18" s="160" t="s">
        <v>59</v>
      </c>
      <c r="B18" s="161">
        <v>292.94116</v>
      </c>
      <c r="C18" s="161">
        <v>331.065506</v>
      </c>
      <c r="D18" s="161">
        <v>359.797745</v>
      </c>
      <c r="E18" s="161">
        <v>397.358999</v>
      </c>
      <c r="F18" s="161">
        <v>409.405123</v>
      </c>
      <c r="G18" s="161">
        <v>426.040747</v>
      </c>
      <c r="H18" s="161">
        <v>460.810075</v>
      </c>
      <c r="I18" s="161">
        <v>447.2685</v>
      </c>
      <c r="J18" s="161">
        <v>435.06906</v>
      </c>
      <c r="K18" s="161">
        <v>389.407126</v>
      </c>
      <c r="L18" s="161">
        <v>398.47125</v>
      </c>
      <c r="M18" s="162">
        <v>392.97</v>
      </c>
    </row>
    <row r="19" spans="1:13" ht="19.5" customHeight="1">
      <c r="A19" s="160" t="s">
        <v>33</v>
      </c>
      <c r="B19" s="161">
        <v>2243.199793</v>
      </c>
      <c r="C19" s="161">
        <v>2526.218836</v>
      </c>
      <c r="D19" s="161">
        <v>3414.875686</v>
      </c>
      <c r="E19" s="161">
        <v>3996.758808</v>
      </c>
      <c r="F19" s="161">
        <v>2667.598825</v>
      </c>
      <c r="G19" s="161">
        <v>2417.528328</v>
      </c>
      <c r="H19" s="161">
        <v>2526.449901</v>
      </c>
      <c r="I19" s="161">
        <v>2652.406982</v>
      </c>
      <c r="J19" s="161">
        <v>2707.803253</v>
      </c>
      <c r="K19" s="161">
        <v>2488.340865</v>
      </c>
      <c r="L19" s="161">
        <v>2606.338631</v>
      </c>
      <c r="M19" s="162">
        <v>2742.84</v>
      </c>
    </row>
    <row r="20" spans="1:13" ht="19.5" customHeight="1">
      <c r="A20" s="160" t="s">
        <v>34</v>
      </c>
      <c r="B20" s="163">
        <v>1995.83523</v>
      </c>
      <c r="C20" s="163">
        <v>2255.272947</v>
      </c>
      <c r="D20" s="163">
        <v>3056.035274</v>
      </c>
      <c r="E20" s="161" t="s">
        <v>8</v>
      </c>
      <c r="F20" s="161" t="s">
        <v>8</v>
      </c>
      <c r="G20" s="161" t="s">
        <v>8</v>
      </c>
      <c r="H20" s="161" t="s">
        <v>8</v>
      </c>
      <c r="I20" s="161" t="s">
        <v>8</v>
      </c>
      <c r="J20" s="161" t="s">
        <v>8</v>
      </c>
      <c r="K20" s="161" t="s">
        <v>8</v>
      </c>
      <c r="L20" s="161" t="s">
        <v>8</v>
      </c>
      <c r="M20" s="162">
        <v>2505.93</v>
      </c>
    </row>
    <row r="21" spans="1:13" ht="19.5" customHeight="1">
      <c r="A21" s="184" t="s">
        <v>60</v>
      </c>
      <c r="B21" s="188" t="s">
        <v>8</v>
      </c>
      <c r="C21" s="188" t="s">
        <v>8</v>
      </c>
      <c r="D21" s="188" t="s">
        <v>8</v>
      </c>
      <c r="E21" s="189">
        <v>2178.78375</v>
      </c>
      <c r="F21" s="189">
        <v>1574.530885</v>
      </c>
      <c r="G21" s="189">
        <v>1505.500668</v>
      </c>
      <c r="H21" s="189">
        <v>1516.175239</v>
      </c>
      <c r="I21" s="189">
        <v>1578.538421</v>
      </c>
      <c r="J21" s="189">
        <v>1593.361753</v>
      </c>
      <c r="K21" s="189">
        <v>1520.357898</v>
      </c>
      <c r="L21" s="189">
        <v>1581.368707</v>
      </c>
      <c r="M21" s="190">
        <v>1653.23</v>
      </c>
    </row>
    <row r="22" spans="1:13" ht="19.5" customHeight="1">
      <c r="A22" s="177" t="s">
        <v>77</v>
      </c>
      <c r="B22" s="178">
        <v>248.658639</v>
      </c>
      <c r="C22" s="178">
        <v>285.876491</v>
      </c>
      <c r="D22" s="178">
        <v>401.918426</v>
      </c>
      <c r="E22" s="178">
        <v>544.440707</v>
      </c>
      <c r="F22" s="178">
        <v>596.629736</v>
      </c>
      <c r="G22" s="178">
        <v>678.824052</v>
      </c>
      <c r="H22" s="178">
        <v>825.993027</v>
      </c>
      <c r="I22" s="178">
        <v>891.337697</v>
      </c>
      <c r="J22" s="178">
        <v>940.672176</v>
      </c>
      <c r="K22" s="178">
        <v>930.621798</v>
      </c>
      <c r="L22" s="178">
        <v>929.691061</v>
      </c>
      <c r="M22" s="179">
        <v>967.77</v>
      </c>
    </row>
    <row r="23" spans="1:13" ht="19.5" customHeight="1">
      <c r="A23" s="171" t="s">
        <v>108</v>
      </c>
      <c r="B23" s="172">
        <v>156.696537</v>
      </c>
      <c r="C23" s="172">
        <v>177.76436</v>
      </c>
      <c r="D23" s="172">
        <v>208.83251</v>
      </c>
      <c r="E23" s="172">
        <v>253.652918</v>
      </c>
      <c r="F23" s="172">
        <v>274.49205</v>
      </c>
      <c r="G23" s="172">
        <v>296.654066</v>
      </c>
      <c r="H23" s="172">
        <v>329.169846</v>
      </c>
      <c r="I23" s="172">
        <v>355.172529</v>
      </c>
      <c r="J23" s="172">
        <v>387.128337</v>
      </c>
      <c r="K23" s="172">
        <v>368.750259</v>
      </c>
      <c r="L23" s="172">
        <v>346.837013</v>
      </c>
      <c r="M23" s="173">
        <v>367.6</v>
      </c>
    </row>
    <row r="24" spans="1:13" ht="19.5" customHeight="1">
      <c r="A24" s="157" t="s">
        <v>35</v>
      </c>
      <c r="B24" s="158">
        <v>99.816074</v>
      </c>
      <c r="C24" s="158">
        <v>128.095336</v>
      </c>
      <c r="D24" s="158">
        <v>306.69353</v>
      </c>
      <c r="E24" s="158">
        <v>557.097879</v>
      </c>
      <c r="F24" s="158">
        <v>774.464822</v>
      </c>
      <c r="G24" s="158">
        <v>912.290606</v>
      </c>
      <c r="H24" s="158">
        <v>1198.928889</v>
      </c>
      <c r="I24" s="158">
        <v>1323.198142</v>
      </c>
      <c r="J24" s="158">
        <v>1404.404964</v>
      </c>
      <c r="K24" s="158">
        <v>1483.819567</v>
      </c>
      <c r="L24" s="158">
        <v>1546.29254</v>
      </c>
      <c r="M24" s="159">
        <v>1606.89</v>
      </c>
    </row>
    <row r="25" spans="1:13" ht="19.5" customHeight="1">
      <c r="A25" s="160" t="s">
        <v>106</v>
      </c>
      <c r="B25" s="161">
        <v>41.662664</v>
      </c>
      <c r="C25" s="161">
        <v>55.855613</v>
      </c>
      <c r="D25" s="161">
        <v>90.187118</v>
      </c>
      <c r="E25" s="161">
        <v>178.690938</v>
      </c>
      <c r="F25" s="161">
        <v>251.269461</v>
      </c>
      <c r="G25" s="161">
        <v>315.081211</v>
      </c>
      <c r="H25" s="161">
        <v>421.608826</v>
      </c>
      <c r="I25" s="161">
        <v>488.375634</v>
      </c>
      <c r="J25" s="161">
        <v>497.673775</v>
      </c>
      <c r="K25" s="161">
        <v>513.907339</v>
      </c>
      <c r="L25" s="161">
        <v>509.003411</v>
      </c>
      <c r="M25" s="162">
        <v>520.98</v>
      </c>
    </row>
    <row r="26" spans="1:13" ht="19.5" customHeight="1">
      <c r="A26" s="184" t="s">
        <v>107</v>
      </c>
      <c r="B26" s="189">
        <v>12.736061</v>
      </c>
      <c r="C26" s="189">
        <v>17.577629</v>
      </c>
      <c r="D26" s="189">
        <v>99.068893</v>
      </c>
      <c r="E26" s="189">
        <v>159.107203</v>
      </c>
      <c r="F26" s="189">
        <v>207.784756</v>
      </c>
      <c r="G26" s="189">
        <v>252.780293</v>
      </c>
      <c r="H26" s="189">
        <v>333.794806</v>
      </c>
      <c r="I26" s="189">
        <v>362.313742</v>
      </c>
      <c r="J26" s="189">
        <v>387.1417</v>
      </c>
      <c r="K26" s="189">
        <v>411.385333</v>
      </c>
      <c r="L26" s="189">
        <v>445.953176</v>
      </c>
      <c r="M26" s="190">
        <v>457.3</v>
      </c>
    </row>
    <row r="27" spans="1:13" ht="19.5" customHeight="1">
      <c r="A27" s="177" t="s">
        <v>78</v>
      </c>
      <c r="B27" s="180">
        <v>2068.955525</v>
      </c>
      <c r="C27" s="180">
        <v>2363.180645</v>
      </c>
      <c r="D27" s="180">
        <v>3155.5759339999995</v>
      </c>
      <c r="E27" s="180">
        <v>4850.103003</v>
      </c>
      <c r="F27" s="180">
        <v>6288.562476</v>
      </c>
      <c r="G27" s="180">
        <v>6888.81625</v>
      </c>
      <c r="H27" s="180">
        <v>9472.228988</v>
      </c>
      <c r="I27" s="180">
        <v>10791.90418</v>
      </c>
      <c r="J27" s="180">
        <v>11288.033384999999</v>
      </c>
      <c r="K27" s="180">
        <v>11674.025536000001</v>
      </c>
      <c r="L27" s="180">
        <v>12363.327812</v>
      </c>
      <c r="M27" s="181">
        <v>13279.590000000002</v>
      </c>
    </row>
    <row r="28" spans="1:13" ht="19.5" customHeight="1">
      <c r="A28" s="160" t="s">
        <v>36</v>
      </c>
      <c r="B28" s="161">
        <v>800.385555</v>
      </c>
      <c r="C28" s="161">
        <v>886.279938</v>
      </c>
      <c r="D28" s="161">
        <v>1405.265066</v>
      </c>
      <c r="E28" s="161">
        <v>2211.261515</v>
      </c>
      <c r="F28" s="161">
        <v>2986.088675</v>
      </c>
      <c r="G28" s="161">
        <v>3037.312913</v>
      </c>
      <c r="H28" s="161">
        <v>5062.365619</v>
      </c>
      <c r="I28" s="161">
        <v>6028.370383</v>
      </c>
      <c r="J28" s="161">
        <v>6506.779539</v>
      </c>
      <c r="K28" s="161">
        <v>6800.744035</v>
      </c>
      <c r="L28" s="161">
        <v>7217.057201</v>
      </c>
      <c r="M28" s="162">
        <v>7954.55</v>
      </c>
    </row>
    <row r="29" spans="1:13" ht="19.5" customHeight="1">
      <c r="A29" s="160" t="s">
        <v>37</v>
      </c>
      <c r="B29" s="161">
        <v>758.792439</v>
      </c>
      <c r="C29" s="161">
        <v>907.563994</v>
      </c>
      <c r="D29" s="161">
        <v>880.700494</v>
      </c>
      <c r="E29" s="161">
        <v>1064.368201</v>
      </c>
      <c r="F29" s="161">
        <v>1147.910433</v>
      </c>
      <c r="G29" s="161">
        <v>1184.029837</v>
      </c>
      <c r="H29" s="161">
        <v>1220.677613</v>
      </c>
      <c r="I29" s="161">
        <v>1242.320748</v>
      </c>
      <c r="J29" s="161">
        <v>1154.251202</v>
      </c>
      <c r="K29" s="161">
        <v>1095.686883</v>
      </c>
      <c r="L29" s="161">
        <v>1143.073495</v>
      </c>
      <c r="M29" s="162">
        <v>1186.04</v>
      </c>
    </row>
    <row r="30" spans="1:13" ht="19.5" customHeight="1">
      <c r="A30" s="160" t="s">
        <v>38</v>
      </c>
      <c r="B30" s="164">
        <v>9.165413</v>
      </c>
      <c r="C30" s="164">
        <v>9.578891</v>
      </c>
      <c r="D30" s="164">
        <v>14.52505</v>
      </c>
      <c r="E30" s="164">
        <v>32.824279</v>
      </c>
      <c r="F30" s="164">
        <v>35.969672</v>
      </c>
      <c r="G30" s="164">
        <v>39.845966</v>
      </c>
      <c r="H30" s="164">
        <v>40.748953</v>
      </c>
      <c r="I30" s="164">
        <v>43.400869</v>
      </c>
      <c r="J30" s="164">
        <v>42.24878</v>
      </c>
      <c r="K30" s="164">
        <v>45.598714</v>
      </c>
      <c r="L30" s="164">
        <v>41.468948</v>
      </c>
      <c r="M30" s="167">
        <v>45.02</v>
      </c>
    </row>
    <row r="31" spans="1:13" ht="19.5" customHeight="1">
      <c r="A31" s="160" t="s">
        <v>39</v>
      </c>
      <c r="B31" s="164">
        <v>30.980689</v>
      </c>
      <c r="C31" s="164">
        <v>39.439728</v>
      </c>
      <c r="D31" s="164">
        <v>72.864465</v>
      </c>
      <c r="E31" s="165">
        <v>114.364421</v>
      </c>
      <c r="F31" s="165">
        <v>158.185652</v>
      </c>
      <c r="G31" s="165">
        <v>218.41594</v>
      </c>
      <c r="H31" s="165">
        <v>262.541099</v>
      </c>
      <c r="I31" s="165">
        <v>274.932718</v>
      </c>
      <c r="J31" s="165">
        <v>262.858652</v>
      </c>
      <c r="K31" s="165">
        <v>250.547712</v>
      </c>
      <c r="L31" s="165">
        <v>270.2169</v>
      </c>
      <c r="M31" s="166">
        <v>264.66</v>
      </c>
    </row>
    <row r="32" spans="1:13" ht="19.5" customHeight="1">
      <c r="A32" s="160" t="s">
        <v>40</v>
      </c>
      <c r="B32" s="164">
        <v>52.065746</v>
      </c>
      <c r="C32" s="164">
        <v>67.270079</v>
      </c>
      <c r="D32" s="165">
        <v>124.377121</v>
      </c>
      <c r="E32" s="165">
        <v>229.29758</v>
      </c>
      <c r="F32" s="165">
        <v>358.648158</v>
      </c>
      <c r="G32" s="165">
        <v>437.685396</v>
      </c>
      <c r="H32" s="165">
        <v>469.119082</v>
      </c>
      <c r="I32" s="165">
        <v>490.347599</v>
      </c>
      <c r="J32" s="165">
        <v>501.673475</v>
      </c>
      <c r="K32" s="165">
        <v>515.464772</v>
      </c>
      <c r="L32" s="165">
        <v>563.077933</v>
      </c>
      <c r="M32" s="166">
        <v>587.73</v>
      </c>
    </row>
    <row r="33" spans="1:13" ht="19.5" customHeight="1">
      <c r="A33" s="160" t="s">
        <v>79</v>
      </c>
      <c r="B33" s="168">
        <v>6.139392</v>
      </c>
      <c r="C33" s="168">
        <v>8.125366</v>
      </c>
      <c r="D33" s="168">
        <v>12.688324</v>
      </c>
      <c r="E33" s="168">
        <v>29.388733</v>
      </c>
      <c r="F33" s="168">
        <v>41.723082</v>
      </c>
      <c r="G33" s="168">
        <v>47.721188</v>
      </c>
      <c r="H33" s="168">
        <v>50.637879</v>
      </c>
      <c r="I33" s="168">
        <v>54.361523</v>
      </c>
      <c r="J33" s="168">
        <v>55.142246</v>
      </c>
      <c r="K33" s="168">
        <v>55.682326</v>
      </c>
      <c r="L33" s="168">
        <v>62.929116</v>
      </c>
      <c r="M33" s="169">
        <v>64.77</v>
      </c>
    </row>
    <row r="34" spans="1:13" ht="19.5" customHeight="1">
      <c r="A34" s="160" t="s">
        <v>80</v>
      </c>
      <c r="B34" s="170">
        <v>0.398839</v>
      </c>
      <c r="C34" s="170">
        <v>0.688667</v>
      </c>
      <c r="D34" s="168">
        <v>2.631898</v>
      </c>
      <c r="E34" s="168">
        <v>3.362404</v>
      </c>
      <c r="F34" s="168">
        <v>4.701412</v>
      </c>
      <c r="G34" s="168">
        <v>4.64966</v>
      </c>
      <c r="H34" s="168">
        <v>5.092317</v>
      </c>
      <c r="I34" s="168">
        <v>7.134996</v>
      </c>
      <c r="J34" s="168">
        <v>7.492471</v>
      </c>
      <c r="K34" s="168">
        <v>8.120668</v>
      </c>
      <c r="L34" s="168">
        <v>8.211371</v>
      </c>
      <c r="M34" s="169">
        <v>8.91</v>
      </c>
    </row>
    <row r="35" spans="1:13" ht="19.5" customHeight="1">
      <c r="A35" s="160" t="s">
        <v>61</v>
      </c>
      <c r="B35" s="164">
        <v>25.126289</v>
      </c>
      <c r="C35" s="164">
        <v>31.9761</v>
      </c>
      <c r="D35" s="164">
        <v>68.876814</v>
      </c>
      <c r="E35" s="165">
        <v>146.050616</v>
      </c>
      <c r="F35" s="165">
        <v>214.406889</v>
      </c>
      <c r="G35" s="165">
        <v>272.878072</v>
      </c>
      <c r="H35" s="165">
        <v>335.739173</v>
      </c>
      <c r="I35" s="165">
        <v>369.064871</v>
      </c>
      <c r="J35" s="165">
        <v>364.544308</v>
      </c>
      <c r="K35" s="165">
        <v>381.379722</v>
      </c>
      <c r="L35" s="165">
        <v>410.94349</v>
      </c>
      <c r="M35" s="166">
        <v>425.88</v>
      </c>
    </row>
    <row r="36" spans="1:13" ht="19.5" customHeight="1">
      <c r="A36" s="160" t="s">
        <v>81</v>
      </c>
      <c r="B36" s="164">
        <v>12.69599</v>
      </c>
      <c r="C36" s="164">
        <v>12.921729</v>
      </c>
      <c r="D36" s="164">
        <v>24.282819</v>
      </c>
      <c r="E36" s="164">
        <v>49.643868</v>
      </c>
      <c r="F36" s="164">
        <v>82.776111</v>
      </c>
      <c r="G36" s="165">
        <v>112.690409</v>
      </c>
      <c r="H36" s="165">
        <v>152.04289</v>
      </c>
      <c r="I36" s="165">
        <v>172.977797</v>
      </c>
      <c r="J36" s="165">
        <v>184.022245</v>
      </c>
      <c r="K36" s="165">
        <v>169.444951</v>
      </c>
      <c r="L36" s="165">
        <v>184.995895</v>
      </c>
      <c r="M36" s="166">
        <v>193.96</v>
      </c>
    </row>
    <row r="37" spans="1:13" ht="19.5" customHeight="1">
      <c r="A37" s="160" t="s">
        <v>82</v>
      </c>
      <c r="B37" s="164">
        <v>23.040403</v>
      </c>
      <c r="C37" s="164">
        <v>27.300987</v>
      </c>
      <c r="D37" s="164">
        <v>33.277639</v>
      </c>
      <c r="E37" s="164">
        <v>38.232358</v>
      </c>
      <c r="F37" s="164">
        <v>57.198561</v>
      </c>
      <c r="G37" s="164">
        <v>67.522561</v>
      </c>
      <c r="H37" s="164">
        <v>70.705017</v>
      </c>
      <c r="I37" s="164">
        <v>68.300227</v>
      </c>
      <c r="J37" s="164">
        <v>70.424254</v>
      </c>
      <c r="K37" s="164">
        <v>70.78784</v>
      </c>
      <c r="L37" s="164">
        <v>76.432242</v>
      </c>
      <c r="M37" s="167">
        <v>77.12</v>
      </c>
    </row>
    <row r="38" spans="1:13" ht="19.5" customHeight="1">
      <c r="A38" s="160" t="s">
        <v>83</v>
      </c>
      <c r="B38" s="164">
        <v>16.245309</v>
      </c>
      <c r="C38" s="164">
        <v>20.753653</v>
      </c>
      <c r="D38" s="164">
        <v>33.635943</v>
      </c>
      <c r="E38" s="164">
        <v>80.476823</v>
      </c>
      <c r="F38" s="165">
        <v>140.473952</v>
      </c>
      <c r="G38" s="165">
        <v>158.13912</v>
      </c>
      <c r="H38" s="165">
        <v>216.598943</v>
      </c>
      <c r="I38" s="165">
        <v>224.379373</v>
      </c>
      <c r="J38" s="165">
        <v>230.364576</v>
      </c>
      <c r="K38" s="165">
        <v>228.50089</v>
      </c>
      <c r="L38" s="165">
        <v>248.450809</v>
      </c>
      <c r="M38" s="166">
        <v>243.19</v>
      </c>
    </row>
    <row r="39" spans="1:13" ht="19.5" customHeight="1">
      <c r="A39" s="160" t="s">
        <v>62</v>
      </c>
      <c r="B39" s="165">
        <v>200.179814</v>
      </c>
      <c r="C39" s="165">
        <v>208.258831</v>
      </c>
      <c r="D39" s="165">
        <v>283.272644</v>
      </c>
      <c r="E39" s="165">
        <v>582.341746</v>
      </c>
      <c r="F39" s="165">
        <v>776.568996</v>
      </c>
      <c r="G39" s="165">
        <v>972.469364</v>
      </c>
      <c r="H39" s="165">
        <v>1164.848433</v>
      </c>
      <c r="I39" s="165">
        <v>1361.869635</v>
      </c>
      <c r="J39" s="165">
        <v>1438.531846</v>
      </c>
      <c r="K39" s="165">
        <v>1563.957465</v>
      </c>
      <c r="L39" s="165">
        <v>1625.786005</v>
      </c>
      <c r="M39" s="166">
        <v>1745.06</v>
      </c>
    </row>
    <row r="40" spans="1:13" ht="19.5" customHeight="1">
      <c r="A40" s="171" t="s">
        <v>84</v>
      </c>
      <c r="B40" s="174">
        <v>16.143105</v>
      </c>
      <c r="C40" s="174">
        <v>17.383842</v>
      </c>
      <c r="D40" s="174">
        <v>14.785599</v>
      </c>
      <c r="E40" s="174">
        <v>17.199203</v>
      </c>
      <c r="F40" s="174">
        <v>27.787435</v>
      </c>
      <c r="G40" s="174">
        <v>44.014331</v>
      </c>
      <c r="H40" s="174">
        <v>79.753216</v>
      </c>
      <c r="I40" s="174">
        <v>91.317184</v>
      </c>
      <c r="J40" s="175">
        <v>101.856829</v>
      </c>
      <c r="K40" s="175">
        <v>113.777462</v>
      </c>
      <c r="L40" s="175">
        <v>130.456072</v>
      </c>
      <c r="M40" s="176">
        <v>137.36</v>
      </c>
    </row>
    <row r="41" spans="1:13" ht="19.5" customHeight="1">
      <c r="A41" s="157" t="s">
        <v>85</v>
      </c>
      <c r="B41" s="182">
        <v>157.870881</v>
      </c>
      <c r="C41" s="182">
        <v>175.673</v>
      </c>
      <c r="D41" s="182">
        <v>224.43616600000001</v>
      </c>
      <c r="E41" s="182">
        <v>283.438912</v>
      </c>
      <c r="F41" s="182">
        <v>311.767564</v>
      </c>
      <c r="G41" s="182">
        <v>369.66858</v>
      </c>
      <c r="H41" s="182">
        <v>403.11907499999995</v>
      </c>
      <c r="I41" s="182">
        <v>416.406771</v>
      </c>
      <c r="J41" s="182">
        <v>419.743663</v>
      </c>
      <c r="K41" s="182">
        <v>415.146453</v>
      </c>
      <c r="L41" s="182">
        <v>414.343087</v>
      </c>
      <c r="M41" s="183">
        <v>427.08</v>
      </c>
    </row>
    <row r="42" spans="1:13" ht="19.5" customHeight="1">
      <c r="A42" s="160" t="s">
        <v>86</v>
      </c>
      <c r="B42" s="165">
        <v>144.137947</v>
      </c>
      <c r="C42" s="165">
        <v>158.54011</v>
      </c>
      <c r="D42" s="165">
        <v>207.999266</v>
      </c>
      <c r="E42" s="165">
        <v>260.021138</v>
      </c>
      <c r="F42" s="165">
        <v>285.425761</v>
      </c>
      <c r="G42" s="165">
        <v>338.771001</v>
      </c>
      <c r="H42" s="165">
        <v>369.239808</v>
      </c>
      <c r="I42" s="165">
        <v>383.575381</v>
      </c>
      <c r="J42" s="165">
        <v>385.773116</v>
      </c>
      <c r="K42" s="165">
        <v>384.048669</v>
      </c>
      <c r="L42" s="165">
        <v>383.481307</v>
      </c>
      <c r="M42" s="166">
        <v>396.77</v>
      </c>
    </row>
    <row r="43" spans="1:13" ht="19.5" customHeight="1">
      <c r="A43" s="184" t="s">
        <v>87</v>
      </c>
      <c r="B43" s="185">
        <v>13.732934</v>
      </c>
      <c r="C43" s="185">
        <v>17.13289</v>
      </c>
      <c r="D43" s="185">
        <v>16.4369</v>
      </c>
      <c r="E43" s="185">
        <v>23.417774</v>
      </c>
      <c r="F43" s="185">
        <v>26.341803</v>
      </c>
      <c r="G43" s="185">
        <v>30.897579</v>
      </c>
      <c r="H43" s="185">
        <v>33.879267</v>
      </c>
      <c r="I43" s="185">
        <v>32.83139</v>
      </c>
      <c r="J43" s="185">
        <v>33.970547</v>
      </c>
      <c r="K43" s="185">
        <v>31.097784</v>
      </c>
      <c r="L43" s="185">
        <v>30.86178</v>
      </c>
      <c r="M43" s="186">
        <v>30.31</v>
      </c>
    </row>
    <row r="44" spans="1:13" ht="19.5" customHeight="1">
      <c r="A44" s="140" t="s">
        <v>18</v>
      </c>
      <c r="B44" s="96">
        <v>9370.102017</v>
      </c>
      <c r="C44" s="96">
        <v>10330.41461</v>
      </c>
      <c r="D44" s="96">
        <v>10710.64088</v>
      </c>
      <c r="E44" s="96">
        <v>11156.79706</v>
      </c>
      <c r="F44" s="96">
        <v>11677.96722</v>
      </c>
      <c r="G44" s="96">
        <v>12634.42163</v>
      </c>
      <c r="H44" s="96">
        <v>13032.48561</v>
      </c>
      <c r="I44" s="96">
        <v>13131.47469</v>
      </c>
      <c r="J44" s="96">
        <v>12787.02935</v>
      </c>
      <c r="K44" s="96">
        <v>12022.99476</v>
      </c>
      <c r="L44" s="96">
        <v>12440.27144</v>
      </c>
      <c r="M44" s="141">
        <v>12340.78</v>
      </c>
    </row>
    <row r="45" spans="1:13" ht="19.5" customHeight="1">
      <c r="A45" s="140" t="s">
        <v>41</v>
      </c>
      <c r="B45" s="96">
        <v>4183.106758</v>
      </c>
      <c r="C45" s="96">
        <v>4714.882464</v>
      </c>
      <c r="D45" s="96">
        <v>6783.931736</v>
      </c>
      <c r="E45" s="96">
        <v>9199.297678</v>
      </c>
      <c r="F45" s="96">
        <v>9459.52187</v>
      </c>
      <c r="G45" s="96">
        <v>10035.82734</v>
      </c>
      <c r="H45" s="96">
        <v>13175.34375</v>
      </c>
      <c r="I45" s="96">
        <v>14828.98277</v>
      </c>
      <c r="J45" s="96">
        <v>15628.61507</v>
      </c>
      <c r="K45" s="96">
        <v>15894.29403</v>
      </c>
      <c r="L45" s="96">
        <v>16736.83441</v>
      </c>
      <c r="M45" s="141">
        <v>17887.86</v>
      </c>
    </row>
    <row r="46" spans="1:13" ht="19.5" customHeight="1">
      <c r="A46" s="194" t="s">
        <v>19</v>
      </c>
      <c r="B46" s="195" t="s">
        <v>8</v>
      </c>
      <c r="C46" s="195" t="s">
        <v>8</v>
      </c>
      <c r="D46" s="195" t="s">
        <v>8</v>
      </c>
      <c r="E46" s="96">
        <v>4049.976084</v>
      </c>
      <c r="F46" s="96">
        <v>3845.152778</v>
      </c>
      <c r="G46" s="96">
        <v>3830.61431</v>
      </c>
      <c r="H46" s="96">
        <v>3977.292332</v>
      </c>
      <c r="I46" s="96">
        <v>3940.05679</v>
      </c>
      <c r="J46" s="96">
        <v>3864.781841</v>
      </c>
      <c r="K46" s="96">
        <v>3570.513468</v>
      </c>
      <c r="L46" s="96">
        <v>3659.541536</v>
      </c>
      <c r="M46" s="141">
        <v>3542.73</v>
      </c>
    </row>
    <row r="47" spans="1:13" ht="19.5" customHeight="1">
      <c r="A47" s="140" t="s">
        <v>63</v>
      </c>
      <c r="B47" s="195" t="s">
        <v>8</v>
      </c>
      <c r="C47" s="195" t="s">
        <v>8</v>
      </c>
      <c r="D47" s="195" t="s">
        <v>8</v>
      </c>
      <c r="E47" s="196">
        <v>3081.2799200000004</v>
      </c>
      <c r="F47" s="196">
        <v>3061.963659</v>
      </c>
      <c r="G47" s="196">
        <v>3142.8091990000007</v>
      </c>
      <c r="H47" s="196">
        <v>3267.317315</v>
      </c>
      <c r="I47" s="196">
        <v>3211.157094</v>
      </c>
      <c r="J47" s="196">
        <v>3151.075592</v>
      </c>
      <c r="K47" s="196">
        <v>2911.7386780000006</v>
      </c>
      <c r="L47" s="196">
        <v>2971.6921040000007</v>
      </c>
      <c r="M47" s="197">
        <v>2853.010000000001</v>
      </c>
    </row>
    <row r="48" spans="1:13" ht="19.5" customHeight="1">
      <c r="A48" s="140" t="s">
        <v>10</v>
      </c>
      <c r="B48" s="195" t="s">
        <v>8</v>
      </c>
      <c r="C48" s="195" t="s">
        <v>8</v>
      </c>
      <c r="D48" s="195" t="s">
        <v>8</v>
      </c>
      <c r="E48" s="196">
        <v>2540.3203860000003</v>
      </c>
      <c r="F48" s="196">
        <v>2507.6469580000003</v>
      </c>
      <c r="G48" s="196">
        <v>2589.583674</v>
      </c>
      <c r="H48" s="196">
        <v>2715.962836999999</v>
      </c>
      <c r="I48" s="196">
        <v>2672.508268</v>
      </c>
      <c r="J48" s="196">
        <v>2626.2982650000004</v>
      </c>
      <c r="K48" s="196">
        <v>2431.0111010000005</v>
      </c>
      <c r="L48" s="196">
        <v>2472.077507</v>
      </c>
      <c r="M48" s="197">
        <v>2401.2400000000007</v>
      </c>
    </row>
    <row r="49" spans="1:13" ht="19.5" customHeight="1">
      <c r="A49" s="140" t="s">
        <v>3</v>
      </c>
      <c r="B49" s="195" t="s">
        <v>8</v>
      </c>
      <c r="C49" s="195" t="s">
        <v>8</v>
      </c>
      <c r="D49" s="195" t="s">
        <v>8</v>
      </c>
      <c r="E49" s="196">
        <v>12095.317458</v>
      </c>
      <c r="F49" s="196">
        <v>13105.921964</v>
      </c>
      <c r="G49" s="196">
        <v>14159.848522000002</v>
      </c>
      <c r="H49" s="196">
        <v>16688.908102</v>
      </c>
      <c r="I49" s="196">
        <v>17900.951504</v>
      </c>
      <c r="J49" s="196">
        <v>18139.859655000004</v>
      </c>
      <c r="K49" s="196">
        <v>17884.866227999995</v>
      </c>
      <c r="L49" s="196">
        <v>18786.847415000004</v>
      </c>
      <c r="M49" s="197">
        <v>19639.809999999998</v>
      </c>
    </row>
    <row r="50" spans="1:13" ht="19.5" customHeight="1">
      <c r="A50" s="140" t="s">
        <v>21</v>
      </c>
      <c r="B50" s="196">
        <v>104.36126199999998</v>
      </c>
      <c r="C50" s="196">
        <v>122.65306</v>
      </c>
      <c r="D50" s="196">
        <v>195.34989</v>
      </c>
      <c r="E50" s="196">
        <v>368.405168</v>
      </c>
      <c r="F50" s="196">
        <v>577.387919</v>
      </c>
      <c r="G50" s="196">
        <v>718.94507</v>
      </c>
      <c r="H50" s="196">
        <v>923.7604709999999</v>
      </c>
      <c r="I50" s="196">
        <v>1001.060635</v>
      </c>
      <c r="J50" s="196">
        <v>1024.8714810000001</v>
      </c>
      <c r="K50" s="196">
        <v>1038.318828</v>
      </c>
      <c r="L50" s="196">
        <v>1134.179892</v>
      </c>
      <c r="M50" s="197">
        <v>1163.4699999999998</v>
      </c>
    </row>
    <row r="51" spans="1:13" ht="19.5" customHeight="1">
      <c r="A51" s="140" t="s">
        <v>22</v>
      </c>
      <c r="B51" s="196">
        <v>511.57538</v>
      </c>
      <c r="C51" s="196">
        <v>565.898801</v>
      </c>
      <c r="D51" s="196">
        <v>547.619287</v>
      </c>
      <c r="E51" s="196">
        <v>617.824833</v>
      </c>
      <c r="F51" s="196">
        <v>706.3331820000001</v>
      </c>
      <c r="G51" s="196">
        <v>838.88561</v>
      </c>
      <c r="H51" s="196">
        <v>979.540939</v>
      </c>
      <c r="I51" s="196">
        <v>1072.621685</v>
      </c>
      <c r="J51" s="196">
        <v>1067.314186</v>
      </c>
      <c r="K51" s="196">
        <v>1029.420343</v>
      </c>
      <c r="L51" s="196">
        <v>1099.036018</v>
      </c>
      <c r="M51" s="197">
        <v>1113.6399999999999</v>
      </c>
    </row>
    <row r="52" spans="1:13" ht="19.5" customHeight="1" thickBot="1">
      <c r="A52" s="191" t="s">
        <v>42</v>
      </c>
      <c r="B52" s="192">
        <v>14064.78416</v>
      </c>
      <c r="C52" s="192">
        <v>15611.19587</v>
      </c>
      <c r="D52" s="192">
        <v>18042.1919</v>
      </c>
      <c r="E52" s="192">
        <v>20973.91957</v>
      </c>
      <c r="F52" s="192">
        <v>21843.82227</v>
      </c>
      <c r="G52" s="192">
        <v>23509.13458</v>
      </c>
      <c r="H52" s="192">
        <v>27187.3703</v>
      </c>
      <c r="I52" s="192">
        <v>29033.07915</v>
      </c>
      <c r="J52" s="192">
        <v>29482.9586</v>
      </c>
      <c r="K52" s="192">
        <v>28946.70913</v>
      </c>
      <c r="L52" s="192">
        <v>30276.14186</v>
      </c>
      <c r="M52" s="193">
        <v>31342.27</v>
      </c>
    </row>
    <row r="53" spans="1:13" ht="15" customHeight="1">
      <c r="A53" s="234" t="s">
        <v>111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</row>
    <row r="54" spans="1:13" ht="15" customHeight="1">
      <c r="A54" s="145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</row>
    <row r="55" spans="1:13" ht="15" customHeight="1">
      <c r="A55" s="131" t="s">
        <v>115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ht="15" customHeight="1">
      <c r="A56" s="130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9.5" customHeight="1" thickBot="1">
      <c r="A57" s="146" t="s">
        <v>112</v>
      </c>
      <c r="B57" s="138"/>
      <c r="C57" s="139"/>
      <c r="D57" s="139"/>
      <c r="E57" s="139"/>
      <c r="F57" s="139"/>
      <c r="G57" s="139"/>
      <c r="I57" s="72"/>
      <c r="K57" s="72"/>
      <c r="L57" s="72"/>
      <c r="M57" s="72" t="s">
        <v>114</v>
      </c>
    </row>
    <row r="58" spans="1:13" ht="19.5" customHeight="1">
      <c r="A58" s="153"/>
      <c r="B58" s="151">
        <v>1971</v>
      </c>
      <c r="C58" s="151">
        <v>1972</v>
      </c>
      <c r="D58" s="151">
        <v>1980</v>
      </c>
      <c r="E58" s="151">
        <v>1990</v>
      </c>
      <c r="F58" s="151">
        <v>1995</v>
      </c>
      <c r="G58" s="151">
        <v>2000</v>
      </c>
      <c r="H58" s="151">
        <v>2005</v>
      </c>
      <c r="I58" s="151">
        <v>2007</v>
      </c>
      <c r="J58" s="151">
        <v>2008</v>
      </c>
      <c r="K58" s="151">
        <v>2009</v>
      </c>
      <c r="L58" s="151">
        <v>2010</v>
      </c>
      <c r="M58" s="152">
        <v>2011</v>
      </c>
    </row>
    <row r="59" spans="1:13" ht="19.5" customHeight="1">
      <c r="A59" s="198" t="s">
        <v>29</v>
      </c>
      <c r="B59" s="199">
        <v>20.164555605388973</v>
      </c>
      <c r="C59" s="199">
        <v>21.640110424815834</v>
      </c>
      <c r="D59" s="199">
        <v>20.173906645205797</v>
      </c>
      <c r="E59" s="199">
        <v>19.07899911829907</v>
      </c>
      <c r="F59" s="199">
        <v>18.941154797390922</v>
      </c>
      <c r="G59" s="199">
        <v>19.902148902601052</v>
      </c>
      <c r="H59" s="199">
        <v>19.274015885579985</v>
      </c>
      <c r="I59" s="199">
        <v>18.901765980504845</v>
      </c>
      <c r="J59" s="199">
        <v>18.149748943506818</v>
      </c>
      <c r="K59" s="199">
        <v>16.73576213280657</v>
      </c>
      <c r="L59" s="199">
        <v>17.1557379864329</v>
      </c>
      <c r="M59" s="200">
        <v>16.79</v>
      </c>
    </row>
    <row r="60" spans="1:13" ht="19.5" customHeight="1">
      <c r="A60" s="201" t="s">
        <v>53</v>
      </c>
      <c r="B60" s="164">
        <v>20.6619</v>
      </c>
      <c r="C60" s="164">
        <v>22.1651</v>
      </c>
      <c r="D60" s="164">
        <v>20.4702</v>
      </c>
      <c r="E60" s="164">
        <v>19.4606</v>
      </c>
      <c r="F60" s="164">
        <v>19.2759</v>
      </c>
      <c r="G60" s="164">
        <v>20.1763</v>
      </c>
      <c r="H60" s="164">
        <v>19.4838</v>
      </c>
      <c r="I60" s="164">
        <v>19.0803</v>
      </c>
      <c r="J60" s="164">
        <v>18.3275</v>
      </c>
      <c r="K60" s="164">
        <v>16.8621</v>
      </c>
      <c r="L60" s="164">
        <v>17.3123</v>
      </c>
      <c r="M60" s="167">
        <v>16.94</v>
      </c>
    </row>
    <row r="61" spans="1:13" ht="19.5" customHeight="1">
      <c r="A61" s="207" t="s">
        <v>54</v>
      </c>
      <c r="B61" s="174">
        <v>15.461</v>
      </c>
      <c r="C61" s="174">
        <v>16.693</v>
      </c>
      <c r="D61" s="174">
        <v>17.4219</v>
      </c>
      <c r="E61" s="174">
        <v>15.6317</v>
      </c>
      <c r="F61" s="174">
        <v>15.8954</v>
      </c>
      <c r="G61" s="174">
        <v>17.3791</v>
      </c>
      <c r="H61" s="174">
        <v>17.3469</v>
      </c>
      <c r="I61" s="174">
        <v>17.2646</v>
      </c>
      <c r="J61" s="174">
        <v>16.5238</v>
      </c>
      <c r="K61" s="174">
        <v>15.5836</v>
      </c>
      <c r="L61" s="174">
        <v>15.7328</v>
      </c>
      <c r="M61" s="208">
        <v>15.37</v>
      </c>
    </row>
    <row r="62" spans="1:13" ht="19.5" customHeight="1">
      <c r="A62" s="198" t="s">
        <v>30</v>
      </c>
      <c r="B62" s="219">
        <v>1.6236795111405558</v>
      </c>
      <c r="C62" s="219">
        <v>1.8045043658339883</v>
      </c>
      <c r="D62" s="219">
        <v>2.1448776176391195</v>
      </c>
      <c r="E62" s="219">
        <v>2.0043706274782305</v>
      </c>
      <c r="F62" s="219">
        <v>2.1381074785639917</v>
      </c>
      <c r="G62" s="219">
        <v>2.361670042960428</v>
      </c>
      <c r="H62" s="219">
        <v>2.443834726854158</v>
      </c>
      <c r="I62" s="219">
        <v>2.567210284877085</v>
      </c>
      <c r="J62" s="219">
        <v>2.603760549059481</v>
      </c>
      <c r="K62" s="219">
        <v>2.53677471089889</v>
      </c>
      <c r="L62" s="219">
        <v>2.6738710256511857</v>
      </c>
      <c r="M62" s="220">
        <v>2.719411584222548</v>
      </c>
    </row>
    <row r="63" spans="1:13" ht="19.5" customHeight="1">
      <c r="A63" s="201" t="s">
        <v>55</v>
      </c>
      <c r="B63" s="168">
        <v>1.946</v>
      </c>
      <c r="C63" s="168">
        <v>2.2782</v>
      </c>
      <c r="D63" s="168">
        <v>3.2282</v>
      </c>
      <c r="E63" s="168">
        <v>3.2598</v>
      </c>
      <c r="F63" s="168">
        <v>3.2534</v>
      </c>
      <c r="G63" s="168">
        <v>3.5538</v>
      </c>
      <c r="H63" s="168">
        <v>3.713</v>
      </c>
      <c r="I63" s="168">
        <v>3.8779</v>
      </c>
      <c r="J63" s="168">
        <v>3.7881</v>
      </c>
      <c r="K63" s="168">
        <v>3.7199</v>
      </c>
      <c r="L63" s="168">
        <v>3.8499</v>
      </c>
      <c r="M63" s="169">
        <v>3.96</v>
      </c>
    </row>
    <row r="64" spans="1:13" ht="19.5" customHeight="1">
      <c r="A64" s="201" t="s">
        <v>74</v>
      </c>
      <c r="B64" s="170">
        <v>0.9257</v>
      </c>
      <c r="C64" s="168">
        <v>1.1291</v>
      </c>
      <c r="D64" s="168">
        <v>1.4814</v>
      </c>
      <c r="E64" s="168">
        <v>1.2981</v>
      </c>
      <c r="F64" s="168">
        <v>1.4856</v>
      </c>
      <c r="G64" s="168">
        <v>1.7403</v>
      </c>
      <c r="H64" s="168">
        <v>1.7338</v>
      </c>
      <c r="I64" s="168">
        <v>1.8039</v>
      </c>
      <c r="J64" s="168">
        <v>1.8892</v>
      </c>
      <c r="K64" s="168">
        <v>1.7496</v>
      </c>
      <c r="L64" s="168">
        <v>1.9885</v>
      </c>
      <c r="M64" s="169">
        <v>2.07</v>
      </c>
    </row>
    <row r="65" spans="1:13" ht="19.5" customHeight="1">
      <c r="A65" s="201" t="s">
        <v>75</v>
      </c>
      <c r="B65" s="168">
        <v>2.1328</v>
      </c>
      <c r="C65" s="168">
        <v>1.9601</v>
      </c>
      <c r="D65" s="168">
        <v>1.8961</v>
      </c>
      <c r="E65" s="168">
        <v>2.3552</v>
      </c>
      <c r="F65" s="168">
        <v>2.7048</v>
      </c>
      <c r="G65" s="168">
        <v>3.4107</v>
      </c>
      <c r="H65" s="168">
        <v>3.5772</v>
      </c>
      <c r="I65" s="168">
        <v>4.0446</v>
      </c>
      <c r="J65" s="168">
        <v>4.0852</v>
      </c>
      <c r="K65" s="168">
        <v>3.8641</v>
      </c>
      <c r="L65" s="168">
        <v>4.0781</v>
      </c>
      <c r="M65" s="169">
        <v>4.42</v>
      </c>
    </row>
    <row r="66" spans="1:13" ht="19.5" customHeight="1">
      <c r="A66" s="221" t="s">
        <v>76</v>
      </c>
      <c r="B66" s="222">
        <v>1.1478</v>
      </c>
      <c r="C66" s="222">
        <v>1.1439</v>
      </c>
      <c r="D66" s="222">
        <v>1.1887</v>
      </c>
      <c r="E66" s="222">
        <v>0.8856</v>
      </c>
      <c r="F66" s="222">
        <v>0.9957</v>
      </c>
      <c r="G66" s="222">
        <v>1.0243</v>
      </c>
      <c r="H66" s="222">
        <v>1.0476</v>
      </c>
      <c r="I66" s="222">
        <v>1.0979</v>
      </c>
      <c r="J66" s="222">
        <v>1.2517</v>
      </c>
      <c r="K66" s="222">
        <v>1.3296</v>
      </c>
      <c r="L66" s="222">
        <v>1.4422</v>
      </c>
      <c r="M66" s="223">
        <v>1.52</v>
      </c>
    </row>
    <row r="67" spans="1:13" ht="19.5" customHeight="1">
      <c r="A67" s="212" t="s">
        <v>31</v>
      </c>
      <c r="B67" s="213">
        <v>7.884333643449095</v>
      </c>
      <c r="C67" s="213">
        <v>8.540457423209316</v>
      </c>
      <c r="D67" s="213">
        <v>9.491830135836548</v>
      </c>
      <c r="E67" s="213">
        <v>9.4197965723323</v>
      </c>
      <c r="F67" s="213">
        <v>7.640944042203734</v>
      </c>
      <c r="G67" s="213">
        <v>7.392057608872184</v>
      </c>
      <c r="H67" s="213">
        <v>7.593282114747248</v>
      </c>
      <c r="I67" s="213">
        <v>7.688574764511599</v>
      </c>
      <c r="J67" s="213">
        <v>7.636499173559333</v>
      </c>
      <c r="K67" s="213">
        <v>7.044928667862979</v>
      </c>
      <c r="L67" s="213">
        <v>7.266855869078551</v>
      </c>
      <c r="M67" s="214">
        <v>7.255094854281019</v>
      </c>
    </row>
    <row r="68" spans="1:13" ht="19.5" customHeight="1">
      <c r="A68" s="201" t="s">
        <v>32</v>
      </c>
      <c r="B68" s="168">
        <v>8.1142</v>
      </c>
      <c r="C68" s="168">
        <v>8.6795</v>
      </c>
      <c r="D68" s="168">
        <v>8.7371</v>
      </c>
      <c r="E68" s="168">
        <v>7.8966</v>
      </c>
      <c r="F68" s="168">
        <v>7.5663</v>
      </c>
      <c r="G68" s="168">
        <v>7.5802</v>
      </c>
      <c r="H68" s="168">
        <v>7.6484</v>
      </c>
      <c r="I68" s="168">
        <v>7.5655</v>
      </c>
      <c r="J68" s="168">
        <v>7.3865</v>
      </c>
      <c r="K68" s="168">
        <v>6.8409</v>
      </c>
      <c r="L68" s="168">
        <v>6.9949</v>
      </c>
      <c r="M68" s="169">
        <v>6.75</v>
      </c>
    </row>
    <row r="69" spans="1:13" ht="19.5" customHeight="1">
      <c r="A69" s="201" t="s">
        <v>56</v>
      </c>
      <c r="B69" s="164">
        <v>11.1474</v>
      </c>
      <c r="C69" s="164">
        <v>11.3238</v>
      </c>
      <c r="D69" s="164">
        <v>10.1385</v>
      </c>
      <c r="E69" s="168">
        <v>9.5961</v>
      </c>
      <c r="F69" s="168">
        <v>8.9031</v>
      </c>
      <c r="G69" s="168">
        <v>8.9035</v>
      </c>
      <c r="H69" s="168">
        <v>8.8488</v>
      </c>
      <c r="I69" s="168">
        <v>8.5741</v>
      </c>
      <c r="J69" s="168">
        <v>8.3514</v>
      </c>
      <c r="K69" s="168">
        <v>7.5336</v>
      </c>
      <c r="L69" s="168">
        <v>7.776</v>
      </c>
      <c r="M69" s="169">
        <v>7.06</v>
      </c>
    </row>
    <row r="70" spans="1:13" ht="19.5" customHeight="1">
      <c r="A70" s="201" t="s">
        <v>57</v>
      </c>
      <c r="B70" s="164">
        <v>12.4914</v>
      </c>
      <c r="C70" s="164">
        <v>13.3381</v>
      </c>
      <c r="D70" s="164">
        <v>13.4812</v>
      </c>
      <c r="E70" s="164">
        <v>11.9659</v>
      </c>
      <c r="F70" s="164">
        <v>10.627</v>
      </c>
      <c r="G70" s="164">
        <v>10.0384</v>
      </c>
      <c r="H70" s="168">
        <v>9.8106</v>
      </c>
      <c r="I70" s="168">
        <v>9.6802</v>
      </c>
      <c r="J70" s="168">
        <v>9.7432</v>
      </c>
      <c r="K70" s="168">
        <v>9.1243</v>
      </c>
      <c r="L70" s="168">
        <v>9.3151</v>
      </c>
      <c r="M70" s="169">
        <v>9.14</v>
      </c>
    </row>
    <row r="71" spans="1:13" ht="19.5" customHeight="1">
      <c r="A71" s="201" t="s">
        <v>58</v>
      </c>
      <c r="B71" s="168">
        <v>8.2411</v>
      </c>
      <c r="C71" s="168">
        <v>9.0965</v>
      </c>
      <c r="D71" s="168">
        <v>8.3717</v>
      </c>
      <c r="E71" s="168">
        <v>6.0566</v>
      </c>
      <c r="F71" s="168">
        <v>5.9552</v>
      </c>
      <c r="G71" s="168">
        <v>6.2062</v>
      </c>
      <c r="H71" s="168">
        <v>6.1696</v>
      </c>
      <c r="I71" s="168">
        <v>5.8491</v>
      </c>
      <c r="J71" s="168">
        <v>5.7709</v>
      </c>
      <c r="K71" s="168">
        <v>5.4491</v>
      </c>
      <c r="L71" s="168">
        <v>5.5177</v>
      </c>
      <c r="M71" s="169">
        <v>5.04</v>
      </c>
    </row>
    <row r="72" spans="1:13" ht="19.5" customHeight="1">
      <c r="A72" s="201" t="s">
        <v>59</v>
      </c>
      <c r="B72" s="168">
        <v>5.4174</v>
      </c>
      <c r="C72" s="168">
        <v>6.0468</v>
      </c>
      <c r="D72" s="168">
        <v>6.3756</v>
      </c>
      <c r="E72" s="168">
        <v>7.0058</v>
      </c>
      <c r="F72" s="168">
        <v>7.2023</v>
      </c>
      <c r="G72" s="168">
        <v>7.482</v>
      </c>
      <c r="H72" s="168">
        <v>7.8627</v>
      </c>
      <c r="I72" s="168">
        <v>7.5329</v>
      </c>
      <c r="J72" s="168">
        <v>7.2715</v>
      </c>
      <c r="K72" s="168">
        <v>6.4693</v>
      </c>
      <c r="L72" s="168">
        <v>6.5882</v>
      </c>
      <c r="M72" s="169">
        <v>6.47</v>
      </c>
    </row>
    <row r="73" spans="1:13" ht="19.5" customHeight="1">
      <c r="A73" s="201" t="s">
        <v>33</v>
      </c>
      <c r="B73" s="168">
        <v>7.5379</v>
      </c>
      <c r="C73" s="168">
        <v>8.3318</v>
      </c>
      <c r="D73" s="164">
        <v>10.6019</v>
      </c>
      <c r="E73" s="164">
        <v>11.6377</v>
      </c>
      <c r="F73" s="168">
        <v>7.7519</v>
      </c>
      <c r="G73" s="168">
        <v>7.1036</v>
      </c>
      <c r="H73" s="168">
        <v>7.5055</v>
      </c>
      <c r="I73" s="168">
        <v>7.8873</v>
      </c>
      <c r="J73" s="168">
        <v>8.0424</v>
      </c>
      <c r="K73" s="168">
        <v>7.3773</v>
      </c>
      <c r="L73" s="168">
        <v>7.7108</v>
      </c>
      <c r="M73" s="169">
        <v>8.08</v>
      </c>
    </row>
    <row r="74" spans="1:13" ht="19.5" customHeight="1">
      <c r="A74" s="201" t="s">
        <v>34</v>
      </c>
      <c r="B74" s="202">
        <v>8.140518042361924</v>
      </c>
      <c r="C74" s="202">
        <v>9.024593330212122</v>
      </c>
      <c r="D74" s="203">
        <v>11.498710451063317</v>
      </c>
      <c r="E74" s="204" t="s">
        <v>8</v>
      </c>
      <c r="F74" s="205" t="s">
        <v>8</v>
      </c>
      <c r="G74" s="205" t="s">
        <v>8</v>
      </c>
      <c r="H74" s="205" t="s">
        <v>8</v>
      </c>
      <c r="I74" s="205" t="s">
        <v>8</v>
      </c>
      <c r="J74" s="205" t="s">
        <v>8</v>
      </c>
      <c r="K74" s="205" t="s">
        <v>8</v>
      </c>
      <c r="L74" s="205" t="s">
        <v>8</v>
      </c>
      <c r="M74" s="169">
        <v>8.71</v>
      </c>
    </row>
    <row r="75" spans="1:13" ht="19.5" customHeight="1">
      <c r="A75" s="207" t="s">
        <v>60</v>
      </c>
      <c r="B75" s="209" t="s">
        <v>8</v>
      </c>
      <c r="C75" s="209" t="s">
        <v>8</v>
      </c>
      <c r="D75" s="209" t="s">
        <v>8</v>
      </c>
      <c r="E75" s="210">
        <v>14.6925</v>
      </c>
      <c r="F75" s="210">
        <v>10.6286</v>
      </c>
      <c r="G75" s="210">
        <v>10.2903</v>
      </c>
      <c r="H75" s="210">
        <v>10.5915</v>
      </c>
      <c r="I75" s="210">
        <v>11.1086</v>
      </c>
      <c r="J75" s="210">
        <v>11.2248</v>
      </c>
      <c r="K75" s="210">
        <v>10.7181</v>
      </c>
      <c r="L75" s="210">
        <v>11.156</v>
      </c>
      <c r="M75" s="211">
        <v>11.65</v>
      </c>
    </row>
    <row r="76" spans="1:13" ht="19.5" customHeight="1">
      <c r="A76" s="198" t="s">
        <v>77</v>
      </c>
      <c r="B76" s="224">
        <v>0.659</v>
      </c>
      <c r="C76" s="224">
        <v>0.7192</v>
      </c>
      <c r="D76" s="224">
        <v>0.8353</v>
      </c>
      <c r="E76" s="224">
        <v>0.8594</v>
      </c>
      <c r="F76" s="224">
        <v>0.8304</v>
      </c>
      <c r="G76" s="224">
        <v>0.8378</v>
      </c>
      <c r="H76" s="224">
        <v>0.9073</v>
      </c>
      <c r="I76" s="224">
        <v>0.935</v>
      </c>
      <c r="J76" s="224">
        <v>0.9642</v>
      </c>
      <c r="K76" s="224">
        <v>0.9322</v>
      </c>
      <c r="L76" s="224">
        <v>0.91</v>
      </c>
      <c r="M76" s="225">
        <v>0.93</v>
      </c>
    </row>
    <row r="77" spans="1:13" ht="19.5" customHeight="1">
      <c r="A77" s="184" t="s">
        <v>108</v>
      </c>
      <c r="B77" s="222">
        <v>6.9329</v>
      </c>
      <c r="C77" s="222">
        <v>7.5146</v>
      </c>
      <c r="D77" s="222">
        <v>7.573</v>
      </c>
      <c r="E77" s="222">
        <v>7.206</v>
      </c>
      <c r="F77" s="222">
        <v>7.0167</v>
      </c>
      <c r="G77" s="222">
        <v>6.7421</v>
      </c>
      <c r="H77" s="222">
        <v>6.9742</v>
      </c>
      <c r="I77" s="222">
        <v>7.36</v>
      </c>
      <c r="J77" s="222">
        <v>7.9341</v>
      </c>
      <c r="K77" s="222">
        <v>7.4767</v>
      </c>
      <c r="L77" s="222">
        <v>6.938</v>
      </c>
      <c r="M77" s="223">
        <v>7.27</v>
      </c>
    </row>
    <row r="78" spans="1:13" ht="19.5" customHeight="1">
      <c r="A78" s="212" t="s">
        <v>35</v>
      </c>
      <c r="B78" s="215">
        <v>1.533</v>
      </c>
      <c r="C78" s="215">
        <v>1.8501</v>
      </c>
      <c r="D78" s="215">
        <v>3.4688</v>
      </c>
      <c r="E78" s="215">
        <v>4.3855</v>
      </c>
      <c r="F78" s="215">
        <v>5.3751</v>
      </c>
      <c r="G78" s="215">
        <v>5.6588</v>
      </c>
      <c r="H78" s="215">
        <v>6.6182</v>
      </c>
      <c r="I78" s="215">
        <v>6.9498</v>
      </c>
      <c r="J78" s="215">
        <v>7.1937</v>
      </c>
      <c r="K78" s="215">
        <v>7.4197</v>
      </c>
      <c r="L78" s="215">
        <v>7.5587</v>
      </c>
      <c r="M78" s="216">
        <v>7.7</v>
      </c>
    </row>
    <row r="79" spans="1:13" ht="19.5" customHeight="1">
      <c r="A79" s="160" t="s">
        <v>106</v>
      </c>
      <c r="B79" s="168">
        <v>1.4161</v>
      </c>
      <c r="C79" s="168">
        <v>1.8014</v>
      </c>
      <c r="D79" s="168">
        <v>2.3378</v>
      </c>
      <c r="E79" s="168">
        <v>3.2566</v>
      </c>
      <c r="F79" s="168">
        <v>4.2049</v>
      </c>
      <c r="G79" s="168">
        <v>4.822</v>
      </c>
      <c r="H79" s="168">
        <v>6.0461</v>
      </c>
      <c r="I79" s="168">
        <v>6.8366</v>
      </c>
      <c r="J79" s="168">
        <v>6.8845</v>
      </c>
      <c r="K79" s="168">
        <v>7.0266</v>
      </c>
      <c r="L79" s="168">
        <v>6.8808</v>
      </c>
      <c r="M79" s="169">
        <v>6.97</v>
      </c>
    </row>
    <row r="80" spans="1:13" ht="19.5" customHeight="1">
      <c r="A80" s="171" t="s">
        <v>109</v>
      </c>
      <c r="B80" s="210">
        <v>2.1125</v>
      </c>
      <c r="C80" s="210">
        <v>2.654</v>
      </c>
      <c r="D80" s="210">
        <v>10.108</v>
      </c>
      <c r="E80" s="210">
        <v>9.8586</v>
      </c>
      <c r="F80" s="174">
        <v>11.2365</v>
      </c>
      <c r="G80" s="174">
        <v>12.6106</v>
      </c>
      <c r="H80" s="174">
        <v>13.8844</v>
      </c>
      <c r="I80" s="174">
        <v>14.2062</v>
      </c>
      <c r="J80" s="174">
        <v>14.795</v>
      </c>
      <c r="K80" s="174">
        <v>15.345</v>
      </c>
      <c r="L80" s="174">
        <v>16.2472</v>
      </c>
      <c r="M80" s="208">
        <v>16.28</v>
      </c>
    </row>
    <row r="81" spans="1:13" ht="19.5" customHeight="1">
      <c r="A81" s="198" t="s">
        <v>78</v>
      </c>
      <c r="B81" s="219">
        <v>1.015167251050517</v>
      </c>
      <c r="C81" s="219">
        <v>1.1077026769856853</v>
      </c>
      <c r="D81" s="219">
        <v>1.2932062851058839</v>
      </c>
      <c r="E81" s="219">
        <v>1.6566002172320335</v>
      </c>
      <c r="F81" s="219">
        <v>1.9888360865559684</v>
      </c>
      <c r="G81" s="219">
        <v>2.034771401852817</v>
      </c>
      <c r="H81" s="219">
        <v>2.646497941972912</v>
      </c>
      <c r="I81" s="219">
        <v>2.955943446536856</v>
      </c>
      <c r="J81" s="219">
        <v>3.0621913226413757</v>
      </c>
      <c r="K81" s="219">
        <v>3.1368415336902067</v>
      </c>
      <c r="L81" s="219">
        <v>3.2900344940179265</v>
      </c>
      <c r="M81" s="220">
        <v>3.456255416832588</v>
      </c>
    </row>
    <row r="82" spans="1:13" ht="19.5" customHeight="1">
      <c r="A82" s="201" t="s">
        <v>36</v>
      </c>
      <c r="B82" s="170">
        <v>0.9516</v>
      </c>
      <c r="C82" s="168">
        <v>1.0049</v>
      </c>
      <c r="D82" s="168">
        <v>1.4321</v>
      </c>
      <c r="E82" s="168">
        <v>1.9479</v>
      </c>
      <c r="F82" s="168">
        <v>2.4784</v>
      </c>
      <c r="G82" s="168">
        <v>2.4055</v>
      </c>
      <c r="H82" s="168">
        <v>3.883</v>
      </c>
      <c r="I82" s="168">
        <v>4.5743</v>
      </c>
      <c r="J82" s="168">
        <v>4.9121</v>
      </c>
      <c r="K82" s="168">
        <v>5.108</v>
      </c>
      <c r="L82" s="168">
        <v>5.3927</v>
      </c>
      <c r="M82" s="169">
        <v>5.92</v>
      </c>
    </row>
    <row r="83" spans="1:13" ht="19.5" customHeight="1">
      <c r="A83" s="201" t="s">
        <v>37</v>
      </c>
      <c r="B83" s="168">
        <v>7.2278</v>
      </c>
      <c r="C83" s="168">
        <v>8.3338</v>
      </c>
      <c r="D83" s="168">
        <v>7.5235</v>
      </c>
      <c r="E83" s="168">
        <v>8.6106</v>
      </c>
      <c r="F83" s="168">
        <v>9.1416</v>
      </c>
      <c r="G83" s="168">
        <v>9.3285</v>
      </c>
      <c r="H83" s="168">
        <v>9.5539</v>
      </c>
      <c r="I83" s="168">
        <v>9.723</v>
      </c>
      <c r="J83" s="168">
        <v>9.0393</v>
      </c>
      <c r="K83" s="168">
        <v>8.593</v>
      </c>
      <c r="L83" s="168">
        <v>8.9735</v>
      </c>
      <c r="M83" s="169">
        <v>9.28</v>
      </c>
    </row>
    <row r="84" spans="1:13" ht="19.5" customHeight="1">
      <c r="A84" s="201" t="s">
        <v>38</v>
      </c>
      <c r="B84" s="168">
        <v>2.2659</v>
      </c>
      <c r="C84" s="168">
        <v>2.2581</v>
      </c>
      <c r="D84" s="168">
        <v>2.8689</v>
      </c>
      <c r="E84" s="168">
        <v>5.7536</v>
      </c>
      <c r="F84" s="168">
        <v>5.843</v>
      </c>
      <c r="G84" s="168">
        <v>5.9784</v>
      </c>
      <c r="H84" s="168">
        <v>5.9811</v>
      </c>
      <c r="I84" s="168">
        <v>6.2664</v>
      </c>
      <c r="J84" s="168">
        <v>6.0546</v>
      </c>
      <c r="K84" s="168">
        <v>6.5104</v>
      </c>
      <c r="L84" s="168">
        <v>5.8671</v>
      </c>
      <c r="M84" s="169">
        <v>6.37</v>
      </c>
    </row>
    <row r="85" spans="1:13" ht="19.5" customHeight="1">
      <c r="A85" s="201" t="s">
        <v>39</v>
      </c>
      <c r="B85" s="168">
        <v>2.0767</v>
      </c>
      <c r="C85" s="168">
        <v>2.5402</v>
      </c>
      <c r="D85" s="168">
        <v>4.0825</v>
      </c>
      <c r="E85" s="168">
        <v>5.6398</v>
      </c>
      <c r="F85" s="168">
        <v>7.43</v>
      </c>
      <c r="G85" s="168">
        <v>9.8461</v>
      </c>
      <c r="H85" s="164">
        <v>11.5652</v>
      </c>
      <c r="I85" s="164">
        <v>12.0273</v>
      </c>
      <c r="J85" s="164">
        <v>11.468</v>
      </c>
      <c r="K85" s="164">
        <v>10.9057</v>
      </c>
      <c r="L85" s="164">
        <v>11.6558</v>
      </c>
      <c r="M85" s="167">
        <v>11.31</v>
      </c>
    </row>
    <row r="86" spans="1:13" ht="19.5" customHeight="1">
      <c r="A86" s="201" t="s">
        <v>40</v>
      </c>
      <c r="B86" s="168">
        <v>1.5834</v>
      </c>
      <c r="C86" s="168">
        <v>1.9726</v>
      </c>
      <c r="D86" s="168">
        <v>3.2624</v>
      </c>
      <c r="E86" s="168">
        <v>5.3488</v>
      </c>
      <c r="F86" s="168">
        <v>7.9535</v>
      </c>
      <c r="G86" s="168">
        <v>9.3109</v>
      </c>
      <c r="H86" s="168">
        <v>9.7453</v>
      </c>
      <c r="I86" s="164">
        <v>10.1194</v>
      </c>
      <c r="J86" s="164">
        <v>10.321</v>
      </c>
      <c r="K86" s="164">
        <v>10.5743</v>
      </c>
      <c r="L86" s="164">
        <v>11.5208</v>
      </c>
      <c r="M86" s="167">
        <v>11.81</v>
      </c>
    </row>
    <row r="87" spans="1:13" ht="19.5" customHeight="1">
      <c r="A87" s="201" t="s">
        <v>79</v>
      </c>
      <c r="B87" s="168">
        <v>2.9055</v>
      </c>
      <c r="C87" s="168">
        <v>3.7051</v>
      </c>
      <c r="D87" s="168">
        <v>5.2561</v>
      </c>
      <c r="E87" s="168">
        <v>9.6451</v>
      </c>
      <c r="F87" s="168">
        <v>11.8363</v>
      </c>
      <c r="G87" s="168">
        <v>11.8474</v>
      </c>
      <c r="H87" s="168">
        <v>11.8701</v>
      </c>
      <c r="I87" s="168">
        <v>11.846</v>
      </c>
      <c r="J87" s="168">
        <v>11.3954</v>
      </c>
      <c r="K87" s="168">
        <v>11.1633</v>
      </c>
      <c r="L87" s="168">
        <v>12.3949</v>
      </c>
      <c r="M87" s="169">
        <v>12.49</v>
      </c>
    </row>
    <row r="88" spans="1:13" ht="19.5" customHeight="1">
      <c r="A88" s="201" t="s">
        <v>80</v>
      </c>
      <c r="B88" s="168">
        <v>3.0446</v>
      </c>
      <c r="C88" s="168">
        <v>4.7824</v>
      </c>
      <c r="D88" s="168">
        <v>13.9254</v>
      </c>
      <c r="E88" s="168">
        <v>13.3429</v>
      </c>
      <c r="F88" s="168">
        <v>16.2118</v>
      </c>
      <c r="G88" s="168">
        <v>14.2191</v>
      </c>
      <c r="H88" s="168">
        <v>14.0284</v>
      </c>
      <c r="I88" s="168">
        <v>18.8757</v>
      </c>
      <c r="J88" s="168">
        <v>19.461</v>
      </c>
      <c r="K88" s="168">
        <v>20.716</v>
      </c>
      <c r="L88" s="168">
        <v>20.5799</v>
      </c>
      <c r="M88" s="169">
        <v>21.94</v>
      </c>
    </row>
    <row r="89" spans="1:13" ht="19.5" customHeight="1">
      <c r="A89" s="201" t="s">
        <v>61</v>
      </c>
      <c r="B89" s="170">
        <v>0.207</v>
      </c>
      <c r="C89" s="170">
        <v>0.2505</v>
      </c>
      <c r="D89" s="170">
        <v>0.4567</v>
      </c>
      <c r="E89" s="170">
        <v>0.7923</v>
      </c>
      <c r="F89" s="168">
        <v>1.0753</v>
      </c>
      <c r="G89" s="168">
        <v>1.2787</v>
      </c>
      <c r="H89" s="168">
        <v>1.4771</v>
      </c>
      <c r="I89" s="168">
        <v>1.5876</v>
      </c>
      <c r="J89" s="168">
        <v>1.5516</v>
      </c>
      <c r="K89" s="168">
        <v>1.6064</v>
      </c>
      <c r="L89" s="168">
        <v>1.7132</v>
      </c>
      <c r="M89" s="169">
        <v>1.76</v>
      </c>
    </row>
    <row r="90" spans="1:13" ht="19.5" customHeight="1">
      <c r="A90" s="201" t="s">
        <v>81</v>
      </c>
      <c r="B90" s="168">
        <v>1.1353</v>
      </c>
      <c r="C90" s="168">
        <v>1.1004</v>
      </c>
      <c r="D90" s="168">
        <v>1.7554</v>
      </c>
      <c r="E90" s="168">
        <v>2.7263</v>
      </c>
      <c r="F90" s="168">
        <v>3.9948</v>
      </c>
      <c r="G90" s="168">
        <v>4.8127</v>
      </c>
      <c r="H90" s="168">
        <v>5.8254</v>
      </c>
      <c r="I90" s="168">
        <v>6.3945</v>
      </c>
      <c r="J90" s="168">
        <v>6.6912</v>
      </c>
      <c r="K90" s="168">
        <v>6.0626</v>
      </c>
      <c r="L90" s="168">
        <v>6.5137</v>
      </c>
      <c r="M90" s="169">
        <v>6.72</v>
      </c>
    </row>
    <row r="91" spans="1:13" ht="19.5" customHeight="1">
      <c r="A91" s="201" t="s">
        <v>82</v>
      </c>
      <c r="B91" s="170">
        <v>0.6315</v>
      </c>
      <c r="C91" s="170">
        <v>0.7067</v>
      </c>
      <c r="D91" s="170">
        <v>0.7071</v>
      </c>
      <c r="E91" s="170">
        <v>0.6204</v>
      </c>
      <c r="F91" s="170">
        <v>0.8259</v>
      </c>
      <c r="G91" s="170">
        <v>0.8734</v>
      </c>
      <c r="H91" s="170">
        <v>0.8265</v>
      </c>
      <c r="I91" s="170">
        <v>0.7704</v>
      </c>
      <c r="J91" s="170">
        <v>0.781</v>
      </c>
      <c r="K91" s="170">
        <v>0.7719</v>
      </c>
      <c r="L91" s="170">
        <v>0.8196</v>
      </c>
      <c r="M91" s="206">
        <v>0.81</v>
      </c>
    </row>
    <row r="92" spans="1:13" ht="19.5" customHeight="1">
      <c r="A92" s="201" t="s">
        <v>83</v>
      </c>
      <c r="B92" s="170">
        <v>0.4275</v>
      </c>
      <c r="C92" s="170">
        <v>0.516</v>
      </c>
      <c r="D92" s="170">
        <v>0.7084</v>
      </c>
      <c r="E92" s="168">
        <v>1.4101</v>
      </c>
      <c r="F92" s="168">
        <v>2.355</v>
      </c>
      <c r="G92" s="168">
        <v>2.504</v>
      </c>
      <c r="H92" s="168">
        <v>3.2475</v>
      </c>
      <c r="I92" s="168">
        <v>3.3096</v>
      </c>
      <c r="J92" s="168">
        <v>3.3744</v>
      </c>
      <c r="K92" s="168">
        <v>3.3258</v>
      </c>
      <c r="L92" s="168">
        <v>3.5944</v>
      </c>
      <c r="M92" s="169">
        <v>3.5</v>
      </c>
    </row>
    <row r="93" spans="1:13" ht="19.5" customHeight="1">
      <c r="A93" s="201" t="s">
        <v>62</v>
      </c>
      <c r="B93" s="170">
        <v>0.3573</v>
      </c>
      <c r="C93" s="170">
        <v>0.3553</v>
      </c>
      <c r="D93" s="170">
        <v>0.4121</v>
      </c>
      <c r="E93" s="170">
        <v>0.6855</v>
      </c>
      <c r="F93" s="170">
        <v>0.8331</v>
      </c>
      <c r="G93" s="170">
        <v>0.9572</v>
      </c>
      <c r="H93" s="168">
        <v>1.0642</v>
      </c>
      <c r="I93" s="168">
        <v>1.2108</v>
      </c>
      <c r="J93" s="168">
        <v>1.2619</v>
      </c>
      <c r="K93" s="168">
        <v>1.3537</v>
      </c>
      <c r="L93" s="168">
        <v>1.3884</v>
      </c>
      <c r="M93" s="169">
        <v>1.41</v>
      </c>
    </row>
    <row r="94" spans="1:13" ht="19.5" customHeight="1">
      <c r="A94" s="221" t="s">
        <v>84</v>
      </c>
      <c r="B94" s="226">
        <v>0.3692</v>
      </c>
      <c r="C94" s="226">
        <v>0.3794</v>
      </c>
      <c r="D94" s="226">
        <v>0.2753</v>
      </c>
      <c r="E94" s="226">
        <v>0.2605</v>
      </c>
      <c r="F94" s="226">
        <v>0.386</v>
      </c>
      <c r="G94" s="226">
        <v>0.567</v>
      </c>
      <c r="H94" s="226">
        <v>0.9679</v>
      </c>
      <c r="I94" s="222">
        <v>1.0843</v>
      </c>
      <c r="J94" s="222">
        <v>1.1966</v>
      </c>
      <c r="K94" s="222">
        <v>1.3226</v>
      </c>
      <c r="L94" s="222">
        <v>1.5006</v>
      </c>
      <c r="M94" s="223">
        <v>1.56</v>
      </c>
    </row>
    <row r="95" spans="1:13" ht="19.5" customHeight="1">
      <c r="A95" s="212" t="s">
        <v>85</v>
      </c>
      <c r="B95" s="213">
        <v>9.82884329473291</v>
      </c>
      <c r="C95" s="217">
        <v>10.592282182695206</v>
      </c>
      <c r="D95" s="217">
        <v>12.502711046738344</v>
      </c>
      <c r="E95" s="217">
        <v>13.797347612325366</v>
      </c>
      <c r="F95" s="217">
        <v>14.246370133430817</v>
      </c>
      <c r="G95" s="217">
        <v>15.976686835508689</v>
      </c>
      <c r="H95" s="217">
        <v>16.3272205346294</v>
      </c>
      <c r="I95" s="217">
        <v>16.328396635557997</v>
      </c>
      <c r="J95" s="217">
        <v>16.138400668999193</v>
      </c>
      <c r="K95" s="217">
        <v>15.668860275523683</v>
      </c>
      <c r="L95" s="217">
        <v>15.38136042022422</v>
      </c>
      <c r="M95" s="218">
        <v>15.713024282560706</v>
      </c>
    </row>
    <row r="96" spans="1:13" ht="19.5" customHeight="1">
      <c r="A96" s="201" t="s">
        <v>86</v>
      </c>
      <c r="B96" s="164">
        <v>10.9212</v>
      </c>
      <c r="C96" s="164">
        <v>11.6454</v>
      </c>
      <c r="D96" s="164">
        <v>14.0474</v>
      </c>
      <c r="E96" s="164">
        <v>15.1439</v>
      </c>
      <c r="F96" s="164">
        <v>15.6888</v>
      </c>
      <c r="G96" s="164">
        <v>17.5802</v>
      </c>
      <c r="H96" s="164">
        <v>17.9749</v>
      </c>
      <c r="I96" s="164">
        <v>18.0413</v>
      </c>
      <c r="J96" s="164">
        <v>17.7547</v>
      </c>
      <c r="K96" s="164">
        <v>17.3284</v>
      </c>
      <c r="L96" s="164">
        <v>17.0028</v>
      </c>
      <c r="M96" s="167">
        <v>17.43</v>
      </c>
    </row>
    <row r="97" spans="1:13" ht="19.5" customHeight="1">
      <c r="A97" s="207" t="s">
        <v>87</v>
      </c>
      <c r="B97" s="210">
        <v>4.795</v>
      </c>
      <c r="C97" s="210">
        <v>5.7667</v>
      </c>
      <c r="D97" s="210">
        <v>5.228</v>
      </c>
      <c r="E97" s="210">
        <v>6.9427</v>
      </c>
      <c r="F97" s="210">
        <v>7.1368</v>
      </c>
      <c r="G97" s="210">
        <v>7.988</v>
      </c>
      <c r="H97" s="210">
        <v>8.1676</v>
      </c>
      <c r="I97" s="210">
        <v>7.7414</v>
      </c>
      <c r="J97" s="210">
        <v>7.9352</v>
      </c>
      <c r="K97" s="210">
        <v>7.1786</v>
      </c>
      <c r="L97" s="210">
        <v>7.0396</v>
      </c>
      <c r="M97" s="211">
        <v>6.87</v>
      </c>
    </row>
    <row r="98" spans="1:13" ht="19.5" customHeight="1">
      <c r="A98" s="227" t="s">
        <v>18</v>
      </c>
      <c r="B98" s="228">
        <v>10.4729</v>
      </c>
      <c r="C98" s="228">
        <v>11.281</v>
      </c>
      <c r="D98" s="228">
        <v>10.9298</v>
      </c>
      <c r="E98" s="228">
        <v>10.4852</v>
      </c>
      <c r="F98" s="228">
        <v>10.5069</v>
      </c>
      <c r="G98" s="228">
        <v>10.9687</v>
      </c>
      <c r="H98" s="228">
        <v>10.9242</v>
      </c>
      <c r="I98" s="228">
        <v>10.8575</v>
      </c>
      <c r="J98" s="228">
        <v>10.5005</v>
      </c>
      <c r="K98" s="148">
        <v>9.8137</v>
      </c>
      <c r="L98" s="148">
        <v>10.0958</v>
      </c>
      <c r="M98" s="149">
        <v>9.95</v>
      </c>
    </row>
    <row r="99" spans="1:13" ht="19.5" customHeight="1">
      <c r="A99" s="227" t="s">
        <v>41</v>
      </c>
      <c r="B99" s="148">
        <v>1.4605</v>
      </c>
      <c r="C99" s="148">
        <v>1.5743</v>
      </c>
      <c r="D99" s="148">
        <v>1.9655</v>
      </c>
      <c r="E99" s="148">
        <v>2.1892</v>
      </c>
      <c r="F99" s="148">
        <v>2.0725</v>
      </c>
      <c r="G99" s="148">
        <v>2.0403</v>
      </c>
      <c r="H99" s="148">
        <v>2.5076</v>
      </c>
      <c r="I99" s="148">
        <v>2.7524</v>
      </c>
      <c r="J99" s="148">
        <v>2.8649</v>
      </c>
      <c r="K99" s="148">
        <v>2.8776</v>
      </c>
      <c r="L99" s="148">
        <v>2.9924</v>
      </c>
      <c r="M99" s="149">
        <v>3.13</v>
      </c>
    </row>
    <row r="100" spans="1:13" ht="19.5" customHeight="1">
      <c r="A100" s="229" t="s">
        <v>19</v>
      </c>
      <c r="B100" s="96" t="s">
        <v>8</v>
      </c>
      <c r="C100" s="96" t="s">
        <v>8</v>
      </c>
      <c r="D100" s="96" t="s">
        <v>8</v>
      </c>
      <c r="E100" s="148">
        <v>8.5645</v>
      </c>
      <c r="F100" s="148">
        <v>8.0323</v>
      </c>
      <c r="G100" s="148">
        <v>7.9323</v>
      </c>
      <c r="H100" s="148">
        <v>8.0821</v>
      </c>
      <c r="I100" s="148">
        <v>7.9369</v>
      </c>
      <c r="J100" s="148">
        <v>7.7497</v>
      </c>
      <c r="K100" s="148">
        <v>7.1362</v>
      </c>
      <c r="L100" s="148">
        <v>7.2939</v>
      </c>
      <c r="M100" s="149">
        <v>7.04</v>
      </c>
    </row>
    <row r="101" spans="1:13" ht="19.5" customHeight="1">
      <c r="A101" s="230" t="s">
        <v>63</v>
      </c>
      <c r="B101" s="120" t="s">
        <v>8</v>
      </c>
      <c r="C101" s="120" t="s">
        <v>8</v>
      </c>
      <c r="D101" s="120" t="s">
        <v>8</v>
      </c>
      <c r="E101" s="231">
        <v>8.41872858965637</v>
      </c>
      <c r="F101" s="231">
        <v>8.215162706152862</v>
      </c>
      <c r="G101" s="231">
        <v>8.31532196775269</v>
      </c>
      <c r="H101" s="231">
        <v>8.406815664953905</v>
      </c>
      <c r="I101" s="231">
        <v>8.168326691646126</v>
      </c>
      <c r="J101" s="231">
        <v>7.969638686343688</v>
      </c>
      <c r="K101" s="231">
        <v>7.334280455612539</v>
      </c>
      <c r="L101" s="231">
        <v>7.4583364178707425</v>
      </c>
      <c r="M101" s="232">
        <v>7.1316335458067766</v>
      </c>
    </row>
    <row r="102" spans="1:13" ht="19.5" customHeight="1">
      <c r="A102" s="230" t="s">
        <v>10</v>
      </c>
      <c r="B102" s="96" t="s">
        <v>8</v>
      </c>
      <c r="C102" s="96" t="s">
        <v>8</v>
      </c>
      <c r="D102" s="96" t="s">
        <v>8</v>
      </c>
      <c r="E102" s="231">
        <v>8.33192425464922</v>
      </c>
      <c r="F102" s="231">
        <v>8.076990085934785</v>
      </c>
      <c r="G102" s="231">
        <v>8.228737445185892</v>
      </c>
      <c r="H102" s="231">
        <v>8.386328605923618</v>
      </c>
      <c r="I102" s="231">
        <v>8.160953562867395</v>
      </c>
      <c r="J102" s="231">
        <v>7.976729380856202</v>
      </c>
      <c r="K102" s="231">
        <v>7.35775951343973</v>
      </c>
      <c r="L102" s="231">
        <v>7.4601954528033705</v>
      </c>
      <c r="M102" s="232">
        <v>7.22525124872119</v>
      </c>
    </row>
    <row r="103" spans="1:13" ht="19.5" customHeight="1">
      <c r="A103" s="230" t="s">
        <v>3</v>
      </c>
      <c r="B103" s="96" t="s">
        <v>8</v>
      </c>
      <c r="C103" s="96" t="s">
        <v>8</v>
      </c>
      <c r="D103" s="96" t="s">
        <v>8</v>
      </c>
      <c r="E103" s="231">
        <v>5.30254044335878</v>
      </c>
      <c r="F103" s="231">
        <v>5.408734983201291</v>
      </c>
      <c r="G103" s="231">
        <v>5.559885048146921</v>
      </c>
      <c r="H103" s="231">
        <v>6.307743574392588</v>
      </c>
      <c r="I103" s="231">
        <v>6.674366576250584</v>
      </c>
      <c r="J103" s="231">
        <v>6.718471515534457</v>
      </c>
      <c r="K103" s="231">
        <v>6.581423220141327</v>
      </c>
      <c r="L103" s="231">
        <v>6.868440677278282</v>
      </c>
      <c r="M103" s="232">
        <v>7.134718150477165</v>
      </c>
    </row>
    <row r="104" spans="1:13" ht="19.5" customHeight="1">
      <c r="A104" s="230" t="s">
        <v>21</v>
      </c>
      <c r="B104" s="233">
        <v>0.3729119079523324</v>
      </c>
      <c r="C104" s="233">
        <v>0.4163644634243214</v>
      </c>
      <c r="D104" s="233">
        <v>0.560757273917237</v>
      </c>
      <c r="E104" s="233">
        <v>0.8570751163223524</v>
      </c>
      <c r="F104" s="231">
        <v>1.207573360466308</v>
      </c>
      <c r="G104" s="231">
        <v>1.3915083825914616</v>
      </c>
      <c r="H104" s="231">
        <v>1.6724217315501613</v>
      </c>
      <c r="I104" s="231">
        <v>1.769483707948584</v>
      </c>
      <c r="J104" s="231">
        <v>1.7907534530929756</v>
      </c>
      <c r="K104" s="231">
        <v>1.7940528098196822</v>
      </c>
      <c r="L104" s="231">
        <v>1.9382124313017801</v>
      </c>
      <c r="M104" s="232">
        <v>1.966516800757217</v>
      </c>
    </row>
    <row r="105" spans="1:13" ht="19.5" customHeight="1" thickBot="1">
      <c r="A105" s="154" t="s">
        <v>42</v>
      </c>
      <c r="B105" s="155">
        <v>3.7417</v>
      </c>
      <c r="C105" s="155">
        <v>3.9919</v>
      </c>
      <c r="D105" s="155">
        <v>4.0714</v>
      </c>
      <c r="E105" s="155">
        <v>3.9827</v>
      </c>
      <c r="F105" s="155">
        <v>3.8487</v>
      </c>
      <c r="G105" s="155">
        <v>3.8726</v>
      </c>
      <c r="H105" s="155">
        <v>4.2169</v>
      </c>
      <c r="I105" s="155">
        <v>4.4009</v>
      </c>
      <c r="J105" s="155">
        <v>4.4183</v>
      </c>
      <c r="K105" s="155">
        <v>4.2893</v>
      </c>
      <c r="L105" s="155">
        <v>4.4358</v>
      </c>
      <c r="M105" s="156">
        <v>4.5</v>
      </c>
    </row>
    <row r="106" spans="1:13" ht="30" customHeight="1">
      <c r="A106" s="235" t="s">
        <v>117</v>
      </c>
      <c r="B106" s="235"/>
      <c r="C106" s="235"/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</row>
    <row r="107" spans="1:13" ht="15" customHeight="1">
      <c r="A107" s="130"/>
      <c r="B107" s="138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</row>
    <row r="108" spans="1:13" ht="15" customHeight="1">
      <c r="A108" s="131" t="s">
        <v>115</v>
      </c>
      <c r="B108" s="130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</row>
    <row r="109" spans="2:13" ht="15" customHeight="1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</row>
  </sheetData>
  <sheetProtection/>
  <mergeCells count="2">
    <mergeCell ref="A53:M53"/>
    <mergeCell ref="A106:M106"/>
  </mergeCells>
  <printOptions/>
  <pageMargins left="0.7874015748031497" right="0.7874015748031497" top="0.7874015748031497" bottom="0.7874015748031497" header="0.5118110236220472" footer="0.5118110236220472"/>
  <pageSetup firstPageNumber="70" useFirstPageNumber="1" horizontalDpi="600" verticalDpi="600" orientation="portrait" paperSize="9" scale="70" r:id="rId1"/>
  <headerFooter alignWithMargins="0">
    <oddHeader>&amp;L&amp;"ＭＳ ゴシック,標準"平成26年版　環境統計集&amp;R&amp;"ＭＳ ゴシック,標準"2章 地球環境（温室効果ガス排出）</oddHeader>
    <oddFooter>&amp;C&amp;"ＭＳ ゴシック,標準"&amp;P</oddFooter>
    <evenFooter>&amp;C&amp;"ＭＳ ゴシック,標準"71</evenFooter>
    <firstFooter>&amp;C70</firstFooter>
  </headerFooter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3.875" style="61" customWidth="1"/>
    <col min="2" max="2" width="8.125" style="62" customWidth="1"/>
    <col min="3" max="12" width="8.125" style="61" customWidth="1"/>
    <col min="13" max="16384" width="9.00390625" style="61" customWidth="1"/>
  </cols>
  <sheetData>
    <row r="1" spans="1:12" s="59" customFormat="1" ht="13.5">
      <c r="A1" s="59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6.5">
      <c r="A2" s="66" t="s">
        <v>104</v>
      </c>
      <c r="B2" s="84"/>
      <c r="C2" s="85"/>
      <c r="D2" s="86"/>
      <c r="E2" s="85"/>
      <c r="F2" s="85"/>
      <c r="G2" s="85"/>
      <c r="H2" s="85"/>
      <c r="I2" s="85"/>
      <c r="J2" s="85"/>
      <c r="K2" s="85"/>
      <c r="L2" s="85"/>
    </row>
    <row r="3" spans="1:12" ht="16.5">
      <c r="A3" s="85"/>
      <c r="B3" s="84"/>
      <c r="C3" s="85"/>
      <c r="D3" s="85"/>
      <c r="E3" s="85"/>
      <c r="F3" s="85"/>
      <c r="G3" s="85"/>
      <c r="I3" s="64"/>
      <c r="K3" s="64"/>
      <c r="L3" s="64" t="s">
        <v>96</v>
      </c>
    </row>
    <row r="4" spans="1:12" ht="13.5">
      <c r="A4" s="76" t="s">
        <v>28</v>
      </c>
      <c r="B4" s="77">
        <v>1971</v>
      </c>
      <c r="C4" s="77">
        <v>1973</v>
      </c>
      <c r="D4" s="77">
        <v>1980</v>
      </c>
      <c r="E4" s="77">
        <v>1990</v>
      </c>
      <c r="F4" s="77">
        <v>1995</v>
      </c>
      <c r="G4" s="77">
        <v>2000</v>
      </c>
      <c r="H4" s="77">
        <v>2005</v>
      </c>
      <c r="I4" s="77">
        <v>2007</v>
      </c>
      <c r="J4" s="77">
        <v>2008</v>
      </c>
      <c r="K4" s="77">
        <v>2009</v>
      </c>
      <c r="L4" s="77">
        <v>2010</v>
      </c>
    </row>
    <row r="5" spans="1:13" ht="13.5">
      <c r="A5" s="75" t="s">
        <v>29</v>
      </c>
      <c r="B5" s="89">
        <v>4630.870852999999</v>
      </c>
      <c r="C5" s="89">
        <v>5073.112727000001</v>
      </c>
      <c r="D5" s="89">
        <v>5088.7065600000005</v>
      </c>
      <c r="E5" s="89">
        <v>5301.519643</v>
      </c>
      <c r="F5" s="89">
        <v>5604.498293000001</v>
      </c>
      <c r="G5" s="89">
        <v>6231.44243</v>
      </c>
      <c r="H5" s="89">
        <v>6331.013094</v>
      </c>
      <c r="I5" s="89">
        <v>6331.241024</v>
      </c>
      <c r="J5" s="89">
        <v>6137.283156</v>
      </c>
      <c r="K5" s="89">
        <v>5710.292247</v>
      </c>
      <c r="L5" s="89">
        <v>5905.262351</v>
      </c>
      <c r="M5" s="82"/>
    </row>
    <row r="6" spans="1:12" ht="13.5">
      <c r="A6" s="69" t="s">
        <v>53</v>
      </c>
      <c r="B6" s="90">
        <v>4291.316951</v>
      </c>
      <c r="C6" s="90">
        <v>4697.653739</v>
      </c>
      <c r="D6" s="90">
        <v>4661.590557</v>
      </c>
      <c r="E6" s="90">
        <v>4868.66245</v>
      </c>
      <c r="F6" s="90">
        <v>5138.73113</v>
      </c>
      <c r="G6" s="90">
        <v>5698.148761</v>
      </c>
      <c r="H6" s="90">
        <v>5771.66249</v>
      </c>
      <c r="I6" s="90">
        <v>5762.717729</v>
      </c>
      <c r="J6" s="90">
        <v>5586.777546</v>
      </c>
      <c r="K6" s="90">
        <v>5184.814969</v>
      </c>
      <c r="L6" s="90">
        <v>5368.632114</v>
      </c>
    </row>
    <row r="7" spans="1:12" ht="13.5">
      <c r="A7" s="70" t="s">
        <v>54</v>
      </c>
      <c r="B7" s="89">
        <v>339.553902</v>
      </c>
      <c r="C7" s="89">
        <v>375.458988</v>
      </c>
      <c r="D7" s="89">
        <v>427.116003</v>
      </c>
      <c r="E7" s="89">
        <v>432.857193</v>
      </c>
      <c r="F7" s="89">
        <v>465.767163</v>
      </c>
      <c r="G7" s="89">
        <v>533.293669</v>
      </c>
      <c r="H7" s="89">
        <v>559.350604</v>
      </c>
      <c r="I7" s="89">
        <v>568.523295</v>
      </c>
      <c r="J7" s="89">
        <v>550.50561</v>
      </c>
      <c r="K7" s="89">
        <v>525.477278</v>
      </c>
      <c r="L7" s="89">
        <v>536.630237</v>
      </c>
    </row>
    <row r="8" spans="1:12" ht="13.5">
      <c r="A8" s="75" t="s">
        <v>30</v>
      </c>
      <c r="B8" s="105">
        <v>465.655047</v>
      </c>
      <c r="C8" s="105">
        <v>543.7278419999999</v>
      </c>
      <c r="D8" s="105">
        <v>762.8557529999999</v>
      </c>
      <c r="E8" s="105">
        <v>873.9997989999999</v>
      </c>
      <c r="F8" s="105">
        <v>1020.627743</v>
      </c>
      <c r="G8" s="105">
        <v>1217.1055500000002</v>
      </c>
      <c r="H8" s="105">
        <v>1343.928256</v>
      </c>
      <c r="I8" s="105">
        <v>1443.845274</v>
      </c>
      <c r="J8" s="105">
        <v>1480.141533</v>
      </c>
      <c r="K8" s="105">
        <v>1457.2578429999999</v>
      </c>
      <c r="L8" s="105">
        <v>1552.024372</v>
      </c>
    </row>
    <row r="9" spans="1:12" ht="13.5">
      <c r="A9" s="69" t="s">
        <v>55</v>
      </c>
      <c r="B9" s="91">
        <v>97.062726</v>
      </c>
      <c r="C9" s="92">
        <v>121.366186</v>
      </c>
      <c r="D9" s="92">
        <v>212.080968</v>
      </c>
      <c r="E9" s="92">
        <v>264.860163</v>
      </c>
      <c r="F9" s="92">
        <v>296.595158</v>
      </c>
      <c r="G9" s="92">
        <v>349.323142</v>
      </c>
      <c r="H9" s="92">
        <v>385.518882</v>
      </c>
      <c r="I9" s="92">
        <v>409.801412</v>
      </c>
      <c r="J9" s="92">
        <v>403.704456</v>
      </c>
      <c r="K9" s="92">
        <v>399.672639</v>
      </c>
      <c r="L9" s="92">
        <v>416.914085</v>
      </c>
    </row>
    <row r="10" spans="1:12" ht="13.5">
      <c r="A10" s="69" t="s">
        <v>74</v>
      </c>
      <c r="B10" s="91">
        <v>91.132582</v>
      </c>
      <c r="C10" s="92">
        <v>116.57057</v>
      </c>
      <c r="D10" s="92">
        <v>180.303159</v>
      </c>
      <c r="E10" s="92">
        <v>194.26101</v>
      </c>
      <c r="F10" s="92">
        <v>240.434794</v>
      </c>
      <c r="G10" s="92">
        <v>303.543847</v>
      </c>
      <c r="H10" s="92">
        <v>322.468265</v>
      </c>
      <c r="I10" s="92">
        <v>342.376864</v>
      </c>
      <c r="J10" s="92">
        <v>361.866708</v>
      </c>
      <c r="K10" s="92">
        <v>338.113358</v>
      </c>
      <c r="L10" s="92">
        <v>387.658063</v>
      </c>
    </row>
    <row r="11" spans="1:12" ht="13.5">
      <c r="A11" s="69" t="s">
        <v>75</v>
      </c>
      <c r="B11" s="91">
        <v>20.843541</v>
      </c>
      <c r="C11" s="91">
        <v>19.824677</v>
      </c>
      <c r="D11" s="91">
        <v>21.224836</v>
      </c>
      <c r="E11" s="91">
        <v>31.039532</v>
      </c>
      <c r="F11" s="91">
        <v>38.936013</v>
      </c>
      <c r="G11" s="91">
        <v>52.518551</v>
      </c>
      <c r="H11" s="91">
        <v>58.190306</v>
      </c>
      <c r="I11" s="91">
        <v>67.132779</v>
      </c>
      <c r="J11" s="91">
        <v>68.480062</v>
      </c>
      <c r="K11" s="91">
        <v>65.415329</v>
      </c>
      <c r="L11" s="91">
        <v>69.710445</v>
      </c>
    </row>
    <row r="12" spans="1:12" ht="13.5">
      <c r="A12" s="70" t="s">
        <v>76</v>
      </c>
      <c r="B12" s="93">
        <v>15.564359</v>
      </c>
      <c r="C12" s="93">
        <v>16.396159</v>
      </c>
      <c r="D12" s="93">
        <v>20.549882</v>
      </c>
      <c r="E12" s="93">
        <v>19.205457</v>
      </c>
      <c r="F12" s="93">
        <v>23.724019</v>
      </c>
      <c r="G12" s="93">
        <v>26.489758</v>
      </c>
      <c r="H12" s="93">
        <v>28.869705</v>
      </c>
      <c r="I12" s="93">
        <v>30.922809</v>
      </c>
      <c r="J12" s="93">
        <v>35.627988</v>
      </c>
      <c r="K12" s="93">
        <v>38.245687</v>
      </c>
      <c r="L12" s="93">
        <v>41.935268</v>
      </c>
    </row>
    <row r="13" spans="1:12" ht="13.5">
      <c r="A13" s="75" t="s">
        <v>31</v>
      </c>
      <c r="B13" s="105">
        <v>5881.381756000001</v>
      </c>
      <c r="C13" s="105">
        <v>6475.631032</v>
      </c>
      <c r="D13" s="105">
        <v>7554.386243999999</v>
      </c>
      <c r="E13" s="105">
        <v>7945.494791</v>
      </c>
      <c r="F13" s="105">
        <v>6540.938456</v>
      </c>
      <c r="G13" s="105">
        <v>6372.1015</v>
      </c>
      <c r="H13" s="105">
        <v>6632.618028</v>
      </c>
      <c r="I13" s="105">
        <v>6762.524377</v>
      </c>
      <c r="J13" s="105">
        <v>6745.365539</v>
      </c>
      <c r="K13" s="105">
        <v>6246.125341</v>
      </c>
      <c r="L13" s="105">
        <v>6466.164622</v>
      </c>
    </row>
    <row r="14" spans="1:12" ht="13.5">
      <c r="A14" s="69" t="s">
        <v>32</v>
      </c>
      <c r="B14" s="90">
        <v>3638.181963</v>
      </c>
      <c r="C14" s="90">
        <v>3949.412196</v>
      </c>
      <c r="D14" s="90">
        <v>4139.510558</v>
      </c>
      <c r="E14" s="90">
        <v>3948.735983</v>
      </c>
      <c r="F14" s="90">
        <v>3873.339631</v>
      </c>
      <c r="G14" s="90">
        <v>3954.573172</v>
      </c>
      <c r="H14" s="90">
        <v>4106.168127</v>
      </c>
      <c r="I14" s="90">
        <v>4110.117395</v>
      </c>
      <c r="J14" s="90">
        <v>4037.562286</v>
      </c>
      <c r="K14" s="90">
        <v>3757.784476</v>
      </c>
      <c r="L14" s="90">
        <v>3859.825991</v>
      </c>
    </row>
    <row r="15" spans="1:12" ht="13.5">
      <c r="A15" s="71" t="s">
        <v>56</v>
      </c>
      <c r="B15" s="94">
        <v>623.453109</v>
      </c>
      <c r="C15" s="94">
        <v>636.656096</v>
      </c>
      <c r="D15" s="94">
        <v>571.099995</v>
      </c>
      <c r="E15" s="94">
        <v>549.251486</v>
      </c>
      <c r="F15" s="94">
        <v>516.604615</v>
      </c>
      <c r="G15" s="94">
        <v>524.288962</v>
      </c>
      <c r="H15" s="94">
        <v>533.008326</v>
      </c>
      <c r="I15" s="94">
        <v>522.899308</v>
      </c>
      <c r="J15" s="94">
        <v>512.759761</v>
      </c>
      <c r="K15" s="94">
        <v>465.514499</v>
      </c>
      <c r="L15" s="94">
        <v>483.521455</v>
      </c>
    </row>
    <row r="16" spans="1:12" ht="13.5">
      <c r="A16" s="69" t="s">
        <v>57</v>
      </c>
      <c r="B16" s="90">
        <v>978.636293</v>
      </c>
      <c r="C16" s="90">
        <v>1053.120874</v>
      </c>
      <c r="D16" s="90">
        <v>1055.618752</v>
      </c>
      <c r="E16" s="90">
        <v>949.657971</v>
      </c>
      <c r="F16" s="90">
        <v>867.812806</v>
      </c>
      <c r="G16" s="90">
        <v>825.038591</v>
      </c>
      <c r="H16" s="90">
        <v>809.019259</v>
      </c>
      <c r="I16" s="90">
        <v>796.321981</v>
      </c>
      <c r="J16" s="90">
        <v>800.112755</v>
      </c>
      <c r="K16" s="90">
        <v>747.051311</v>
      </c>
      <c r="L16" s="90">
        <v>761.576768</v>
      </c>
    </row>
    <row r="17" spans="1:12" ht="13.5">
      <c r="A17" s="69" t="s">
        <v>58</v>
      </c>
      <c r="B17" s="90">
        <v>431.888512</v>
      </c>
      <c r="C17" s="90">
        <v>484.82302</v>
      </c>
      <c r="D17" s="90">
        <v>461.353435</v>
      </c>
      <c r="E17" s="90">
        <v>352.318983</v>
      </c>
      <c r="F17" s="90">
        <v>353.849578</v>
      </c>
      <c r="G17" s="90">
        <v>376.873987</v>
      </c>
      <c r="H17" s="90">
        <v>388.426105</v>
      </c>
      <c r="I17" s="90">
        <v>373.062666</v>
      </c>
      <c r="J17" s="90">
        <v>370.156319</v>
      </c>
      <c r="K17" s="90">
        <v>351.444724</v>
      </c>
      <c r="L17" s="90">
        <v>357.811642</v>
      </c>
    </row>
    <row r="18" spans="1:12" ht="13.5">
      <c r="A18" s="70" t="s">
        <v>59</v>
      </c>
      <c r="B18" s="89">
        <v>292.94116</v>
      </c>
      <c r="C18" s="89">
        <v>331.065506</v>
      </c>
      <c r="D18" s="89">
        <v>359.797745</v>
      </c>
      <c r="E18" s="89">
        <v>397.358999</v>
      </c>
      <c r="F18" s="89">
        <v>409.405123</v>
      </c>
      <c r="G18" s="89">
        <v>426.040747</v>
      </c>
      <c r="H18" s="89">
        <v>460.810075</v>
      </c>
      <c r="I18" s="89">
        <v>447.2685</v>
      </c>
      <c r="J18" s="89">
        <v>435.06906</v>
      </c>
      <c r="K18" s="89">
        <v>389.407126</v>
      </c>
      <c r="L18" s="89">
        <v>398.47125</v>
      </c>
    </row>
    <row r="19" spans="1:12" ht="13.5">
      <c r="A19" s="69" t="s">
        <v>33</v>
      </c>
      <c r="B19" s="90">
        <v>2243.199793</v>
      </c>
      <c r="C19" s="90">
        <v>2526.218836</v>
      </c>
      <c r="D19" s="90">
        <v>3414.875686</v>
      </c>
      <c r="E19" s="90">
        <v>3996.758808</v>
      </c>
      <c r="F19" s="90">
        <v>2667.598825</v>
      </c>
      <c r="G19" s="90">
        <v>2417.528328</v>
      </c>
      <c r="H19" s="90">
        <v>2526.449901</v>
      </c>
      <c r="I19" s="90">
        <v>2652.406982</v>
      </c>
      <c r="J19" s="90">
        <v>2707.803253</v>
      </c>
      <c r="K19" s="90">
        <v>2488.340865</v>
      </c>
      <c r="L19" s="90">
        <v>2606.338631</v>
      </c>
    </row>
    <row r="20" spans="1:12" ht="13.5">
      <c r="A20" s="71" t="s">
        <v>34</v>
      </c>
      <c r="B20" s="106">
        <v>1995.83523</v>
      </c>
      <c r="C20" s="106">
        <v>2255.272947</v>
      </c>
      <c r="D20" s="106">
        <v>3056.035274</v>
      </c>
      <c r="E20" s="94" t="s">
        <v>8</v>
      </c>
      <c r="F20" s="94" t="s">
        <v>8</v>
      </c>
      <c r="G20" s="94" t="s">
        <v>8</v>
      </c>
      <c r="H20" s="94" t="s">
        <v>8</v>
      </c>
      <c r="I20" s="94" t="s">
        <v>8</v>
      </c>
      <c r="J20" s="94" t="s">
        <v>8</v>
      </c>
      <c r="K20" s="94" t="s">
        <v>8</v>
      </c>
      <c r="L20" s="94" t="s">
        <v>8</v>
      </c>
    </row>
    <row r="21" spans="1:12" ht="13.5">
      <c r="A21" s="70" t="s">
        <v>60</v>
      </c>
      <c r="B21" s="95" t="s">
        <v>8</v>
      </c>
      <c r="C21" s="95" t="s">
        <v>8</v>
      </c>
      <c r="D21" s="95" t="s">
        <v>8</v>
      </c>
      <c r="E21" s="89">
        <v>2178.78375</v>
      </c>
      <c r="F21" s="89">
        <v>1574.530885</v>
      </c>
      <c r="G21" s="89">
        <v>1505.500668</v>
      </c>
      <c r="H21" s="89">
        <v>1516.175239</v>
      </c>
      <c r="I21" s="89">
        <v>1578.538421</v>
      </c>
      <c r="J21" s="89">
        <v>1593.361753</v>
      </c>
      <c r="K21" s="89">
        <v>1520.357898</v>
      </c>
      <c r="L21" s="89">
        <v>1581.368707</v>
      </c>
    </row>
    <row r="22" spans="1:12" ht="13.5">
      <c r="A22" s="67" t="s">
        <v>77</v>
      </c>
      <c r="B22" s="96">
        <v>248.658639</v>
      </c>
      <c r="C22" s="96">
        <v>285.876491</v>
      </c>
      <c r="D22" s="96">
        <v>401.918426</v>
      </c>
      <c r="E22" s="96">
        <v>544.440707</v>
      </c>
      <c r="F22" s="96">
        <v>596.629736</v>
      </c>
      <c r="G22" s="96">
        <v>678.824052</v>
      </c>
      <c r="H22" s="96">
        <v>825.993027</v>
      </c>
      <c r="I22" s="96">
        <v>891.337697</v>
      </c>
      <c r="J22" s="96">
        <v>940.672176</v>
      </c>
      <c r="K22" s="96">
        <v>930.621798</v>
      </c>
      <c r="L22" s="96">
        <v>929.691061</v>
      </c>
    </row>
    <row r="23" spans="1:12" ht="13.5">
      <c r="A23" s="67" t="s">
        <v>5</v>
      </c>
      <c r="B23" s="96">
        <v>156.696537</v>
      </c>
      <c r="C23" s="96">
        <v>177.76436</v>
      </c>
      <c r="D23" s="96">
        <v>208.83251</v>
      </c>
      <c r="E23" s="96">
        <v>253.652918</v>
      </c>
      <c r="F23" s="96">
        <v>274.49205</v>
      </c>
      <c r="G23" s="96">
        <v>296.654066</v>
      </c>
      <c r="H23" s="96">
        <v>329.169846</v>
      </c>
      <c r="I23" s="96">
        <v>355.172529</v>
      </c>
      <c r="J23" s="96">
        <v>387.128337</v>
      </c>
      <c r="K23" s="96">
        <v>368.750259</v>
      </c>
      <c r="L23" s="96">
        <v>346.837013</v>
      </c>
    </row>
    <row r="24" spans="1:12" ht="13.5">
      <c r="A24" s="67" t="s">
        <v>35</v>
      </c>
      <c r="B24" s="96">
        <v>99.816074</v>
      </c>
      <c r="C24" s="96">
        <v>128.095336</v>
      </c>
      <c r="D24" s="96">
        <v>306.69353</v>
      </c>
      <c r="E24" s="96">
        <v>557.097879</v>
      </c>
      <c r="F24" s="96">
        <v>774.464822</v>
      </c>
      <c r="G24" s="96">
        <v>912.290606</v>
      </c>
      <c r="H24" s="96">
        <v>1198.928889</v>
      </c>
      <c r="I24" s="96">
        <v>1323.198142</v>
      </c>
      <c r="J24" s="96">
        <v>1404.404964</v>
      </c>
      <c r="K24" s="96">
        <v>1483.819567</v>
      </c>
      <c r="L24" s="96">
        <v>1546.29254</v>
      </c>
    </row>
    <row r="25" spans="1:12" ht="13.5">
      <c r="A25" s="81" t="s">
        <v>97</v>
      </c>
      <c r="B25" s="94">
        <v>41.662664</v>
      </c>
      <c r="C25" s="94">
        <v>55.855613</v>
      </c>
      <c r="D25" s="94">
        <v>90.187118</v>
      </c>
      <c r="E25" s="94">
        <v>178.690938</v>
      </c>
      <c r="F25" s="94">
        <v>251.269461</v>
      </c>
      <c r="G25" s="94">
        <v>315.081211</v>
      </c>
      <c r="H25" s="94">
        <v>421.608826</v>
      </c>
      <c r="I25" s="94">
        <v>488.375634</v>
      </c>
      <c r="J25" s="94">
        <v>497.673775</v>
      </c>
      <c r="K25" s="94">
        <v>513.907339</v>
      </c>
      <c r="L25" s="94">
        <v>509.003411</v>
      </c>
    </row>
    <row r="26" spans="1:12" ht="13.5">
      <c r="A26" s="75" t="s">
        <v>98</v>
      </c>
      <c r="B26" s="89">
        <v>12.736061</v>
      </c>
      <c r="C26" s="89">
        <v>17.577629</v>
      </c>
      <c r="D26" s="89">
        <v>99.068893</v>
      </c>
      <c r="E26" s="89">
        <v>159.107203</v>
      </c>
      <c r="F26" s="89">
        <v>207.784756</v>
      </c>
      <c r="G26" s="89">
        <v>252.780293</v>
      </c>
      <c r="H26" s="89">
        <v>333.794806</v>
      </c>
      <c r="I26" s="89">
        <v>362.313742</v>
      </c>
      <c r="J26" s="89">
        <v>387.1417</v>
      </c>
      <c r="K26" s="89">
        <v>411.385333</v>
      </c>
      <c r="L26" s="89">
        <v>445.953176</v>
      </c>
    </row>
    <row r="27" spans="1:12" ht="13.5">
      <c r="A27" s="75" t="s">
        <v>78</v>
      </c>
      <c r="B27" s="105">
        <v>2068.955525</v>
      </c>
      <c r="C27" s="105">
        <v>2363.180645</v>
      </c>
      <c r="D27" s="105">
        <v>3155.5759339999995</v>
      </c>
      <c r="E27" s="105">
        <v>4850.103003</v>
      </c>
      <c r="F27" s="105">
        <v>6288.562476</v>
      </c>
      <c r="G27" s="105">
        <v>6888.81625</v>
      </c>
      <c r="H27" s="105">
        <v>9472.228988</v>
      </c>
      <c r="I27" s="105">
        <v>10791.90418</v>
      </c>
      <c r="J27" s="105">
        <v>11288.033384999999</v>
      </c>
      <c r="K27" s="105">
        <v>11674.025536000001</v>
      </c>
      <c r="L27" s="105">
        <v>12363.327812</v>
      </c>
    </row>
    <row r="28" spans="1:12" ht="13.5">
      <c r="A28" s="69" t="s">
        <v>36</v>
      </c>
      <c r="B28" s="90">
        <v>800.385555</v>
      </c>
      <c r="C28" s="90">
        <v>886.279938</v>
      </c>
      <c r="D28" s="90">
        <v>1405.265066</v>
      </c>
      <c r="E28" s="90">
        <v>2211.261515</v>
      </c>
      <c r="F28" s="90">
        <v>2986.088675</v>
      </c>
      <c r="G28" s="90">
        <v>3037.312913</v>
      </c>
      <c r="H28" s="90">
        <v>5062.365619</v>
      </c>
      <c r="I28" s="90">
        <v>6028.370383</v>
      </c>
      <c r="J28" s="90">
        <v>6506.779539</v>
      </c>
      <c r="K28" s="90">
        <v>6800.744035</v>
      </c>
      <c r="L28" s="90">
        <v>7217.057201</v>
      </c>
    </row>
    <row r="29" spans="1:12" ht="13.5">
      <c r="A29" s="69" t="s">
        <v>37</v>
      </c>
      <c r="B29" s="90">
        <v>758.792439</v>
      </c>
      <c r="C29" s="90">
        <v>907.563994</v>
      </c>
      <c r="D29" s="90">
        <v>880.700494</v>
      </c>
      <c r="E29" s="90">
        <v>1064.368201</v>
      </c>
      <c r="F29" s="90">
        <v>1147.910433</v>
      </c>
      <c r="G29" s="90">
        <v>1184.029837</v>
      </c>
      <c r="H29" s="90">
        <v>1220.677613</v>
      </c>
      <c r="I29" s="90">
        <v>1242.320748</v>
      </c>
      <c r="J29" s="90">
        <v>1154.251202</v>
      </c>
      <c r="K29" s="90">
        <v>1095.686883</v>
      </c>
      <c r="L29" s="90">
        <v>1143.073495</v>
      </c>
    </row>
    <row r="30" spans="1:12" ht="13.5">
      <c r="A30" s="69" t="s">
        <v>38</v>
      </c>
      <c r="B30" s="91">
        <v>9.165413</v>
      </c>
      <c r="C30" s="91">
        <v>9.578891</v>
      </c>
      <c r="D30" s="91">
        <v>14.52505</v>
      </c>
      <c r="E30" s="91">
        <v>32.824279</v>
      </c>
      <c r="F30" s="91">
        <v>35.969672</v>
      </c>
      <c r="G30" s="91">
        <v>39.845966</v>
      </c>
      <c r="H30" s="91">
        <v>40.748953</v>
      </c>
      <c r="I30" s="91">
        <v>43.400869</v>
      </c>
      <c r="J30" s="91">
        <v>42.24878</v>
      </c>
      <c r="K30" s="91">
        <v>45.598714</v>
      </c>
      <c r="L30" s="91">
        <v>41.468948</v>
      </c>
    </row>
    <row r="31" spans="1:12" ht="13.5">
      <c r="A31" s="69" t="s">
        <v>39</v>
      </c>
      <c r="B31" s="91">
        <v>30.980689</v>
      </c>
      <c r="C31" s="91">
        <v>39.439728</v>
      </c>
      <c r="D31" s="91">
        <v>72.864465</v>
      </c>
      <c r="E31" s="92">
        <v>114.364421</v>
      </c>
      <c r="F31" s="92">
        <v>158.185652</v>
      </c>
      <c r="G31" s="92">
        <v>218.41594</v>
      </c>
      <c r="H31" s="92">
        <v>262.541099</v>
      </c>
      <c r="I31" s="92">
        <v>274.932718</v>
      </c>
      <c r="J31" s="92">
        <v>262.858652</v>
      </c>
      <c r="K31" s="92">
        <v>250.547712</v>
      </c>
      <c r="L31" s="92">
        <v>270.2169</v>
      </c>
    </row>
    <row r="32" spans="1:12" ht="13.5">
      <c r="A32" s="69" t="s">
        <v>40</v>
      </c>
      <c r="B32" s="91">
        <v>52.065746</v>
      </c>
      <c r="C32" s="91">
        <v>67.270079</v>
      </c>
      <c r="D32" s="92">
        <v>124.377121</v>
      </c>
      <c r="E32" s="92">
        <v>229.29758</v>
      </c>
      <c r="F32" s="92">
        <v>358.648158</v>
      </c>
      <c r="G32" s="92">
        <v>437.685396</v>
      </c>
      <c r="H32" s="92">
        <v>469.119082</v>
      </c>
      <c r="I32" s="92">
        <v>490.347599</v>
      </c>
      <c r="J32" s="92">
        <v>501.673475</v>
      </c>
      <c r="K32" s="92">
        <v>515.464772</v>
      </c>
      <c r="L32" s="92">
        <v>563.077933</v>
      </c>
    </row>
    <row r="33" spans="1:12" ht="13.5">
      <c r="A33" s="71" t="s">
        <v>79</v>
      </c>
      <c r="B33" s="97">
        <v>6.139392</v>
      </c>
      <c r="C33" s="97">
        <v>8.125366</v>
      </c>
      <c r="D33" s="97">
        <v>12.688324</v>
      </c>
      <c r="E33" s="97">
        <v>29.388733</v>
      </c>
      <c r="F33" s="97">
        <v>41.723082</v>
      </c>
      <c r="G33" s="97">
        <v>47.721188</v>
      </c>
      <c r="H33" s="97">
        <v>50.637879</v>
      </c>
      <c r="I33" s="97">
        <v>54.361523</v>
      </c>
      <c r="J33" s="97">
        <v>55.142246</v>
      </c>
      <c r="K33" s="97">
        <v>55.682326</v>
      </c>
      <c r="L33" s="97">
        <v>62.929116</v>
      </c>
    </row>
    <row r="34" spans="1:12" ht="13.5">
      <c r="A34" s="69" t="s">
        <v>80</v>
      </c>
      <c r="B34" s="98">
        <v>0.398839</v>
      </c>
      <c r="C34" s="98">
        <v>0.688667</v>
      </c>
      <c r="D34" s="99">
        <v>2.631898</v>
      </c>
      <c r="E34" s="99">
        <v>3.362404</v>
      </c>
      <c r="F34" s="99">
        <v>4.701412</v>
      </c>
      <c r="G34" s="99">
        <v>4.64966</v>
      </c>
      <c r="H34" s="99">
        <v>5.092317</v>
      </c>
      <c r="I34" s="99">
        <v>7.134996</v>
      </c>
      <c r="J34" s="99">
        <v>7.492471</v>
      </c>
      <c r="K34" s="99">
        <v>8.120668</v>
      </c>
      <c r="L34" s="99">
        <v>8.211371</v>
      </c>
    </row>
    <row r="35" spans="1:12" ht="13.5">
      <c r="A35" s="69" t="s">
        <v>61</v>
      </c>
      <c r="B35" s="91">
        <v>25.126289</v>
      </c>
      <c r="C35" s="91">
        <v>31.9761</v>
      </c>
      <c r="D35" s="91">
        <v>68.876814</v>
      </c>
      <c r="E35" s="92">
        <v>146.050616</v>
      </c>
      <c r="F35" s="92">
        <v>214.406889</v>
      </c>
      <c r="G35" s="92">
        <v>272.878072</v>
      </c>
      <c r="H35" s="92">
        <v>335.739173</v>
      </c>
      <c r="I35" s="92">
        <v>369.064871</v>
      </c>
      <c r="J35" s="92">
        <v>364.544308</v>
      </c>
      <c r="K35" s="92">
        <v>381.379722</v>
      </c>
      <c r="L35" s="92">
        <v>410.94349</v>
      </c>
    </row>
    <row r="36" spans="1:12" ht="13.5">
      <c r="A36" s="70" t="s">
        <v>81</v>
      </c>
      <c r="B36" s="93">
        <v>12.69599</v>
      </c>
      <c r="C36" s="93">
        <v>12.921729</v>
      </c>
      <c r="D36" s="93">
        <v>24.282819</v>
      </c>
      <c r="E36" s="93">
        <v>49.643868</v>
      </c>
      <c r="F36" s="93">
        <v>82.776111</v>
      </c>
      <c r="G36" s="100">
        <v>112.690409</v>
      </c>
      <c r="H36" s="100">
        <v>152.04289</v>
      </c>
      <c r="I36" s="100">
        <v>172.977797</v>
      </c>
      <c r="J36" s="100">
        <v>184.022245</v>
      </c>
      <c r="K36" s="100">
        <v>169.444951</v>
      </c>
      <c r="L36" s="100">
        <v>184.995895</v>
      </c>
    </row>
    <row r="37" spans="1:12" ht="13.5">
      <c r="A37" s="69" t="s">
        <v>82</v>
      </c>
      <c r="B37" s="91">
        <v>23.040403</v>
      </c>
      <c r="C37" s="91">
        <v>27.300987</v>
      </c>
      <c r="D37" s="91">
        <v>33.277639</v>
      </c>
      <c r="E37" s="91">
        <v>38.232358</v>
      </c>
      <c r="F37" s="91">
        <v>57.198561</v>
      </c>
      <c r="G37" s="91">
        <v>67.522561</v>
      </c>
      <c r="H37" s="91">
        <v>70.705017</v>
      </c>
      <c r="I37" s="91">
        <v>68.300227</v>
      </c>
      <c r="J37" s="91">
        <v>70.424254</v>
      </c>
      <c r="K37" s="91">
        <v>70.78784</v>
      </c>
      <c r="L37" s="91">
        <v>76.432242</v>
      </c>
    </row>
    <row r="38" spans="1:12" ht="13.5">
      <c r="A38" s="69" t="s">
        <v>83</v>
      </c>
      <c r="B38" s="91">
        <v>16.245309</v>
      </c>
      <c r="C38" s="91">
        <v>20.753653</v>
      </c>
      <c r="D38" s="91">
        <v>33.635943</v>
      </c>
      <c r="E38" s="91">
        <v>80.476823</v>
      </c>
      <c r="F38" s="92">
        <v>140.473952</v>
      </c>
      <c r="G38" s="92">
        <v>158.13912</v>
      </c>
      <c r="H38" s="92">
        <v>216.598943</v>
      </c>
      <c r="I38" s="92">
        <v>224.379373</v>
      </c>
      <c r="J38" s="92">
        <v>230.364576</v>
      </c>
      <c r="K38" s="92">
        <v>228.50089</v>
      </c>
      <c r="L38" s="92">
        <v>248.450809</v>
      </c>
    </row>
    <row r="39" spans="1:12" ht="13.5">
      <c r="A39" s="69" t="s">
        <v>62</v>
      </c>
      <c r="B39" s="92">
        <v>200.179814</v>
      </c>
      <c r="C39" s="92">
        <v>208.258831</v>
      </c>
      <c r="D39" s="92">
        <v>283.272644</v>
      </c>
      <c r="E39" s="92">
        <v>582.341746</v>
      </c>
      <c r="F39" s="92">
        <v>776.568996</v>
      </c>
      <c r="G39" s="92">
        <v>972.469364</v>
      </c>
      <c r="H39" s="92">
        <v>1164.848433</v>
      </c>
      <c r="I39" s="92">
        <v>1361.869635</v>
      </c>
      <c r="J39" s="92">
        <v>1438.531846</v>
      </c>
      <c r="K39" s="92">
        <v>1563.957465</v>
      </c>
      <c r="L39" s="92">
        <v>1625.786005</v>
      </c>
    </row>
    <row r="40" spans="1:12" ht="13.5">
      <c r="A40" s="70" t="s">
        <v>84</v>
      </c>
      <c r="B40" s="93">
        <v>16.143105</v>
      </c>
      <c r="C40" s="93">
        <v>17.383842</v>
      </c>
      <c r="D40" s="93">
        <v>14.785599</v>
      </c>
      <c r="E40" s="93">
        <v>17.199203</v>
      </c>
      <c r="F40" s="93">
        <v>27.787435</v>
      </c>
      <c r="G40" s="93">
        <v>44.014331</v>
      </c>
      <c r="H40" s="93">
        <v>79.753216</v>
      </c>
      <c r="I40" s="93">
        <v>91.317184</v>
      </c>
      <c r="J40" s="100">
        <v>101.856829</v>
      </c>
      <c r="K40" s="100">
        <v>113.777462</v>
      </c>
      <c r="L40" s="100">
        <v>130.456072</v>
      </c>
    </row>
    <row r="41" spans="1:12" ht="13.5">
      <c r="A41" s="75" t="s">
        <v>85</v>
      </c>
      <c r="B41" s="105">
        <v>157.870881</v>
      </c>
      <c r="C41" s="105">
        <v>175.673</v>
      </c>
      <c r="D41" s="105">
        <v>224.43616600000001</v>
      </c>
      <c r="E41" s="105">
        <v>283.438912</v>
      </c>
      <c r="F41" s="105">
        <v>311.767564</v>
      </c>
      <c r="G41" s="105">
        <v>369.66858</v>
      </c>
      <c r="H41" s="105">
        <v>403.11907499999995</v>
      </c>
      <c r="I41" s="105">
        <v>416.406771</v>
      </c>
      <c r="J41" s="105">
        <v>419.743663</v>
      </c>
      <c r="K41" s="105">
        <v>415.146453</v>
      </c>
      <c r="L41" s="105">
        <v>414.343087</v>
      </c>
    </row>
    <row r="42" spans="1:12" ht="13.5">
      <c r="A42" s="69" t="s">
        <v>86</v>
      </c>
      <c r="B42" s="92">
        <v>144.137947</v>
      </c>
      <c r="C42" s="92">
        <v>158.54011</v>
      </c>
      <c r="D42" s="92">
        <v>207.999266</v>
      </c>
      <c r="E42" s="92">
        <v>260.021138</v>
      </c>
      <c r="F42" s="92">
        <v>285.425761</v>
      </c>
      <c r="G42" s="92">
        <v>338.771001</v>
      </c>
      <c r="H42" s="92">
        <v>369.239808</v>
      </c>
      <c r="I42" s="92">
        <v>383.575381</v>
      </c>
      <c r="J42" s="92">
        <v>385.773116</v>
      </c>
      <c r="K42" s="92">
        <v>384.048669</v>
      </c>
      <c r="L42" s="92">
        <v>383.481307</v>
      </c>
    </row>
    <row r="43" spans="1:12" ht="13.5">
      <c r="A43" s="70" t="s">
        <v>87</v>
      </c>
      <c r="B43" s="93">
        <v>13.732934</v>
      </c>
      <c r="C43" s="93">
        <v>17.13289</v>
      </c>
      <c r="D43" s="93">
        <v>16.4369</v>
      </c>
      <c r="E43" s="93">
        <v>23.417774</v>
      </c>
      <c r="F43" s="93">
        <v>26.341803</v>
      </c>
      <c r="G43" s="93">
        <v>30.897579</v>
      </c>
      <c r="H43" s="93">
        <v>33.879267</v>
      </c>
      <c r="I43" s="93">
        <v>32.83139</v>
      </c>
      <c r="J43" s="93">
        <v>33.970547</v>
      </c>
      <c r="K43" s="93">
        <v>31.097784</v>
      </c>
      <c r="L43" s="93">
        <v>30.86178</v>
      </c>
    </row>
    <row r="44" spans="1:12" ht="13.5">
      <c r="A44" s="74" t="s">
        <v>99</v>
      </c>
      <c r="B44" s="90">
        <v>9370.102017</v>
      </c>
      <c r="C44" s="90">
        <v>10330.41461</v>
      </c>
      <c r="D44" s="90">
        <v>10710.64088</v>
      </c>
      <c r="E44" s="90">
        <v>11156.79706</v>
      </c>
      <c r="F44" s="90">
        <v>11677.96722</v>
      </c>
      <c r="G44" s="90">
        <v>12634.42163</v>
      </c>
      <c r="H44" s="90">
        <v>13032.48561</v>
      </c>
      <c r="I44" s="90">
        <v>13131.47469</v>
      </c>
      <c r="J44" s="90">
        <v>12787.02935</v>
      </c>
      <c r="K44" s="90">
        <v>12022.99476</v>
      </c>
      <c r="L44" s="90">
        <v>12440.27144</v>
      </c>
    </row>
    <row r="45" spans="1:12" ht="13.5">
      <c r="A45" s="75" t="s">
        <v>41</v>
      </c>
      <c r="B45" s="89">
        <v>4183.106758</v>
      </c>
      <c r="C45" s="89">
        <v>4714.882464</v>
      </c>
      <c r="D45" s="89">
        <v>6783.931736</v>
      </c>
      <c r="E45" s="89">
        <v>9199.297678</v>
      </c>
      <c r="F45" s="89">
        <v>9459.52187</v>
      </c>
      <c r="G45" s="89">
        <v>10035.82734</v>
      </c>
      <c r="H45" s="89">
        <v>13175.34375</v>
      </c>
      <c r="I45" s="89">
        <v>14828.98277</v>
      </c>
      <c r="J45" s="89">
        <v>15628.61507</v>
      </c>
      <c r="K45" s="89">
        <v>15894.29403</v>
      </c>
      <c r="L45" s="89">
        <v>16736.83441</v>
      </c>
    </row>
    <row r="46" spans="1:12" ht="13.5">
      <c r="A46" s="73" t="s">
        <v>100</v>
      </c>
      <c r="B46" s="78" t="s">
        <v>8</v>
      </c>
      <c r="C46" s="78" t="s">
        <v>8</v>
      </c>
      <c r="D46" s="78" t="s">
        <v>8</v>
      </c>
      <c r="E46" s="90">
        <v>4049.976084</v>
      </c>
      <c r="F46" s="90">
        <v>3845.152778</v>
      </c>
      <c r="G46" s="90">
        <v>3830.61431</v>
      </c>
      <c r="H46" s="90">
        <v>3977.292332</v>
      </c>
      <c r="I46" s="90">
        <v>3940.05679</v>
      </c>
      <c r="J46" s="90">
        <v>3864.781841</v>
      </c>
      <c r="K46" s="90">
        <v>3570.513468</v>
      </c>
      <c r="L46" s="90">
        <v>3659.541536</v>
      </c>
    </row>
    <row r="47" spans="1:12" ht="13.5">
      <c r="A47" s="74" t="s">
        <v>63</v>
      </c>
      <c r="B47" s="78" t="s">
        <v>8</v>
      </c>
      <c r="C47" s="78" t="s">
        <v>8</v>
      </c>
      <c r="D47" s="78" t="s">
        <v>8</v>
      </c>
      <c r="E47" s="103">
        <v>3081.2799200000004</v>
      </c>
      <c r="F47" s="103">
        <v>3061.963659</v>
      </c>
      <c r="G47" s="103">
        <v>3142.8091990000007</v>
      </c>
      <c r="H47" s="103">
        <v>3267.317315</v>
      </c>
      <c r="I47" s="103">
        <v>3211.157094</v>
      </c>
      <c r="J47" s="103">
        <v>3151.075592</v>
      </c>
      <c r="K47" s="103">
        <v>2911.7386780000006</v>
      </c>
      <c r="L47" s="103">
        <v>2971.6921040000007</v>
      </c>
    </row>
    <row r="48" spans="1:12" ht="13.5">
      <c r="A48" s="74" t="s">
        <v>10</v>
      </c>
      <c r="B48" s="78" t="s">
        <v>8</v>
      </c>
      <c r="C48" s="78" t="s">
        <v>8</v>
      </c>
      <c r="D48" s="78" t="s">
        <v>8</v>
      </c>
      <c r="E48" s="103">
        <v>2540.3203860000003</v>
      </c>
      <c r="F48" s="103">
        <v>2507.6469580000003</v>
      </c>
      <c r="G48" s="103">
        <v>2589.583674</v>
      </c>
      <c r="H48" s="103">
        <v>2715.962836999999</v>
      </c>
      <c r="I48" s="103">
        <v>2672.508268</v>
      </c>
      <c r="J48" s="103">
        <v>2626.2982650000004</v>
      </c>
      <c r="K48" s="103">
        <v>2431.0111010000005</v>
      </c>
      <c r="L48" s="103">
        <v>2472.077507</v>
      </c>
    </row>
    <row r="49" spans="1:12" ht="13.5">
      <c r="A49" s="74" t="s">
        <v>3</v>
      </c>
      <c r="B49" s="78" t="s">
        <v>8</v>
      </c>
      <c r="C49" s="78" t="s">
        <v>8</v>
      </c>
      <c r="D49" s="78" t="s">
        <v>8</v>
      </c>
      <c r="E49" s="103">
        <v>12095.317458</v>
      </c>
      <c r="F49" s="103">
        <v>13105.921964</v>
      </c>
      <c r="G49" s="103">
        <v>14159.848522000002</v>
      </c>
      <c r="H49" s="103">
        <v>16688.908102</v>
      </c>
      <c r="I49" s="103">
        <v>17900.951504</v>
      </c>
      <c r="J49" s="103">
        <v>18139.859655000004</v>
      </c>
      <c r="K49" s="103">
        <v>17884.866227999995</v>
      </c>
      <c r="L49" s="103">
        <v>18786.847415000004</v>
      </c>
    </row>
    <row r="50" spans="1:12" ht="13.5">
      <c r="A50" s="75" t="s">
        <v>101</v>
      </c>
      <c r="B50" s="105">
        <v>104.36126199999998</v>
      </c>
      <c r="C50" s="105">
        <v>122.65306</v>
      </c>
      <c r="D50" s="105">
        <v>195.34989</v>
      </c>
      <c r="E50" s="105">
        <v>368.405168</v>
      </c>
      <c r="F50" s="105">
        <v>577.387919</v>
      </c>
      <c r="G50" s="105">
        <v>718.94507</v>
      </c>
      <c r="H50" s="105">
        <v>923.7604709999999</v>
      </c>
      <c r="I50" s="105">
        <v>1001.060635</v>
      </c>
      <c r="J50" s="105">
        <v>1024.8714810000001</v>
      </c>
      <c r="K50" s="105">
        <v>1038.318828</v>
      </c>
      <c r="L50" s="105">
        <v>1134.179892</v>
      </c>
    </row>
    <row r="51" spans="1:12" ht="13.5">
      <c r="A51" s="75" t="s">
        <v>102</v>
      </c>
      <c r="B51" s="105">
        <v>511.57538</v>
      </c>
      <c r="C51" s="105">
        <v>565.898801</v>
      </c>
      <c r="D51" s="105">
        <v>547.619287</v>
      </c>
      <c r="E51" s="105">
        <v>617.824833</v>
      </c>
      <c r="F51" s="105">
        <v>706.3331820000001</v>
      </c>
      <c r="G51" s="105">
        <v>838.88561</v>
      </c>
      <c r="H51" s="105">
        <v>979.540939</v>
      </c>
      <c r="I51" s="105">
        <v>1072.621685</v>
      </c>
      <c r="J51" s="105">
        <v>1067.314186</v>
      </c>
      <c r="K51" s="105">
        <v>1029.420343</v>
      </c>
      <c r="L51" s="105">
        <v>1099.036018</v>
      </c>
    </row>
    <row r="52" spans="1:12" ht="13.5">
      <c r="A52" s="67" t="s">
        <v>42</v>
      </c>
      <c r="B52" s="96">
        <v>14064.78416</v>
      </c>
      <c r="C52" s="96">
        <v>15611.19587</v>
      </c>
      <c r="D52" s="96">
        <v>18042.1919</v>
      </c>
      <c r="E52" s="96">
        <v>20973.91957</v>
      </c>
      <c r="F52" s="96">
        <v>21843.82227</v>
      </c>
      <c r="G52" s="96">
        <v>23509.13458</v>
      </c>
      <c r="H52" s="96">
        <v>27187.3703</v>
      </c>
      <c r="I52" s="96">
        <v>29033.07915</v>
      </c>
      <c r="J52" s="96">
        <v>29482.9586</v>
      </c>
      <c r="K52" s="96">
        <v>28946.70913</v>
      </c>
      <c r="L52" s="96">
        <v>30276.14186</v>
      </c>
    </row>
    <row r="53" spans="1:12" ht="13.5">
      <c r="A53" s="101" t="s">
        <v>105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3.5">
      <c r="A54" s="102"/>
      <c r="B54" s="101" t="s">
        <v>11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ht="13.5">
      <c r="A55" s="87"/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6.5">
      <c r="A56" s="61" t="s">
        <v>4</v>
      </c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3.5">
      <c r="A57" s="88"/>
      <c r="B57" s="84"/>
      <c r="C57" s="88"/>
      <c r="D57" s="88"/>
      <c r="E57" s="88"/>
      <c r="F57" s="88"/>
      <c r="G57" s="85"/>
      <c r="H57" s="65"/>
      <c r="I57" s="63"/>
      <c r="K57" s="72"/>
      <c r="L57" s="72" t="s">
        <v>103</v>
      </c>
    </row>
    <row r="58" spans="1:12" ht="13.5">
      <c r="A58" s="68" t="s">
        <v>28</v>
      </c>
      <c r="B58" s="77">
        <v>1971</v>
      </c>
      <c r="C58" s="77">
        <v>1973</v>
      </c>
      <c r="D58" s="77">
        <v>1980</v>
      </c>
      <c r="E58" s="77">
        <v>1990</v>
      </c>
      <c r="F58" s="77">
        <v>1995</v>
      </c>
      <c r="G58" s="77">
        <v>2000</v>
      </c>
      <c r="H58" s="77">
        <v>2005</v>
      </c>
      <c r="I58" s="77">
        <v>2007</v>
      </c>
      <c r="J58" s="77">
        <v>2008</v>
      </c>
      <c r="K58" s="77">
        <v>2009</v>
      </c>
      <c r="L58" s="77">
        <v>2010</v>
      </c>
    </row>
    <row r="59" spans="1:12" ht="13.5">
      <c r="A59" s="107" t="s">
        <v>29</v>
      </c>
      <c r="B59" s="108">
        <v>20.164555605388973</v>
      </c>
      <c r="C59" s="108">
        <v>21.640110424815834</v>
      </c>
      <c r="D59" s="108">
        <v>20.173906645205797</v>
      </c>
      <c r="E59" s="108">
        <v>19.07899911829907</v>
      </c>
      <c r="F59" s="108">
        <v>18.941154797390922</v>
      </c>
      <c r="G59" s="108">
        <v>19.902148902601052</v>
      </c>
      <c r="H59" s="108">
        <v>19.274015885579985</v>
      </c>
      <c r="I59" s="108">
        <v>18.901765980504845</v>
      </c>
      <c r="J59" s="108">
        <v>18.149748943506818</v>
      </c>
      <c r="K59" s="108">
        <v>16.73576213280657</v>
      </c>
      <c r="L59" s="108">
        <v>17.1557379864329</v>
      </c>
    </row>
    <row r="60" spans="1:12" ht="13.5">
      <c r="A60" s="109" t="s">
        <v>53</v>
      </c>
      <c r="B60" s="110">
        <v>20.6619</v>
      </c>
      <c r="C60" s="110">
        <v>22.1651</v>
      </c>
      <c r="D60" s="110">
        <v>20.4702</v>
      </c>
      <c r="E60" s="110">
        <v>19.4606</v>
      </c>
      <c r="F60" s="110">
        <v>19.2759</v>
      </c>
      <c r="G60" s="110">
        <v>20.1763</v>
      </c>
      <c r="H60" s="110">
        <v>19.4838</v>
      </c>
      <c r="I60" s="110">
        <v>19.0803</v>
      </c>
      <c r="J60" s="110">
        <v>18.3275</v>
      </c>
      <c r="K60" s="110">
        <v>16.8621</v>
      </c>
      <c r="L60" s="110">
        <v>17.3123</v>
      </c>
    </row>
    <row r="61" spans="1:12" ht="13.5">
      <c r="A61" s="68" t="s">
        <v>54</v>
      </c>
      <c r="B61" s="108">
        <v>15.461</v>
      </c>
      <c r="C61" s="108">
        <v>16.693</v>
      </c>
      <c r="D61" s="108">
        <v>17.4219</v>
      </c>
      <c r="E61" s="108">
        <v>15.6317</v>
      </c>
      <c r="F61" s="108">
        <v>15.8954</v>
      </c>
      <c r="G61" s="108">
        <v>17.3791</v>
      </c>
      <c r="H61" s="108">
        <v>17.3469</v>
      </c>
      <c r="I61" s="108">
        <v>17.2646</v>
      </c>
      <c r="J61" s="108">
        <v>16.5238</v>
      </c>
      <c r="K61" s="108">
        <v>15.5836</v>
      </c>
      <c r="L61" s="108">
        <v>15.7328</v>
      </c>
    </row>
    <row r="62" spans="1:12" ht="13.5">
      <c r="A62" s="107" t="s">
        <v>30</v>
      </c>
      <c r="B62" s="122">
        <v>1.6236795111405558</v>
      </c>
      <c r="C62" s="122">
        <v>1.8045043658339883</v>
      </c>
      <c r="D62" s="122">
        <v>2.1448776176391195</v>
      </c>
      <c r="E62" s="122">
        <v>2.0043706274782305</v>
      </c>
      <c r="F62" s="122">
        <v>2.1381074785639917</v>
      </c>
      <c r="G62" s="122">
        <v>2.361670042960428</v>
      </c>
      <c r="H62" s="122">
        <v>2.443834726854158</v>
      </c>
      <c r="I62" s="122">
        <v>2.567210284877085</v>
      </c>
      <c r="J62" s="122">
        <v>2.603760549059481</v>
      </c>
      <c r="K62" s="122">
        <v>2.53677471089889</v>
      </c>
      <c r="L62" s="122">
        <v>2.6738710256511857</v>
      </c>
    </row>
    <row r="63" spans="1:12" ht="13.5">
      <c r="A63" s="109" t="s">
        <v>55</v>
      </c>
      <c r="B63" s="111">
        <v>1.946</v>
      </c>
      <c r="C63" s="111">
        <v>2.2782</v>
      </c>
      <c r="D63" s="111">
        <v>3.2282</v>
      </c>
      <c r="E63" s="111">
        <v>3.2598</v>
      </c>
      <c r="F63" s="111">
        <v>3.2534</v>
      </c>
      <c r="G63" s="111">
        <v>3.5538</v>
      </c>
      <c r="H63" s="111">
        <v>3.713</v>
      </c>
      <c r="I63" s="111">
        <v>3.8779</v>
      </c>
      <c r="J63" s="111">
        <v>3.7881</v>
      </c>
      <c r="K63" s="111">
        <v>3.7199</v>
      </c>
      <c r="L63" s="111">
        <v>3.8499</v>
      </c>
    </row>
    <row r="64" spans="1:12" ht="13.5">
      <c r="A64" s="109" t="s">
        <v>74</v>
      </c>
      <c r="B64" s="112">
        <v>0.9257</v>
      </c>
      <c r="C64" s="111">
        <v>1.1291</v>
      </c>
      <c r="D64" s="111">
        <v>1.4814</v>
      </c>
      <c r="E64" s="111">
        <v>1.2981</v>
      </c>
      <c r="F64" s="111">
        <v>1.4856</v>
      </c>
      <c r="G64" s="111">
        <v>1.7403</v>
      </c>
      <c r="H64" s="111">
        <v>1.7338</v>
      </c>
      <c r="I64" s="111">
        <v>1.8039</v>
      </c>
      <c r="J64" s="111">
        <v>1.8892</v>
      </c>
      <c r="K64" s="111">
        <v>1.7496</v>
      </c>
      <c r="L64" s="111">
        <v>1.9885</v>
      </c>
    </row>
    <row r="65" spans="1:12" ht="13.5">
      <c r="A65" s="109" t="s">
        <v>75</v>
      </c>
      <c r="B65" s="111">
        <v>2.1328</v>
      </c>
      <c r="C65" s="111">
        <v>1.9601</v>
      </c>
      <c r="D65" s="111">
        <v>1.8961</v>
      </c>
      <c r="E65" s="111">
        <v>2.3552</v>
      </c>
      <c r="F65" s="111">
        <v>2.7048</v>
      </c>
      <c r="G65" s="111">
        <v>3.4107</v>
      </c>
      <c r="H65" s="111">
        <v>3.5772</v>
      </c>
      <c r="I65" s="111">
        <v>4.0446</v>
      </c>
      <c r="J65" s="111">
        <v>4.0852</v>
      </c>
      <c r="K65" s="111">
        <v>3.8641</v>
      </c>
      <c r="L65" s="111">
        <v>4.0781</v>
      </c>
    </row>
    <row r="66" spans="1:12" ht="13.5">
      <c r="A66" s="113" t="s">
        <v>76</v>
      </c>
      <c r="B66" s="114">
        <v>1.1478</v>
      </c>
      <c r="C66" s="114">
        <v>1.1439</v>
      </c>
      <c r="D66" s="114">
        <v>1.1887</v>
      </c>
      <c r="E66" s="115">
        <v>0.8856</v>
      </c>
      <c r="F66" s="115">
        <v>0.9957</v>
      </c>
      <c r="G66" s="114">
        <v>1.0243</v>
      </c>
      <c r="H66" s="114">
        <v>1.0476</v>
      </c>
      <c r="I66" s="114">
        <v>1.0979</v>
      </c>
      <c r="J66" s="114">
        <v>1.2517</v>
      </c>
      <c r="K66" s="114">
        <v>1.3296</v>
      </c>
      <c r="L66" s="114">
        <v>1.4422</v>
      </c>
    </row>
    <row r="67" spans="1:12" ht="13.5">
      <c r="A67" s="107" t="s">
        <v>31</v>
      </c>
      <c r="B67" s="122">
        <v>7.884333643449095</v>
      </c>
      <c r="C67" s="122">
        <v>8.540457423209316</v>
      </c>
      <c r="D67" s="122">
        <v>9.491830135836548</v>
      </c>
      <c r="E67" s="122">
        <v>9.4197965723323</v>
      </c>
      <c r="F67" s="122">
        <v>7.640944042203734</v>
      </c>
      <c r="G67" s="122">
        <v>7.392057608872184</v>
      </c>
      <c r="H67" s="122">
        <v>7.593282114747248</v>
      </c>
      <c r="I67" s="122">
        <v>7.688574764511599</v>
      </c>
      <c r="J67" s="122">
        <v>7.636499173559333</v>
      </c>
      <c r="K67" s="122">
        <v>7.044928667862979</v>
      </c>
      <c r="L67" s="122">
        <v>7.266855869078551</v>
      </c>
    </row>
    <row r="68" spans="1:12" ht="13.5">
      <c r="A68" s="109" t="s">
        <v>32</v>
      </c>
      <c r="B68" s="111">
        <v>8.1142</v>
      </c>
      <c r="C68" s="111">
        <v>8.6795</v>
      </c>
      <c r="D68" s="111">
        <v>8.7371</v>
      </c>
      <c r="E68" s="111">
        <v>7.8966</v>
      </c>
      <c r="F68" s="111">
        <v>7.5663</v>
      </c>
      <c r="G68" s="111">
        <v>7.5802</v>
      </c>
      <c r="H68" s="111">
        <v>7.6484</v>
      </c>
      <c r="I68" s="111">
        <v>7.5655</v>
      </c>
      <c r="J68" s="111">
        <v>7.3865</v>
      </c>
      <c r="K68" s="111">
        <v>6.8409</v>
      </c>
      <c r="L68" s="111">
        <v>6.9949</v>
      </c>
    </row>
    <row r="69" spans="1:12" ht="13.5">
      <c r="A69" s="116" t="s">
        <v>56</v>
      </c>
      <c r="B69" s="117">
        <v>11.1474</v>
      </c>
      <c r="C69" s="117">
        <v>11.3238</v>
      </c>
      <c r="D69" s="117">
        <v>10.1385</v>
      </c>
      <c r="E69" s="118">
        <v>9.5961</v>
      </c>
      <c r="F69" s="118">
        <v>8.9031</v>
      </c>
      <c r="G69" s="118">
        <v>8.9035</v>
      </c>
      <c r="H69" s="118">
        <v>8.8488</v>
      </c>
      <c r="I69" s="118">
        <v>8.5741</v>
      </c>
      <c r="J69" s="118">
        <v>8.3514</v>
      </c>
      <c r="K69" s="118">
        <v>7.5336</v>
      </c>
      <c r="L69" s="118">
        <v>7.776</v>
      </c>
    </row>
    <row r="70" spans="1:12" ht="13.5">
      <c r="A70" s="109" t="s">
        <v>57</v>
      </c>
      <c r="B70" s="110">
        <v>12.4914</v>
      </c>
      <c r="C70" s="110">
        <v>13.3381</v>
      </c>
      <c r="D70" s="110">
        <v>13.4812</v>
      </c>
      <c r="E70" s="110">
        <v>11.9659</v>
      </c>
      <c r="F70" s="110">
        <v>10.627</v>
      </c>
      <c r="G70" s="110">
        <v>10.0384</v>
      </c>
      <c r="H70" s="111">
        <v>9.8106</v>
      </c>
      <c r="I70" s="111">
        <v>9.6802</v>
      </c>
      <c r="J70" s="111">
        <v>9.7432</v>
      </c>
      <c r="K70" s="111">
        <v>9.1243</v>
      </c>
      <c r="L70" s="111">
        <v>9.3151</v>
      </c>
    </row>
    <row r="71" spans="1:12" ht="13.5">
      <c r="A71" s="109" t="s">
        <v>58</v>
      </c>
      <c r="B71" s="111">
        <v>8.2411</v>
      </c>
      <c r="C71" s="111">
        <v>9.0965</v>
      </c>
      <c r="D71" s="111">
        <v>8.3717</v>
      </c>
      <c r="E71" s="111">
        <v>6.0566</v>
      </c>
      <c r="F71" s="111">
        <v>5.9552</v>
      </c>
      <c r="G71" s="111">
        <v>6.2062</v>
      </c>
      <c r="H71" s="111">
        <v>6.1696</v>
      </c>
      <c r="I71" s="111">
        <v>5.8491</v>
      </c>
      <c r="J71" s="111">
        <v>5.7709</v>
      </c>
      <c r="K71" s="111">
        <v>5.4491</v>
      </c>
      <c r="L71" s="111">
        <v>5.5177</v>
      </c>
    </row>
    <row r="72" spans="1:12" ht="13.5">
      <c r="A72" s="113" t="s">
        <v>59</v>
      </c>
      <c r="B72" s="114">
        <v>5.4174</v>
      </c>
      <c r="C72" s="114">
        <v>6.0468</v>
      </c>
      <c r="D72" s="114">
        <v>6.3756</v>
      </c>
      <c r="E72" s="114">
        <v>7.0058</v>
      </c>
      <c r="F72" s="114">
        <v>7.2023</v>
      </c>
      <c r="G72" s="114">
        <v>7.482</v>
      </c>
      <c r="H72" s="114">
        <v>7.8627</v>
      </c>
      <c r="I72" s="114">
        <v>7.5329</v>
      </c>
      <c r="J72" s="114">
        <v>7.2715</v>
      </c>
      <c r="K72" s="114">
        <v>6.4693</v>
      </c>
      <c r="L72" s="114">
        <v>6.5882</v>
      </c>
    </row>
    <row r="73" spans="1:12" ht="13.5">
      <c r="A73" s="109" t="s">
        <v>33</v>
      </c>
      <c r="B73" s="111">
        <v>7.5379</v>
      </c>
      <c r="C73" s="111">
        <v>8.3318</v>
      </c>
      <c r="D73" s="110">
        <v>10.6019</v>
      </c>
      <c r="E73" s="110">
        <v>11.6377</v>
      </c>
      <c r="F73" s="111">
        <v>7.7519</v>
      </c>
      <c r="G73" s="111">
        <v>7.1036</v>
      </c>
      <c r="H73" s="111">
        <v>7.5055</v>
      </c>
      <c r="I73" s="111">
        <v>7.8873</v>
      </c>
      <c r="J73" s="111">
        <v>8.0424</v>
      </c>
      <c r="K73" s="111">
        <v>7.3773</v>
      </c>
      <c r="L73" s="111">
        <v>7.7108</v>
      </c>
    </row>
    <row r="74" spans="1:12" ht="13.5">
      <c r="A74" s="116" t="s">
        <v>34</v>
      </c>
      <c r="B74" s="123">
        <v>8.140518042361924</v>
      </c>
      <c r="C74" s="123">
        <v>9.024593330212122</v>
      </c>
      <c r="D74" s="124">
        <v>11.498710451063317</v>
      </c>
      <c r="E74" s="117" t="s">
        <v>8</v>
      </c>
      <c r="F74" s="118" t="s">
        <v>8</v>
      </c>
      <c r="G74" s="118" t="s">
        <v>8</v>
      </c>
      <c r="H74" s="118" t="s">
        <v>8</v>
      </c>
      <c r="I74" s="118" t="s">
        <v>8</v>
      </c>
      <c r="J74" s="118" t="s">
        <v>8</v>
      </c>
      <c r="K74" s="118" t="s">
        <v>8</v>
      </c>
      <c r="L74" s="118" t="s">
        <v>8</v>
      </c>
    </row>
    <row r="75" spans="1:12" ht="13.5">
      <c r="A75" s="109" t="s">
        <v>60</v>
      </c>
      <c r="B75" s="95" t="s">
        <v>8</v>
      </c>
      <c r="C75" s="95" t="s">
        <v>8</v>
      </c>
      <c r="D75" s="95" t="s">
        <v>8</v>
      </c>
      <c r="E75" s="114">
        <v>14.6925</v>
      </c>
      <c r="F75" s="114">
        <v>10.6286</v>
      </c>
      <c r="G75" s="114">
        <v>10.2903</v>
      </c>
      <c r="H75" s="114">
        <v>10.5915</v>
      </c>
      <c r="I75" s="114">
        <v>11.1086</v>
      </c>
      <c r="J75" s="114">
        <v>11.2248</v>
      </c>
      <c r="K75" s="114">
        <v>10.7181</v>
      </c>
      <c r="L75" s="114">
        <v>11.156</v>
      </c>
    </row>
    <row r="76" spans="1:12" ht="13.5">
      <c r="A76" s="119" t="s">
        <v>77</v>
      </c>
      <c r="B76" s="120">
        <v>0.659</v>
      </c>
      <c r="C76" s="120">
        <v>0.7192</v>
      </c>
      <c r="D76" s="120">
        <v>0.8353</v>
      </c>
      <c r="E76" s="120">
        <v>0.8594</v>
      </c>
      <c r="F76" s="120">
        <v>0.8304</v>
      </c>
      <c r="G76" s="120">
        <v>0.8378</v>
      </c>
      <c r="H76" s="120">
        <v>0.9073</v>
      </c>
      <c r="I76" s="120">
        <v>0.935</v>
      </c>
      <c r="J76" s="120">
        <v>0.9642</v>
      </c>
      <c r="K76" s="120">
        <v>0.9322</v>
      </c>
      <c r="L76" s="120">
        <v>0.91</v>
      </c>
    </row>
    <row r="77" spans="1:12" ht="13.5">
      <c r="A77" s="67" t="s">
        <v>5</v>
      </c>
      <c r="B77" s="120">
        <v>6.9329</v>
      </c>
      <c r="C77" s="120">
        <v>7.5146</v>
      </c>
      <c r="D77" s="120">
        <v>7.573</v>
      </c>
      <c r="E77" s="120">
        <v>7.206</v>
      </c>
      <c r="F77" s="120">
        <v>7.0167</v>
      </c>
      <c r="G77" s="120">
        <v>6.7421</v>
      </c>
      <c r="H77" s="120">
        <v>6.9742</v>
      </c>
      <c r="I77" s="120">
        <v>7.36</v>
      </c>
      <c r="J77" s="120">
        <v>7.9341</v>
      </c>
      <c r="K77" s="120">
        <v>7.4767</v>
      </c>
      <c r="L77" s="120">
        <v>6.938</v>
      </c>
    </row>
    <row r="78" spans="1:12" ht="13.5">
      <c r="A78" s="119" t="s">
        <v>35</v>
      </c>
      <c r="B78" s="120">
        <v>1.533</v>
      </c>
      <c r="C78" s="120">
        <v>1.8501</v>
      </c>
      <c r="D78" s="120">
        <v>3.4688</v>
      </c>
      <c r="E78" s="120">
        <v>4.3855</v>
      </c>
      <c r="F78" s="120">
        <v>5.3751</v>
      </c>
      <c r="G78" s="120">
        <v>5.6588</v>
      </c>
      <c r="H78" s="120">
        <v>6.6182</v>
      </c>
      <c r="I78" s="120">
        <v>6.9498</v>
      </c>
      <c r="J78" s="120">
        <v>7.1937</v>
      </c>
      <c r="K78" s="120">
        <v>7.4197</v>
      </c>
      <c r="L78" s="120">
        <v>7.5587</v>
      </c>
    </row>
    <row r="79" spans="1:12" ht="13.5">
      <c r="A79" s="81" t="s">
        <v>97</v>
      </c>
      <c r="B79" s="118">
        <v>1.4161</v>
      </c>
      <c r="C79" s="118">
        <v>1.8014</v>
      </c>
      <c r="D79" s="118">
        <v>2.3378</v>
      </c>
      <c r="E79" s="118">
        <v>3.2566</v>
      </c>
      <c r="F79" s="118">
        <v>4.2049</v>
      </c>
      <c r="G79" s="118">
        <v>4.822</v>
      </c>
      <c r="H79" s="118">
        <v>6.0461</v>
      </c>
      <c r="I79" s="118">
        <v>6.8366</v>
      </c>
      <c r="J79" s="118">
        <v>6.8845</v>
      </c>
      <c r="K79" s="118">
        <v>7.0266</v>
      </c>
      <c r="L79" s="118">
        <v>6.8808</v>
      </c>
    </row>
    <row r="80" spans="1:12" ht="13.5">
      <c r="A80" s="75" t="s">
        <v>98</v>
      </c>
      <c r="B80" s="114">
        <v>2.1125</v>
      </c>
      <c r="C80" s="114">
        <v>2.654</v>
      </c>
      <c r="D80" s="114">
        <v>10.108</v>
      </c>
      <c r="E80" s="114">
        <v>9.8586</v>
      </c>
      <c r="F80" s="108">
        <v>11.2365</v>
      </c>
      <c r="G80" s="108">
        <v>12.6106</v>
      </c>
      <c r="H80" s="108">
        <v>13.8844</v>
      </c>
      <c r="I80" s="108">
        <v>14.2062</v>
      </c>
      <c r="J80" s="108">
        <v>14.795</v>
      </c>
      <c r="K80" s="108">
        <v>15.345</v>
      </c>
      <c r="L80" s="108">
        <v>16.2472</v>
      </c>
    </row>
    <row r="81" spans="1:12" ht="13.5">
      <c r="A81" s="107" t="s">
        <v>78</v>
      </c>
      <c r="B81" s="122">
        <v>1.015167251050517</v>
      </c>
      <c r="C81" s="122">
        <v>1.1077026769856853</v>
      </c>
      <c r="D81" s="122">
        <v>1.2932062851058839</v>
      </c>
      <c r="E81" s="122">
        <v>1.6566002172320335</v>
      </c>
      <c r="F81" s="122">
        <v>1.9888360865559684</v>
      </c>
      <c r="G81" s="122">
        <v>2.034771401852817</v>
      </c>
      <c r="H81" s="122">
        <v>2.646497941972912</v>
      </c>
      <c r="I81" s="122">
        <v>2.955943446536856</v>
      </c>
      <c r="J81" s="122">
        <v>3.0621913226413757</v>
      </c>
      <c r="K81" s="122">
        <v>3.1368415336902067</v>
      </c>
      <c r="L81" s="122">
        <v>3.2900344940179265</v>
      </c>
    </row>
    <row r="82" spans="1:12" ht="13.5">
      <c r="A82" s="109" t="s">
        <v>36</v>
      </c>
      <c r="B82" s="112">
        <v>0.9516</v>
      </c>
      <c r="C82" s="111">
        <v>1.0049</v>
      </c>
      <c r="D82" s="111">
        <v>1.4321</v>
      </c>
      <c r="E82" s="111">
        <v>1.9479</v>
      </c>
      <c r="F82" s="111">
        <v>2.4784</v>
      </c>
      <c r="G82" s="111">
        <v>2.4055</v>
      </c>
      <c r="H82" s="111">
        <v>3.883</v>
      </c>
      <c r="I82" s="111">
        <v>4.5743</v>
      </c>
      <c r="J82" s="111">
        <v>4.9121</v>
      </c>
      <c r="K82" s="111">
        <v>5.108</v>
      </c>
      <c r="L82" s="111">
        <v>5.3927</v>
      </c>
    </row>
    <row r="83" spans="1:12" ht="13.5">
      <c r="A83" s="109" t="s">
        <v>37</v>
      </c>
      <c r="B83" s="111">
        <v>7.2278</v>
      </c>
      <c r="C83" s="111">
        <v>8.3338</v>
      </c>
      <c r="D83" s="111">
        <v>7.5235</v>
      </c>
      <c r="E83" s="111">
        <v>8.6106</v>
      </c>
      <c r="F83" s="111">
        <v>9.1416</v>
      </c>
      <c r="G83" s="111">
        <v>9.3285</v>
      </c>
      <c r="H83" s="111">
        <v>9.5539</v>
      </c>
      <c r="I83" s="111">
        <v>9.723</v>
      </c>
      <c r="J83" s="111">
        <v>9.0393</v>
      </c>
      <c r="K83" s="111">
        <v>8.593</v>
      </c>
      <c r="L83" s="111">
        <v>8.9735</v>
      </c>
    </row>
    <row r="84" spans="1:12" ht="13.5">
      <c r="A84" s="109" t="s">
        <v>38</v>
      </c>
      <c r="B84" s="111">
        <v>2.2659</v>
      </c>
      <c r="C84" s="111">
        <v>2.2581</v>
      </c>
      <c r="D84" s="111">
        <v>2.8689</v>
      </c>
      <c r="E84" s="111">
        <v>5.7536</v>
      </c>
      <c r="F84" s="111">
        <v>5.843</v>
      </c>
      <c r="G84" s="111">
        <v>5.9784</v>
      </c>
      <c r="H84" s="111">
        <v>5.9811</v>
      </c>
      <c r="I84" s="111">
        <v>6.2664</v>
      </c>
      <c r="J84" s="111">
        <v>6.0546</v>
      </c>
      <c r="K84" s="111">
        <v>6.5104</v>
      </c>
      <c r="L84" s="111">
        <v>5.8671</v>
      </c>
    </row>
    <row r="85" spans="1:12" ht="13.5">
      <c r="A85" s="109" t="s">
        <v>39</v>
      </c>
      <c r="B85" s="111">
        <v>2.0767</v>
      </c>
      <c r="C85" s="111">
        <v>2.5402</v>
      </c>
      <c r="D85" s="111">
        <v>4.0825</v>
      </c>
      <c r="E85" s="111">
        <v>5.6398</v>
      </c>
      <c r="F85" s="111">
        <v>7.43</v>
      </c>
      <c r="G85" s="111">
        <v>9.8461</v>
      </c>
      <c r="H85" s="110">
        <v>11.5652</v>
      </c>
      <c r="I85" s="110">
        <v>12.0273</v>
      </c>
      <c r="J85" s="110">
        <v>11.468</v>
      </c>
      <c r="K85" s="110">
        <v>10.9057</v>
      </c>
      <c r="L85" s="110">
        <v>11.6558</v>
      </c>
    </row>
    <row r="86" spans="1:12" ht="13.5">
      <c r="A86" s="109" t="s">
        <v>40</v>
      </c>
      <c r="B86" s="111">
        <v>1.5834</v>
      </c>
      <c r="C86" s="111">
        <v>1.9726</v>
      </c>
      <c r="D86" s="111">
        <v>3.2624</v>
      </c>
      <c r="E86" s="111">
        <v>5.3488</v>
      </c>
      <c r="F86" s="111">
        <v>7.9535</v>
      </c>
      <c r="G86" s="111">
        <v>9.3109</v>
      </c>
      <c r="H86" s="111">
        <v>9.7453</v>
      </c>
      <c r="I86" s="110">
        <v>10.1194</v>
      </c>
      <c r="J86" s="110">
        <v>10.321</v>
      </c>
      <c r="K86" s="110">
        <v>10.5743</v>
      </c>
      <c r="L86" s="110">
        <v>11.5208</v>
      </c>
    </row>
    <row r="87" spans="1:12" ht="13.5">
      <c r="A87" s="116" t="s">
        <v>79</v>
      </c>
      <c r="B87" s="118">
        <v>2.9055</v>
      </c>
      <c r="C87" s="118">
        <v>3.7051</v>
      </c>
      <c r="D87" s="118">
        <v>5.2561</v>
      </c>
      <c r="E87" s="118">
        <v>9.6451</v>
      </c>
      <c r="F87" s="118">
        <v>11.8363</v>
      </c>
      <c r="G87" s="118">
        <v>11.8474</v>
      </c>
      <c r="H87" s="118">
        <v>11.8701</v>
      </c>
      <c r="I87" s="118">
        <v>11.846</v>
      </c>
      <c r="J87" s="118">
        <v>11.3954</v>
      </c>
      <c r="K87" s="118">
        <v>11.1633</v>
      </c>
      <c r="L87" s="118">
        <v>12.3949</v>
      </c>
    </row>
    <row r="88" spans="1:12" ht="13.5">
      <c r="A88" s="109" t="s">
        <v>80</v>
      </c>
      <c r="B88" s="111">
        <v>3.0446</v>
      </c>
      <c r="C88" s="111">
        <v>4.7824</v>
      </c>
      <c r="D88" s="111">
        <v>13.9254</v>
      </c>
      <c r="E88" s="111">
        <v>13.3429</v>
      </c>
      <c r="F88" s="111">
        <v>16.2118</v>
      </c>
      <c r="G88" s="111">
        <v>14.2191</v>
      </c>
      <c r="H88" s="111">
        <v>14.0284</v>
      </c>
      <c r="I88" s="111">
        <v>18.8757</v>
      </c>
      <c r="J88" s="111">
        <v>19.461</v>
      </c>
      <c r="K88" s="111">
        <v>20.716</v>
      </c>
      <c r="L88" s="111">
        <v>20.5799</v>
      </c>
    </row>
    <row r="89" spans="1:12" ht="13.5">
      <c r="A89" s="109" t="s">
        <v>61</v>
      </c>
      <c r="B89" s="112">
        <v>0.207</v>
      </c>
      <c r="C89" s="112">
        <v>0.2505</v>
      </c>
      <c r="D89" s="112">
        <v>0.4567</v>
      </c>
      <c r="E89" s="112">
        <v>0.7923</v>
      </c>
      <c r="F89" s="111">
        <v>1.0753</v>
      </c>
      <c r="G89" s="111">
        <v>1.2787</v>
      </c>
      <c r="H89" s="111">
        <v>1.4771</v>
      </c>
      <c r="I89" s="111">
        <v>1.5876</v>
      </c>
      <c r="J89" s="111">
        <v>1.5516</v>
      </c>
      <c r="K89" s="111">
        <v>1.6064</v>
      </c>
      <c r="L89" s="111">
        <v>1.7132</v>
      </c>
    </row>
    <row r="90" spans="1:12" ht="13.5">
      <c r="A90" s="113" t="s">
        <v>81</v>
      </c>
      <c r="B90" s="114">
        <v>1.1353</v>
      </c>
      <c r="C90" s="114">
        <v>1.1004</v>
      </c>
      <c r="D90" s="114">
        <v>1.7554</v>
      </c>
      <c r="E90" s="114">
        <v>2.7263</v>
      </c>
      <c r="F90" s="114">
        <v>3.9948</v>
      </c>
      <c r="G90" s="114">
        <v>4.8127</v>
      </c>
      <c r="H90" s="114">
        <v>5.8254</v>
      </c>
      <c r="I90" s="114">
        <v>6.3945</v>
      </c>
      <c r="J90" s="114">
        <v>6.6912</v>
      </c>
      <c r="K90" s="114">
        <v>6.0626</v>
      </c>
      <c r="L90" s="114">
        <v>6.5137</v>
      </c>
    </row>
    <row r="91" spans="1:12" ht="13.5">
      <c r="A91" s="109" t="s">
        <v>82</v>
      </c>
      <c r="B91" s="112">
        <v>0.6315</v>
      </c>
      <c r="C91" s="112">
        <v>0.7067</v>
      </c>
      <c r="D91" s="112">
        <v>0.7071</v>
      </c>
      <c r="E91" s="112">
        <v>0.6204</v>
      </c>
      <c r="F91" s="112">
        <v>0.8259</v>
      </c>
      <c r="G91" s="112">
        <v>0.8734</v>
      </c>
      <c r="H91" s="112">
        <v>0.8265</v>
      </c>
      <c r="I91" s="112">
        <v>0.7704</v>
      </c>
      <c r="J91" s="112">
        <v>0.781</v>
      </c>
      <c r="K91" s="112">
        <v>0.7719</v>
      </c>
      <c r="L91" s="112">
        <v>0.8196</v>
      </c>
    </row>
    <row r="92" spans="1:12" ht="13.5">
      <c r="A92" s="109" t="s">
        <v>83</v>
      </c>
      <c r="B92" s="112">
        <v>0.4275</v>
      </c>
      <c r="C92" s="112">
        <v>0.516</v>
      </c>
      <c r="D92" s="112">
        <v>0.7084</v>
      </c>
      <c r="E92" s="111">
        <v>1.4101</v>
      </c>
      <c r="F92" s="111">
        <v>2.355</v>
      </c>
      <c r="G92" s="111">
        <v>2.504</v>
      </c>
      <c r="H92" s="111">
        <v>3.2475</v>
      </c>
      <c r="I92" s="111">
        <v>3.3096</v>
      </c>
      <c r="J92" s="111">
        <v>3.3744</v>
      </c>
      <c r="K92" s="111">
        <v>3.3258</v>
      </c>
      <c r="L92" s="111">
        <v>3.5944</v>
      </c>
    </row>
    <row r="93" spans="1:12" ht="13.5">
      <c r="A93" s="109" t="s">
        <v>62</v>
      </c>
      <c r="B93" s="112">
        <v>0.3573</v>
      </c>
      <c r="C93" s="112">
        <v>0.3553</v>
      </c>
      <c r="D93" s="112">
        <v>0.4121</v>
      </c>
      <c r="E93" s="112">
        <v>0.6855</v>
      </c>
      <c r="F93" s="112">
        <v>0.8331</v>
      </c>
      <c r="G93" s="112">
        <v>0.9572</v>
      </c>
      <c r="H93" s="111">
        <v>1.0642</v>
      </c>
      <c r="I93" s="111">
        <v>1.2108</v>
      </c>
      <c r="J93" s="111">
        <v>1.2619</v>
      </c>
      <c r="K93" s="111">
        <v>1.3537</v>
      </c>
      <c r="L93" s="111">
        <v>1.3884</v>
      </c>
    </row>
    <row r="94" spans="1:12" ht="13.5">
      <c r="A94" s="113" t="s">
        <v>84</v>
      </c>
      <c r="B94" s="115">
        <v>0.3692</v>
      </c>
      <c r="C94" s="115">
        <v>0.3794</v>
      </c>
      <c r="D94" s="115">
        <v>0.2753</v>
      </c>
      <c r="E94" s="115">
        <v>0.2605</v>
      </c>
      <c r="F94" s="115">
        <v>0.386</v>
      </c>
      <c r="G94" s="115">
        <v>0.567</v>
      </c>
      <c r="H94" s="115">
        <v>0.9679</v>
      </c>
      <c r="I94" s="114">
        <v>1.0843</v>
      </c>
      <c r="J94" s="114">
        <v>1.1966</v>
      </c>
      <c r="K94" s="114">
        <v>1.3226</v>
      </c>
      <c r="L94" s="114">
        <v>1.5006</v>
      </c>
    </row>
    <row r="95" spans="1:12" ht="13.5">
      <c r="A95" s="107" t="s">
        <v>85</v>
      </c>
      <c r="B95" s="122">
        <v>9.82884329473291</v>
      </c>
      <c r="C95" s="125">
        <v>10.592282182695206</v>
      </c>
      <c r="D95" s="125">
        <v>12.502711046738344</v>
      </c>
      <c r="E95" s="125">
        <v>13.797347612325366</v>
      </c>
      <c r="F95" s="125">
        <v>14.246370133430817</v>
      </c>
      <c r="G95" s="125">
        <v>15.976686835508689</v>
      </c>
      <c r="H95" s="125">
        <v>16.3272205346294</v>
      </c>
      <c r="I95" s="125">
        <v>16.328396635557997</v>
      </c>
      <c r="J95" s="125">
        <v>16.138400668999193</v>
      </c>
      <c r="K95" s="125">
        <v>15.668860275523683</v>
      </c>
      <c r="L95" s="125">
        <v>15.38136042022422</v>
      </c>
    </row>
    <row r="96" spans="1:12" ht="13.5">
      <c r="A96" s="109" t="s">
        <v>86</v>
      </c>
      <c r="B96" s="110">
        <v>10.9212</v>
      </c>
      <c r="C96" s="110">
        <v>11.6454</v>
      </c>
      <c r="D96" s="110">
        <v>14.0474</v>
      </c>
      <c r="E96" s="110">
        <v>15.1439</v>
      </c>
      <c r="F96" s="110">
        <v>15.6888</v>
      </c>
      <c r="G96" s="110">
        <v>17.5802</v>
      </c>
      <c r="H96" s="110">
        <v>17.9749</v>
      </c>
      <c r="I96" s="110">
        <v>18.0413</v>
      </c>
      <c r="J96" s="110">
        <v>17.7547</v>
      </c>
      <c r="K96" s="110">
        <v>17.3284</v>
      </c>
      <c r="L96" s="110">
        <v>17.0028</v>
      </c>
    </row>
    <row r="97" spans="1:12" ht="13.5">
      <c r="A97" s="113" t="s">
        <v>87</v>
      </c>
      <c r="B97" s="114">
        <v>4.795</v>
      </c>
      <c r="C97" s="114">
        <v>5.7667</v>
      </c>
      <c r="D97" s="114">
        <v>5.228</v>
      </c>
      <c r="E97" s="114">
        <v>6.9427</v>
      </c>
      <c r="F97" s="114">
        <v>7.1368</v>
      </c>
      <c r="G97" s="114">
        <v>7.988</v>
      </c>
      <c r="H97" s="114">
        <v>8.1676</v>
      </c>
      <c r="I97" s="114">
        <v>7.7414</v>
      </c>
      <c r="J97" s="114">
        <v>7.9352</v>
      </c>
      <c r="K97" s="114">
        <v>7.1786</v>
      </c>
      <c r="L97" s="114">
        <v>7.0396</v>
      </c>
    </row>
    <row r="98" spans="1:12" ht="13.5">
      <c r="A98" s="121" t="s">
        <v>99</v>
      </c>
      <c r="B98" s="110">
        <v>10.4729</v>
      </c>
      <c r="C98" s="110">
        <v>11.281</v>
      </c>
      <c r="D98" s="110">
        <v>10.9298</v>
      </c>
      <c r="E98" s="110">
        <v>10.4852</v>
      </c>
      <c r="F98" s="110">
        <v>10.5069</v>
      </c>
      <c r="G98" s="110">
        <v>10.9687</v>
      </c>
      <c r="H98" s="110">
        <v>10.9242</v>
      </c>
      <c r="I98" s="110">
        <v>10.8575</v>
      </c>
      <c r="J98" s="110">
        <v>10.5005</v>
      </c>
      <c r="K98" s="111">
        <v>9.8137</v>
      </c>
      <c r="L98" s="111">
        <v>10.0958</v>
      </c>
    </row>
    <row r="99" spans="1:12" ht="13.5">
      <c r="A99" s="107" t="s">
        <v>41</v>
      </c>
      <c r="B99" s="114">
        <v>1.4605</v>
      </c>
      <c r="C99" s="114">
        <v>1.5743</v>
      </c>
      <c r="D99" s="114">
        <v>1.9655</v>
      </c>
      <c r="E99" s="114">
        <v>2.1892</v>
      </c>
      <c r="F99" s="114">
        <v>2.0725</v>
      </c>
      <c r="G99" s="114">
        <v>2.0403</v>
      </c>
      <c r="H99" s="114">
        <v>2.5076</v>
      </c>
      <c r="I99" s="114">
        <v>2.7524</v>
      </c>
      <c r="J99" s="114">
        <v>2.8649</v>
      </c>
      <c r="K99" s="114">
        <v>2.8776</v>
      </c>
      <c r="L99" s="114">
        <v>2.9924</v>
      </c>
    </row>
    <row r="100" spans="1:12" ht="13.5">
      <c r="A100" s="73" t="s">
        <v>100</v>
      </c>
      <c r="B100" s="78" t="s">
        <v>8</v>
      </c>
      <c r="C100" s="78" t="s">
        <v>8</v>
      </c>
      <c r="D100" s="78" t="s">
        <v>8</v>
      </c>
      <c r="E100" s="111">
        <v>8.5645</v>
      </c>
      <c r="F100" s="111">
        <v>8.0323</v>
      </c>
      <c r="G100" s="111">
        <v>7.9323</v>
      </c>
      <c r="H100" s="111">
        <v>8.0821</v>
      </c>
      <c r="I100" s="111">
        <v>7.9369</v>
      </c>
      <c r="J100" s="111">
        <v>7.7497</v>
      </c>
      <c r="K100" s="111">
        <v>7.1362</v>
      </c>
      <c r="L100" s="111">
        <v>7.2939</v>
      </c>
    </row>
    <row r="101" spans="1:12" ht="13.5">
      <c r="A101" s="74" t="s">
        <v>63</v>
      </c>
      <c r="B101" s="128" t="s">
        <v>8</v>
      </c>
      <c r="C101" s="128" t="s">
        <v>8</v>
      </c>
      <c r="D101" s="128" t="s">
        <v>8</v>
      </c>
      <c r="E101" s="126">
        <v>8.41872858965637</v>
      </c>
      <c r="F101" s="126">
        <v>8.215162706152862</v>
      </c>
      <c r="G101" s="126">
        <v>8.31532196775269</v>
      </c>
      <c r="H101" s="126">
        <v>8.406815664953905</v>
      </c>
      <c r="I101" s="126">
        <v>8.168326691646126</v>
      </c>
      <c r="J101" s="126">
        <v>7.969638686343688</v>
      </c>
      <c r="K101" s="126">
        <v>7.334280455612539</v>
      </c>
      <c r="L101" s="126">
        <v>7.4583364178707425</v>
      </c>
    </row>
    <row r="102" spans="1:12" ht="13.5">
      <c r="A102" s="74" t="s">
        <v>10</v>
      </c>
      <c r="B102" s="78" t="s">
        <v>8</v>
      </c>
      <c r="C102" s="78" t="s">
        <v>8</v>
      </c>
      <c r="D102" s="78" t="s">
        <v>8</v>
      </c>
      <c r="E102" s="126">
        <v>8.33192425464922</v>
      </c>
      <c r="F102" s="126">
        <v>8.076990085934785</v>
      </c>
      <c r="G102" s="126">
        <v>8.228737445185892</v>
      </c>
      <c r="H102" s="126">
        <v>8.386328605923618</v>
      </c>
      <c r="I102" s="126">
        <v>8.160953562867395</v>
      </c>
      <c r="J102" s="126">
        <v>7.976729380856202</v>
      </c>
      <c r="K102" s="126">
        <v>7.35775951343973</v>
      </c>
      <c r="L102" s="126">
        <v>7.4601954528033705</v>
      </c>
    </row>
    <row r="103" spans="1:12" ht="13.5">
      <c r="A103" s="74" t="s">
        <v>3</v>
      </c>
      <c r="B103" s="78" t="s">
        <v>8</v>
      </c>
      <c r="C103" s="78" t="s">
        <v>8</v>
      </c>
      <c r="D103" s="78" t="s">
        <v>8</v>
      </c>
      <c r="E103" s="126">
        <v>5.30254044335878</v>
      </c>
      <c r="F103" s="126">
        <v>5.408734983201291</v>
      </c>
      <c r="G103" s="126">
        <v>5.559885048146921</v>
      </c>
      <c r="H103" s="126">
        <v>6.307743574392588</v>
      </c>
      <c r="I103" s="126">
        <v>6.674366576250584</v>
      </c>
      <c r="J103" s="126">
        <v>6.718471515534457</v>
      </c>
      <c r="K103" s="126">
        <v>6.581423220141327</v>
      </c>
      <c r="L103" s="126">
        <v>6.868440677278282</v>
      </c>
    </row>
    <row r="104" spans="1:12" ht="13.5">
      <c r="A104" s="75" t="s">
        <v>101</v>
      </c>
      <c r="B104" s="127">
        <v>0.3729119079523324</v>
      </c>
      <c r="C104" s="127">
        <v>0.4163644634243214</v>
      </c>
      <c r="D104" s="127">
        <v>0.560757273917237</v>
      </c>
      <c r="E104" s="127">
        <v>0.8570751163223524</v>
      </c>
      <c r="F104" s="122">
        <v>1.207573360466308</v>
      </c>
      <c r="G104" s="122">
        <v>1.3915083825914616</v>
      </c>
      <c r="H104" s="122">
        <v>1.6724217315501613</v>
      </c>
      <c r="I104" s="122">
        <v>1.769483707948584</v>
      </c>
      <c r="J104" s="122">
        <v>1.7907534530929756</v>
      </c>
      <c r="K104" s="122">
        <v>1.7940528098196822</v>
      </c>
      <c r="L104" s="122">
        <v>1.9382124313017801</v>
      </c>
    </row>
    <row r="105" spans="1:12" ht="13.5">
      <c r="A105" s="119" t="s">
        <v>42</v>
      </c>
      <c r="B105" s="120">
        <v>3.7417</v>
      </c>
      <c r="C105" s="120">
        <v>3.9919</v>
      </c>
      <c r="D105" s="120">
        <v>4.0714</v>
      </c>
      <c r="E105" s="120">
        <v>3.9827</v>
      </c>
      <c r="F105" s="120">
        <v>3.8487</v>
      </c>
      <c r="G105" s="120">
        <v>3.8726</v>
      </c>
      <c r="H105" s="120">
        <v>4.2169</v>
      </c>
      <c r="I105" s="120">
        <v>4.4009</v>
      </c>
      <c r="J105" s="120">
        <v>4.4183</v>
      </c>
      <c r="K105" s="120">
        <v>4.2893</v>
      </c>
      <c r="L105" s="120">
        <v>4.4358</v>
      </c>
    </row>
    <row r="106" spans="1:12" ht="13.5">
      <c r="A106" s="101" t="s">
        <v>105</v>
      </c>
      <c r="B106" s="84"/>
      <c r="C106" s="85"/>
      <c r="D106" s="85"/>
      <c r="E106" s="85"/>
      <c r="F106" s="85"/>
      <c r="G106" s="85"/>
      <c r="H106" s="85"/>
      <c r="I106" s="85"/>
      <c r="J106" s="85"/>
      <c r="K106" s="85"/>
      <c r="L106" s="85"/>
    </row>
    <row r="107" spans="1:12" ht="13.5">
      <c r="A107" s="102"/>
      <c r="B107" s="101" t="s">
        <v>12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zoomScale="85" zoomScaleNormal="85" zoomScalePageLayoutView="0" workbookViewId="0" topLeftCell="A58">
      <selection activeCell="B59" sqref="B59"/>
    </sheetView>
  </sheetViews>
  <sheetFormatPr defaultColWidth="9.00390625" defaultRowHeight="13.5"/>
  <cols>
    <col min="1" max="1" width="23.875" style="61" customWidth="1"/>
    <col min="2" max="2" width="8.125" style="62" customWidth="1"/>
    <col min="3" max="11" width="8.125" style="61" customWidth="1"/>
    <col min="12" max="12" width="10.625" style="61" customWidth="1"/>
    <col min="13" max="16384" width="9.00390625" style="61" customWidth="1"/>
  </cols>
  <sheetData>
    <row r="1" spans="1:12" s="59" customFormat="1" ht="13.5">
      <c r="A1" s="59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60"/>
    </row>
    <row r="2" spans="1:11" ht="16.5">
      <c r="A2" s="66" t="s">
        <v>6</v>
      </c>
      <c r="B2" s="84"/>
      <c r="C2" s="85"/>
      <c r="D2" s="86"/>
      <c r="E2" s="85"/>
      <c r="F2" s="85"/>
      <c r="G2" s="85"/>
      <c r="H2" s="85"/>
      <c r="I2" s="85"/>
      <c r="J2" s="85"/>
      <c r="K2" s="85"/>
    </row>
    <row r="3" spans="1:11" ht="16.5">
      <c r="A3" s="85"/>
      <c r="B3" s="84"/>
      <c r="C3" s="85"/>
      <c r="D3" s="85"/>
      <c r="E3" s="85"/>
      <c r="F3" s="85"/>
      <c r="G3" s="85"/>
      <c r="I3" s="64"/>
      <c r="K3" s="64" t="s">
        <v>13</v>
      </c>
    </row>
    <row r="4" spans="1:11" ht="13.5">
      <c r="A4" s="76" t="s">
        <v>28</v>
      </c>
      <c r="B4" s="77">
        <v>1971</v>
      </c>
      <c r="C4" s="77">
        <v>1973</v>
      </c>
      <c r="D4" s="77">
        <v>1980</v>
      </c>
      <c r="E4" s="77">
        <v>1990</v>
      </c>
      <c r="F4" s="77">
        <v>1995</v>
      </c>
      <c r="G4" s="77">
        <v>2000</v>
      </c>
      <c r="H4" s="77">
        <v>2005</v>
      </c>
      <c r="I4" s="77">
        <v>2007</v>
      </c>
      <c r="J4" s="77">
        <v>2008</v>
      </c>
      <c r="K4" s="77">
        <v>2009</v>
      </c>
    </row>
    <row r="5" spans="1:13" ht="13.5">
      <c r="A5" s="75" t="s">
        <v>29</v>
      </c>
      <c r="B5" s="89">
        <v>4630.75</v>
      </c>
      <c r="C5" s="89">
        <v>5072.79</v>
      </c>
      <c r="D5" s="89">
        <v>5088.46</v>
      </c>
      <c r="E5" s="89">
        <v>5301.01</v>
      </c>
      <c r="F5" s="89">
        <v>5603.96</v>
      </c>
      <c r="G5" s="89">
        <v>6230.93</v>
      </c>
      <c r="H5" s="89">
        <v>6330.48</v>
      </c>
      <c r="I5" s="89">
        <v>6330.76</v>
      </c>
      <c r="J5" s="89">
        <v>6137.87</v>
      </c>
      <c r="K5" s="89">
        <v>5715.76</v>
      </c>
      <c r="L5" s="79"/>
      <c r="M5" s="82"/>
    </row>
    <row r="6" spans="1:12" ht="13.5">
      <c r="A6" s="69" t="s">
        <v>53</v>
      </c>
      <c r="B6" s="90">
        <v>4291.32</v>
      </c>
      <c r="C6" s="90">
        <v>4697.65</v>
      </c>
      <c r="D6" s="90">
        <v>4661.59</v>
      </c>
      <c r="E6" s="90">
        <v>4868.66</v>
      </c>
      <c r="F6" s="90">
        <v>5138.73</v>
      </c>
      <c r="G6" s="90">
        <v>5698.15</v>
      </c>
      <c r="H6" s="90">
        <v>5771.66</v>
      </c>
      <c r="I6" s="90">
        <v>5762.72</v>
      </c>
      <c r="J6" s="90">
        <v>5586.78</v>
      </c>
      <c r="K6" s="90">
        <v>5195.02</v>
      </c>
      <c r="L6" s="79"/>
    </row>
    <row r="7" spans="1:12" ht="13.5">
      <c r="A7" s="70" t="s">
        <v>54</v>
      </c>
      <c r="B7" s="89">
        <v>339.43</v>
      </c>
      <c r="C7" s="89">
        <v>375.13</v>
      </c>
      <c r="D7" s="89">
        <v>426.87</v>
      </c>
      <c r="E7" s="89">
        <v>432.35</v>
      </c>
      <c r="F7" s="89">
        <v>465.23</v>
      </c>
      <c r="G7" s="89">
        <v>532.78</v>
      </c>
      <c r="H7" s="89">
        <v>558.82</v>
      </c>
      <c r="I7" s="89">
        <v>568.04</v>
      </c>
      <c r="J7" s="89">
        <v>551.09</v>
      </c>
      <c r="K7" s="89">
        <v>520.75</v>
      </c>
      <c r="L7" s="79"/>
    </row>
    <row r="8" spans="1:12" ht="13.5">
      <c r="A8" s="75" t="s">
        <v>30</v>
      </c>
      <c r="B8" s="105">
        <v>466.16</v>
      </c>
      <c r="C8" s="105">
        <v>543.72</v>
      </c>
      <c r="D8" s="105">
        <v>762.15</v>
      </c>
      <c r="E8" s="105">
        <v>874.38</v>
      </c>
      <c r="F8" s="105">
        <v>1022.28</v>
      </c>
      <c r="G8" s="105">
        <v>1216.23</v>
      </c>
      <c r="H8" s="105">
        <v>1342.22</v>
      </c>
      <c r="I8" s="105">
        <v>1440.54</v>
      </c>
      <c r="J8" s="105">
        <v>1466.14</v>
      </c>
      <c r="K8" s="105">
        <v>1439.16</v>
      </c>
      <c r="L8" s="79"/>
    </row>
    <row r="9" spans="1:12" ht="13.5">
      <c r="A9" s="69" t="s">
        <v>55</v>
      </c>
      <c r="B9" s="91">
        <v>97.06</v>
      </c>
      <c r="C9" s="92">
        <v>121.37</v>
      </c>
      <c r="D9" s="92">
        <v>212.08</v>
      </c>
      <c r="E9" s="92">
        <v>264.86</v>
      </c>
      <c r="F9" s="92">
        <v>296.6</v>
      </c>
      <c r="G9" s="92">
        <v>349.32</v>
      </c>
      <c r="H9" s="92">
        <v>385.52</v>
      </c>
      <c r="I9" s="92">
        <v>409.8</v>
      </c>
      <c r="J9" s="92">
        <v>403.7</v>
      </c>
      <c r="K9" s="92">
        <v>399.67</v>
      </c>
      <c r="L9" s="79"/>
    </row>
    <row r="10" spans="1:12" ht="13.5">
      <c r="A10" s="69" t="s">
        <v>74</v>
      </c>
      <c r="B10" s="91">
        <v>91.13</v>
      </c>
      <c r="C10" s="92">
        <v>116.57</v>
      </c>
      <c r="D10" s="92">
        <v>180.3</v>
      </c>
      <c r="E10" s="92">
        <v>194.27</v>
      </c>
      <c r="F10" s="92">
        <v>240.42</v>
      </c>
      <c r="G10" s="92">
        <v>302.76</v>
      </c>
      <c r="H10" s="92">
        <v>322.2</v>
      </c>
      <c r="I10" s="92">
        <v>341.88</v>
      </c>
      <c r="J10" s="92">
        <v>361.49</v>
      </c>
      <c r="K10" s="92">
        <v>337.8</v>
      </c>
      <c r="L10" s="79"/>
    </row>
    <row r="11" spans="1:12" ht="13.5">
      <c r="A11" s="69" t="s">
        <v>75</v>
      </c>
      <c r="B11" s="91">
        <v>20.84</v>
      </c>
      <c r="C11" s="91">
        <v>19.82</v>
      </c>
      <c r="D11" s="91">
        <v>21.22</v>
      </c>
      <c r="E11" s="91">
        <v>31.08</v>
      </c>
      <c r="F11" s="91">
        <v>38.99</v>
      </c>
      <c r="G11" s="91">
        <v>52.53</v>
      </c>
      <c r="H11" s="91">
        <v>58.49</v>
      </c>
      <c r="I11" s="91">
        <v>66.55</v>
      </c>
      <c r="J11" s="91">
        <v>67.75</v>
      </c>
      <c r="K11" s="91">
        <v>64.93</v>
      </c>
      <c r="L11" s="79"/>
    </row>
    <row r="12" spans="1:12" ht="13.5">
      <c r="A12" s="70" t="s">
        <v>76</v>
      </c>
      <c r="B12" s="93">
        <v>15.57</v>
      </c>
      <c r="C12" s="93">
        <v>16.4</v>
      </c>
      <c r="D12" s="93">
        <v>20.55</v>
      </c>
      <c r="E12" s="93">
        <v>19.21</v>
      </c>
      <c r="F12" s="93">
        <v>23.73</v>
      </c>
      <c r="G12" s="93">
        <v>26.49</v>
      </c>
      <c r="H12" s="93">
        <v>28.87</v>
      </c>
      <c r="I12" s="93">
        <v>30.92</v>
      </c>
      <c r="J12" s="93">
        <v>35.62</v>
      </c>
      <c r="K12" s="93">
        <v>38.55</v>
      </c>
      <c r="L12" s="79"/>
    </row>
    <row r="13" spans="1:12" ht="13.5">
      <c r="A13" s="75" t="s">
        <v>31</v>
      </c>
      <c r="B13" s="105">
        <v>5881.43</v>
      </c>
      <c r="C13" s="105">
        <v>6475.84</v>
      </c>
      <c r="D13" s="105">
        <v>7554.53</v>
      </c>
      <c r="E13" s="105">
        <v>7947.56</v>
      </c>
      <c r="F13" s="105">
        <v>6542.68</v>
      </c>
      <c r="G13" s="105">
        <v>6368.47</v>
      </c>
      <c r="H13" s="105">
        <v>6628.81</v>
      </c>
      <c r="I13" s="105">
        <v>6757.46</v>
      </c>
      <c r="J13" s="105">
        <v>6719.96</v>
      </c>
      <c r="K13" s="105">
        <v>6262.66</v>
      </c>
      <c r="L13" s="79"/>
    </row>
    <row r="14" spans="1:12" ht="13.5">
      <c r="A14" s="69" t="s">
        <v>32</v>
      </c>
      <c r="B14" s="90">
        <v>3638.25</v>
      </c>
      <c r="C14" s="90">
        <v>3949.64</v>
      </c>
      <c r="D14" s="90">
        <v>4139.69</v>
      </c>
      <c r="E14" s="90">
        <v>3950.47</v>
      </c>
      <c r="F14" s="90">
        <v>3875.55</v>
      </c>
      <c r="G14" s="90">
        <v>3955.29</v>
      </c>
      <c r="H14" s="90">
        <v>4109.72</v>
      </c>
      <c r="I14" s="90">
        <v>4112.95</v>
      </c>
      <c r="J14" s="90">
        <v>4041.9</v>
      </c>
      <c r="K14" s="90">
        <v>3765.22</v>
      </c>
      <c r="L14" s="79"/>
    </row>
    <row r="15" spans="1:12" ht="13.5">
      <c r="A15" s="71" t="s">
        <v>56</v>
      </c>
      <c r="B15" s="94">
        <v>623.45</v>
      </c>
      <c r="C15" s="94">
        <v>636.66</v>
      </c>
      <c r="D15" s="94">
        <v>571.1</v>
      </c>
      <c r="E15" s="94">
        <v>549.25</v>
      </c>
      <c r="F15" s="94">
        <v>516.6</v>
      </c>
      <c r="G15" s="94">
        <v>523.76</v>
      </c>
      <c r="H15" s="94">
        <v>533.14</v>
      </c>
      <c r="I15" s="94">
        <v>521.46</v>
      </c>
      <c r="J15" s="94">
        <v>512.13</v>
      </c>
      <c r="K15" s="94">
        <v>465.8</v>
      </c>
      <c r="L15" s="79"/>
    </row>
    <row r="16" spans="1:12" ht="13.5">
      <c r="A16" s="69" t="s">
        <v>57</v>
      </c>
      <c r="B16" s="90">
        <v>978.64</v>
      </c>
      <c r="C16" s="90">
        <v>1053.12</v>
      </c>
      <c r="D16" s="90">
        <v>1055.62</v>
      </c>
      <c r="E16" s="90">
        <v>950.42</v>
      </c>
      <c r="F16" s="90">
        <v>869.44</v>
      </c>
      <c r="G16" s="90">
        <v>827.14</v>
      </c>
      <c r="H16" s="90">
        <v>811.82</v>
      </c>
      <c r="I16" s="90">
        <v>800.08</v>
      </c>
      <c r="J16" s="90">
        <v>804.1</v>
      </c>
      <c r="K16" s="90">
        <v>750.19</v>
      </c>
      <c r="L16" s="79"/>
    </row>
    <row r="17" spans="1:12" ht="13.5">
      <c r="A17" s="69" t="s">
        <v>58</v>
      </c>
      <c r="B17" s="90">
        <v>431.89</v>
      </c>
      <c r="C17" s="90">
        <v>484.82</v>
      </c>
      <c r="D17" s="90">
        <v>461.35</v>
      </c>
      <c r="E17" s="90">
        <v>352.32</v>
      </c>
      <c r="F17" s="90">
        <v>353.85</v>
      </c>
      <c r="G17" s="90">
        <v>376.87</v>
      </c>
      <c r="H17" s="90">
        <v>388.43</v>
      </c>
      <c r="I17" s="90">
        <v>373.62</v>
      </c>
      <c r="J17" s="90">
        <v>370.64</v>
      </c>
      <c r="K17" s="90">
        <v>354.3</v>
      </c>
      <c r="L17" s="79"/>
    </row>
    <row r="18" spans="1:12" ht="13.5">
      <c r="A18" s="70" t="s">
        <v>59</v>
      </c>
      <c r="B18" s="89">
        <v>292.94</v>
      </c>
      <c r="C18" s="89">
        <v>331.07</v>
      </c>
      <c r="D18" s="89">
        <v>359.8</v>
      </c>
      <c r="E18" s="89">
        <v>397.36</v>
      </c>
      <c r="F18" s="89">
        <v>409.41</v>
      </c>
      <c r="G18" s="89">
        <v>426.04</v>
      </c>
      <c r="H18" s="89">
        <v>460.81</v>
      </c>
      <c r="I18" s="89">
        <v>447.27</v>
      </c>
      <c r="J18" s="89">
        <v>435.07</v>
      </c>
      <c r="K18" s="89">
        <v>389.28</v>
      </c>
      <c r="L18" s="79"/>
    </row>
    <row r="19" spans="1:12" ht="13.5">
      <c r="A19" s="69" t="s">
        <v>33</v>
      </c>
      <c r="B19" s="90">
        <v>2243.18</v>
      </c>
      <c r="C19" s="90">
        <v>2526.2</v>
      </c>
      <c r="D19" s="90">
        <v>3414.84</v>
      </c>
      <c r="E19" s="90">
        <v>3997.09</v>
      </c>
      <c r="F19" s="90">
        <v>2667.13</v>
      </c>
      <c r="G19" s="90">
        <v>2413.18</v>
      </c>
      <c r="H19" s="90">
        <v>2519.09</v>
      </c>
      <c r="I19" s="90">
        <v>2644.51</v>
      </c>
      <c r="J19" s="90">
        <v>2678.06</v>
      </c>
      <c r="K19" s="90">
        <v>2497.44</v>
      </c>
      <c r="L19" s="79"/>
    </row>
    <row r="20" spans="1:12" ht="13.5">
      <c r="A20" s="71" t="s">
        <v>34</v>
      </c>
      <c r="B20" s="106">
        <v>1995.84</v>
      </c>
      <c r="C20" s="106">
        <v>2255.27</v>
      </c>
      <c r="D20" s="106">
        <v>3056.04</v>
      </c>
      <c r="E20" s="106">
        <v>3663.46</v>
      </c>
      <c r="F20" s="106">
        <v>2431.78</v>
      </c>
      <c r="G20" s="106">
        <v>2205.28</v>
      </c>
      <c r="H20" s="106">
        <v>2289.14</v>
      </c>
      <c r="I20" s="106">
        <v>2406.49</v>
      </c>
      <c r="J20" s="106">
        <v>2440.8</v>
      </c>
      <c r="K20" s="106">
        <v>2284.99</v>
      </c>
      <c r="L20" s="79"/>
    </row>
    <row r="21" spans="1:12" ht="13.5">
      <c r="A21" s="70" t="s">
        <v>60</v>
      </c>
      <c r="B21" s="95" t="s">
        <v>14</v>
      </c>
      <c r="C21" s="95" t="s">
        <v>15</v>
      </c>
      <c r="D21" s="95" t="s">
        <v>15</v>
      </c>
      <c r="E21" s="89">
        <v>2178.78</v>
      </c>
      <c r="F21" s="89">
        <v>1574.53</v>
      </c>
      <c r="G21" s="89">
        <v>1505.5</v>
      </c>
      <c r="H21" s="89">
        <v>1516.18</v>
      </c>
      <c r="I21" s="89">
        <v>1578.54</v>
      </c>
      <c r="J21" s="89">
        <v>1593.36</v>
      </c>
      <c r="K21" s="89">
        <v>1532.6</v>
      </c>
      <c r="L21" s="79"/>
    </row>
    <row r="22" spans="1:12" ht="13.5">
      <c r="A22" s="67" t="s">
        <v>77</v>
      </c>
      <c r="B22" s="96">
        <v>265.66</v>
      </c>
      <c r="C22" s="96">
        <v>296.23</v>
      </c>
      <c r="D22" s="96">
        <v>408.27</v>
      </c>
      <c r="E22" s="96">
        <v>545.43</v>
      </c>
      <c r="F22" s="96">
        <v>598.4</v>
      </c>
      <c r="G22" s="96">
        <v>684.63</v>
      </c>
      <c r="H22" s="96">
        <v>821.67</v>
      </c>
      <c r="I22" s="96">
        <v>884.17</v>
      </c>
      <c r="J22" s="96">
        <v>941.24</v>
      </c>
      <c r="K22" s="96">
        <v>927.52</v>
      </c>
      <c r="L22" s="79"/>
    </row>
    <row r="23" spans="1:12" ht="13.5">
      <c r="A23" s="67" t="s">
        <v>5</v>
      </c>
      <c r="B23" s="96">
        <v>173.82</v>
      </c>
      <c r="C23" s="96">
        <v>187.89</v>
      </c>
      <c r="D23" s="96">
        <v>214.52</v>
      </c>
      <c r="E23" s="96">
        <v>254.67</v>
      </c>
      <c r="F23" s="96">
        <v>276.94</v>
      </c>
      <c r="G23" s="96">
        <v>298.18</v>
      </c>
      <c r="H23" s="96">
        <v>330.31</v>
      </c>
      <c r="I23" s="96">
        <v>356.5</v>
      </c>
      <c r="J23" s="96">
        <v>388.42</v>
      </c>
      <c r="K23" s="96">
        <v>369.37</v>
      </c>
      <c r="L23" s="79"/>
    </row>
    <row r="24" spans="1:12" ht="13.5">
      <c r="A24" s="67" t="s">
        <v>35</v>
      </c>
      <c r="B24" s="96">
        <v>103.83</v>
      </c>
      <c r="C24" s="96">
        <v>133.13</v>
      </c>
      <c r="D24" s="96">
        <v>314.4</v>
      </c>
      <c r="E24" s="96">
        <v>556.82</v>
      </c>
      <c r="F24" s="96">
        <v>749.14</v>
      </c>
      <c r="G24" s="96">
        <v>925.27</v>
      </c>
      <c r="H24" s="96">
        <v>1211.09</v>
      </c>
      <c r="I24" s="96">
        <v>1372.03</v>
      </c>
      <c r="J24" s="96">
        <v>1456.25</v>
      </c>
      <c r="K24" s="96">
        <v>1509.05</v>
      </c>
      <c r="L24" s="79"/>
    </row>
    <row r="25" spans="1:12" ht="13.5">
      <c r="A25" s="81" t="s">
        <v>16</v>
      </c>
      <c r="B25" s="94">
        <v>43.74</v>
      </c>
      <c r="C25" s="94">
        <v>58.47</v>
      </c>
      <c r="D25" s="94">
        <v>92.67</v>
      </c>
      <c r="E25" s="94">
        <v>179.56</v>
      </c>
      <c r="F25" s="94">
        <v>252.35</v>
      </c>
      <c r="G25" s="94">
        <v>316.68</v>
      </c>
      <c r="H25" s="94">
        <v>426.82</v>
      </c>
      <c r="I25" s="94">
        <v>500.75</v>
      </c>
      <c r="J25" s="94">
        <v>522.74</v>
      </c>
      <c r="K25" s="94">
        <v>533.22</v>
      </c>
      <c r="L25" s="79"/>
    </row>
    <row r="26" spans="1:12" ht="13.5">
      <c r="A26" s="75" t="s">
        <v>17</v>
      </c>
      <c r="B26" s="89">
        <v>12.74</v>
      </c>
      <c r="C26" s="89">
        <v>17.58</v>
      </c>
      <c r="D26" s="89">
        <v>99.07</v>
      </c>
      <c r="E26" s="89">
        <v>158.87</v>
      </c>
      <c r="F26" s="89">
        <v>207.39</v>
      </c>
      <c r="G26" s="89">
        <v>252.41</v>
      </c>
      <c r="H26" s="89">
        <v>332.73</v>
      </c>
      <c r="I26" s="89">
        <v>361.53</v>
      </c>
      <c r="J26" s="89">
        <v>386.58</v>
      </c>
      <c r="K26" s="89">
        <v>410.47</v>
      </c>
      <c r="L26" s="79"/>
    </row>
    <row r="27" spans="1:12" ht="13.5">
      <c r="A27" s="75" t="s">
        <v>78</v>
      </c>
      <c r="B27" s="105">
        <v>2068.47</v>
      </c>
      <c r="C27" s="105">
        <v>2362.63</v>
      </c>
      <c r="D27" s="105">
        <v>3154.22</v>
      </c>
      <c r="E27" s="105">
        <v>4843.86</v>
      </c>
      <c r="F27" s="105">
        <v>6265.12</v>
      </c>
      <c r="G27" s="105">
        <v>6872.79</v>
      </c>
      <c r="H27" s="105">
        <v>9467.38</v>
      </c>
      <c r="I27" s="105">
        <v>10785.4</v>
      </c>
      <c r="J27" s="105">
        <v>11257.94</v>
      </c>
      <c r="K27" s="105">
        <v>11703.34</v>
      </c>
      <c r="L27" s="79"/>
    </row>
    <row r="28" spans="1:12" ht="13.5">
      <c r="A28" s="69" t="s">
        <v>36</v>
      </c>
      <c r="B28" s="90">
        <v>800.39</v>
      </c>
      <c r="C28" s="90">
        <v>886.28</v>
      </c>
      <c r="D28" s="90">
        <v>1405.27</v>
      </c>
      <c r="E28" s="90">
        <v>2211.26</v>
      </c>
      <c r="F28" s="90">
        <v>2986.09</v>
      </c>
      <c r="G28" s="90">
        <v>3037.31</v>
      </c>
      <c r="H28" s="90">
        <v>5062.37</v>
      </c>
      <c r="I28" s="90">
        <v>6028.37</v>
      </c>
      <c r="J28" s="90">
        <v>6506.78</v>
      </c>
      <c r="K28" s="90">
        <v>6831.6</v>
      </c>
      <c r="L28" s="80"/>
    </row>
    <row r="29" spans="1:12" ht="13.5">
      <c r="A29" s="69" t="s">
        <v>37</v>
      </c>
      <c r="B29" s="90">
        <v>758.79</v>
      </c>
      <c r="C29" s="90">
        <v>907.56</v>
      </c>
      <c r="D29" s="90">
        <v>880.7</v>
      </c>
      <c r="E29" s="90">
        <v>1064.37</v>
      </c>
      <c r="F29" s="90">
        <v>1147.91</v>
      </c>
      <c r="G29" s="90">
        <v>1184.03</v>
      </c>
      <c r="H29" s="90">
        <v>1220.68</v>
      </c>
      <c r="I29" s="90">
        <v>1242.32</v>
      </c>
      <c r="J29" s="90">
        <v>1152.59</v>
      </c>
      <c r="K29" s="90">
        <v>1092.86</v>
      </c>
      <c r="L29" s="79"/>
    </row>
    <row r="30" spans="1:12" ht="13.5">
      <c r="A30" s="69" t="s">
        <v>38</v>
      </c>
      <c r="B30" s="91">
        <v>9.17</v>
      </c>
      <c r="C30" s="91">
        <v>9.58</v>
      </c>
      <c r="D30" s="91">
        <v>14.54</v>
      </c>
      <c r="E30" s="91">
        <v>32.82</v>
      </c>
      <c r="F30" s="91">
        <v>35.97</v>
      </c>
      <c r="G30" s="91">
        <v>39.85</v>
      </c>
      <c r="H30" s="91">
        <v>40.75</v>
      </c>
      <c r="I30" s="91">
        <v>43.4</v>
      </c>
      <c r="J30" s="91">
        <v>42.25</v>
      </c>
      <c r="K30" s="91">
        <v>45.6</v>
      </c>
      <c r="L30" s="79"/>
    </row>
    <row r="31" spans="1:12" ht="13.5">
      <c r="A31" s="69" t="s">
        <v>39</v>
      </c>
      <c r="B31" s="91">
        <v>30.98</v>
      </c>
      <c r="C31" s="91">
        <v>39.44</v>
      </c>
      <c r="D31" s="91">
        <v>72.19</v>
      </c>
      <c r="E31" s="92">
        <v>114.31</v>
      </c>
      <c r="F31" s="92">
        <v>156.52</v>
      </c>
      <c r="G31" s="92">
        <v>217.28</v>
      </c>
      <c r="H31" s="92">
        <v>258.95</v>
      </c>
      <c r="I31" s="92">
        <v>272.31</v>
      </c>
      <c r="J31" s="92">
        <v>261.3</v>
      </c>
      <c r="K31" s="92">
        <v>250.11</v>
      </c>
      <c r="L31" s="79"/>
    </row>
    <row r="32" spans="1:12" ht="13.5">
      <c r="A32" s="69" t="s">
        <v>40</v>
      </c>
      <c r="B32" s="91">
        <v>52.07</v>
      </c>
      <c r="C32" s="91">
        <v>67.27</v>
      </c>
      <c r="D32" s="92">
        <v>124.38</v>
      </c>
      <c r="E32" s="92">
        <v>229.3</v>
      </c>
      <c r="F32" s="92">
        <v>358.65</v>
      </c>
      <c r="G32" s="92">
        <v>437.66</v>
      </c>
      <c r="H32" s="92">
        <v>467.9</v>
      </c>
      <c r="I32" s="92">
        <v>490.35</v>
      </c>
      <c r="J32" s="92">
        <v>501.68</v>
      </c>
      <c r="K32" s="92">
        <v>515.46</v>
      </c>
      <c r="L32" s="79"/>
    </row>
    <row r="33" spans="1:12" ht="13.5">
      <c r="A33" s="71" t="s">
        <v>79</v>
      </c>
      <c r="B33" s="97">
        <v>5.96</v>
      </c>
      <c r="C33" s="97">
        <v>8.06</v>
      </c>
      <c r="D33" s="97">
        <v>12.67</v>
      </c>
      <c r="E33" s="97">
        <v>28.8</v>
      </c>
      <c r="F33" s="97">
        <v>37.53</v>
      </c>
      <c r="G33" s="97">
        <v>40.24</v>
      </c>
      <c r="H33" s="97">
        <v>44.11</v>
      </c>
      <c r="I33" s="97">
        <v>45.6</v>
      </c>
      <c r="J33" s="97">
        <v>46.09</v>
      </c>
      <c r="K33" s="97">
        <v>44.83</v>
      </c>
      <c r="L33" s="79"/>
    </row>
    <row r="34" spans="1:12" ht="13.5">
      <c r="A34" s="69" t="s">
        <v>80</v>
      </c>
      <c r="B34" s="98">
        <v>0.4</v>
      </c>
      <c r="C34" s="98">
        <v>0.69</v>
      </c>
      <c r="D34" s="99">
        <v>2.63</v>
      </c>
      <c r="E34" s="99">
        <v>3.36</v>
      </c>
      <c r="F34" s="99">
        <v>4.7</v>
      </c>
      <c r="G34" s="99">
        <v>4.65</v>
      </c>
      <c r="H34" s="99">
        <v>5.09</v>
      </c>
      <c r="I34" s="99">
        <v>7.13</v>
      </c>
      <c r="J34" s="99">
        <v>7.49</v>
      </c>
      <c r="K34" s="99">
        <v>8.12</v>
      </c>
      <c r="L34" s="79"/>
    </row>
    <row r="35" spans="1:12" ht="13.5">
      <c r="A35" s="69" t="s">
        <v>61</v>
      </c>
      <c r="B35" s="91">
        <v>25.13</v>
      </c>
      <c r="C35" s="91">
        <v>31.98</v>
      </c>
      <c r="D35" s="91">
        <v>68.85</v>
      </c>
      <c r="E35" s="92">
        <v>142.17</v>
      </c>
      <c r="F35" s="92">
        <v>202.07</v>
      </c>
      <c r="G35" s="92">
        <v>264.04</v>
      </c>
      <c r="H35" s="92">
        <v>336.43</v>
      </c>
      <c r="I35" s="92">
        <v>365.52</v>
      </c>
      <c r="J35" s="92">
        <v>343.45</v>
      </c>
      <c r="K35" s="92">
        <v>376.26</v>
      </c>
      <c r="L35" s="79"/>
    </row>
    <row r="36" spans="1:12" ht="13.5">
      <c r="A36" s="70" t="s">
        <v>81</v>
      </c>
      <c r="B36" s="93">
        <v>12.7</v>
      </c>
      <c r="C36" s="93">
        <v>12.92</v>
      </c>
      <c r="D36" s="93">
        <v>24.18</v>
      </c>
      <c r="E36" s="93">
        <v>48.92</v>
      </c>
      <c r="F36" s="93">
        <v>78.49</v>
      </c>
      <c r="G36" s="100">
        <v>111.06</v>
      </c>
      <c r="H36" s="100">
        <v>152.78</v>
      </c>
      <c r="I36" s="100">
        <v>171.25</v>
      </c>
      <c r="J36" s="100">
        <v>181.69</v>
      </c>
      <c r="K36" s="100">
        <v>164.16</v>
      </c>
      <c r="L36" s="79"/>
    </row>
    <row r="37" spans="1:12" ht="13.5">
      <c r="A37" s="69" t="s">
        <v>82</v>
      </c>
      <c r="B37" s="91">
        <v>23.12</v>
      </c>
      <c r="C37" s="91">
        <v>27.35</v>
      </c>
      <c r="D37" s="91">
        <v>33.27</v>
      </c>
      <c r="E37" s="91">
        <v>38.11</v>
      </c>
      <c r="F37" s="91">
        <v>57.02</v>
      </c>
      <c r="G37" s="91">
        <v>67.85</v>
      </c>
      <c r="H37" s="91">
        <v>71.29</v>
      </c>
      <c r="I37" s="91">
        <v>68.85</v>
      </c>
      <c r="J37" s="91">
        <v>70.96</v>
      </c>
      <c r="K37" s="91">
        <v>70.54</v>
      </c>
      <c r="L37" s="79"/>
    </row>
    <row r="38" spans="1:12" ht="13.5">
      <c r="A38" s="69" t="s">
        <v>83</v>
      </c>
      <c r="B38" s="91">
        <v>15.93</v>
      </c>
      <c r="C38" s="91">
        <v>20.3</v>
      </c>
      <c r="D38" s="91">
        <v>33.19</v>
      </c>
      <c r="E38" s="91">
        <v>80.08</v>
      </c>
      <c r="F38" s="92">
        <v>140.32</v>
      </c>
      <c r="G38" s="92">
        <v>161.79</v>
      </c>
      <c r="H38" s="92">
        <v>219.06</v>
      </c>
      <c r="I38" s="92">
        <v>231.89</v>
      </c>
      <c r="J38" s="92">
        <v>237.82</v>
      </c>
      <c r="K38" s="92">
        <v>227.8</v>
      </c>
      <c r="L38" s="79"/>
    </row>
    <row r="39" spans="1:12" ht="13.5">
      <c r="A39" s="69" t="s">
        <v>62</v>
      </c>
      <c r="B39" s="92">
        <v>200.18</v>
      </c>
      <c r="C39" s="92">
        <v>208.26</v>
      </c>
      <c r="D39" s="92">
        <v>283.27</v>
      </c>
      <c r="E39" s="92">
        <v>582.34</v>
      </c>
      <c r="F39" s="92">
        <v>776.57</v>
      </c>
      <c r="G39" s="92">
        <v>972.47</v>
      </c>
      <c r="H39" s="92">
        <v>1160.4</v>
      </c>
      <c r="I39" s="92">
        <v>1357.16</v>
      </c>
      <c r="J39" s="92">
        <v>1431.27</v>
      </c>
      <c r="K39" s="92">
        <v>1585.82</v>
      </c>
      <c r="L39" s="79"/>
    </row>
    <row r="40" spans="1:12" ht="13.5">
      <c r="A40" s="70" t="s">
        <v>84</v>
      </c>
      <c r="B40" s="93">
        <v>16.14</v>
      </c>
      <c r="C40" s="93">
        <v>17.38</v>
      </c>
      <c r="D40" s="93">
        <v>14.79</v>
      </c>
      <c r="E40" s="93">
        <v>17.2</v>
      </c>
      <c r="F40" s="93">
        <v>27.79</v>
      </c>
      <c r="G40" s="93">
        <v>44.01</v>
      </c>
      <c r="H40" s="93">
        <v>80.78</v>
      </c>
      <c r="I40" s="93">
        <v>93.07</v>
      </c>
      <c r="J40" s="100">
        <v>102.05</v>
      </c>
      <c r="K40" s="100">
        <v>114.07</v>
      </c>
      <c r="L40" s="79"/>
    </row>
    <row r="41" spans="1:12" ht="13.5">
      <c r="A41" s="75" t="s">
        <v>85</v>
      </c>
      <c r="B41" s="105">
        <v>157.87</v>
      </c>
      <c r="C41" s="105">
        <v>175.67</v>
      </c>
      <c r="D41" s="105">
        <v>224.41</v>
      </c>
      <c r="E41" s="105">
        <v>283.4</v>
      </c>
      <c r="F41" s="105">
        <v>311.54</v>
      </c>
      <c r="G41" s="105">
        <v>369.39</v>
      </c>
      <c r="H41" s="105">
        <v>422.66</v>
      </c>
      <c r="I41" s="105">
        <v>421.92</v>
      </c>
      <c r="J41" s="105">
        <v>426.81</v>
      </c>
      <c r="K41" s="105">
        <v>426.19</v>
      </c>
      <c r="L41" s="79"/>
    </row>
    <row r="42" spans="1:12" ht="13.5">
      <c r="A42" s="69" t="s">
        <v>86</v>
      </c>
      <c r="B42" s="92">
        <v>144.14</v>
      </c>
      <c r="C42" s="92">
        <v>158.54</v>
      </c>
      <c r="D42" s="92">
        <v>208</v>
      </c>
      <c r="E42" s="92">
        <v>260.08</v>
      </c>
      <c r="F42" s="92">
        <v>285.46</v>
      </c>
      <c r="G42" s="92">
        <v>338.8</v>
      </c>
      <c r="H42" s="92">
        <v>389.08</v>
      </c>
      <c r="I42" s="92">
        <v>389.49</v>
      </c>
      <c r="J42" s="92">
        <v>393.15</v>
      </c>
      <c r="K42" s="92">
        <v>394.88</v>
      </c>
      <c r="L42" s="79"/>
    </row>
    <row r="43" spans="1:12" ht="13.5">
      <c r="A43" s="70" t="s">
        <v>87</v>
      </c>
      <c r="B43" s="93">
        <v>13.73</v>
      </c>
      <c r="C43" s="93">
        <v>17.13</v>
      </c>
      <c r="D43" s="93">
        <v>16.41</v>
      </c>
      <c r="E43" s="93">
        <v>23.32</v>
      </c>
      <c r="F43" s="93">
        <v>26.08</v>
      </c>
      <c r="G43" s="93">
        <v>30.59</v>
      </c>
      <c r="H43" s="93">
        <v>33.58</v>
      </c>
      <c r="I43" s="93">
        <v>32.43</v>
      </c>
      <c r="J43" s="93">
        <v>33.66</v>
      </c>
      <c r="K43" s="93">
        <v>31.31</v>
      </c>
      <c r="L43" s="79"/>
    </row>
    <row r="44" spans="1:12" ht="13.5">
      <c r="A44" s="74" t="s">
        <v>18</v>
      </c>
      <c r="B44" s="90">
        <v>9370.05</v>
      </c>
      <c r="C44" s="90">
        <v>10330.32</v>
      </c>
      <c r="D44" s="90">
        <v>10710.55</v>
      </c>
      <c r="E44" s="90">
        <v>11157.62</v>
      </c>
      <c r="F44" s="90">
        <v>11679.03</v>
      </c>
      <c r="G44" s="90">
        <v>12633.91</v>
      </c>
      <c r="H44" s="90">
        <v>13055.64</v>
      </c>
      <c r="I44" s="90">
        <v>13141.58</v>
      </c>
      <c r="J44" s="90">
        <v>12798.68</v>
      </c>
      <c r="K44" s="90">
        <v>12044.73</v>
      </c>
      <c r="L44" s="79"/>
    </row>
    <row r="45" spans="1:12" ht="13.5">
      <c r="A45" s="75" t="s">
        <v>41</v>
      </c>
      <c r="B45" s="89">
        <v>4204.12</v>
      </c>
      <c r="C45" s="89">
        <v>4729.7</v>
      </c>
      <c r="D45" s="89">
        <v>6795.91</v>
      </c>
      <c r="E45" s="89">
        <v>9194.82</v>
      </c>
      <c r="F45" s="89">
        <v>9414.1</v>
      </c>
      <c r="G45" s="89">
        <v>10033.79</v>
      </c>
      <c r="H45" s="89">
        <v>13168.68</v>
      </c>
      <c r="I45" s="89">
        <v>14850.7</v>
      </c>
      <c r="J45" s="89">
        <v>15607.53</v>
      </c>
      <c r="K45" s="89">
        <v>15938.96</v>
      </c>
      <c r="L45" s="79"/>
    </row>
    <row r="46" spans="1:12" ht="13.5">
      <c r="A46" s="73" t="s">
        <v>19</v>
      </c>
      <c r="B46" s="78" t="s">
        <v>15</v>
      </c>
      <c r="C46" s="78" t="s">
        <v>8</v>
      </c>
      <c r="D46" s="78" t="s">
        <v>8</v>
      </c>
      <c r="E46" s="90">
        <v>4051.91</v>
      </c>
      <c r="F46" s="90">
        <v>3847.45</v>
      </c>
      <c r="G46" s="90">
        <v>3831.22</v>
      </c>
      <c r="H46" s="90">
        <v>3978.92</v>
      </c>
      <c r="I46" s="90">
        <v>3941.92</v>
      </c>
      <c r="J46" s="90">
        <v>3868.23</v>
      </c>
      <c r="K46" s="90">
        <v>3576.79</v>
      </c>
      <c r="L46" s="79"/>
    </row>
    <row r="47" spans="1:12" ht="13.5">
      <c r="A47" s="74" t="s">
        <v>63</v>
      </c>
      <c r="B47" s="103">
        <v>2996.02</v>
      </c>
      <c r="C47" s="103">
        <v>3261.34</v>
      </c>
      <c r="D47" s="103">
        <v>3281.91</v>
      </c>
      <c r="E47" s="103">
        <v>3082.68</v>
      </c>
      <c r="F47" s="103">
        <v>3064.18</v>
      </c>
      <c r="G47" s="103">
        <v>3143.45</v>
      </c>
      <c r="H47" s="103">
        <v>3270.76</v>
      </c>
      <c r="I47" s="103">
        <v>3213.78</v>
      </c>
      <c r="J47" s="103">
        <v>3155.71</v>
      </c>
      <c r="K47" s="103">
        <v>2919.43</v>
      </c>
      <c r="L47" s="79"/>
    </row>
    <row r="48" spans="1:12" ht="13.5">
      <c r="A48" s="74" t="s">
        <v>10</v>
      </c>
      <c r="B48" s="104" t="s">
        <v>15</v>
      </c>
      <c r="C48" s="104" t="s">
        <v>8</v>
      </c>
      <c r="D48" s="104" t="s">
        <v>8</v>
      </c>
      <c r="E48" s="103">
        <v>2541.72</v>
      </c>
      <c r="F48" s="103">
        <v>2509.87</v>
      </c>
      <c r="G48" s="103">
        <v>2590.75</v>
      </c>
      <c r="H48" s="103">
        <v>2719.27</v>
      </c>
      <c r="I48" s="103">
        <v>2676.56</v>
      </c>
      <c r="J48" s="103">
        <v>2631.33</v>
      </c>
      <c r="K48" s="103">
        <v>2438.03</v>
      </c>
      <c r="L48" s="79"/>
    </row>
    <row r="49" spans="1:12" ht="13.5">
      <c r="A49" s="74" t="s">
        <v>3</v>
      </c>
      <c r="B49" s="104" t="s">
        <v>20</v>
      </c>
      <c r="C49" s="104" t="s">
        <v>8</v>
      </c>
      <c r="D49" s="104" t="s">
        <v>8</v>
      </c>
      <c r="E49" s="103">
        <v>12089.04</v>
      </c>
      <c r="F49" s="103">
        <v>13082.41</v>
      </c>
      <c r="G49" s="103">
        <v>14143.93</v>
      </c>
      <c r="H49" s="103">
        <v>16702.39</v>
      </c>
      <c r="I49" s="103">
        <v>17898.55</v>
      </c>
      <c r="J49" s="103">
        <v>18119.26</v>
      </c>
      <c r="K49" s="103">
        <v>17919.12</v>
      </c>
      <c r="L49" s="79"/>
    </row>
    <row r="50" spans="1:12" ht="13.5">
      <c r="A50" s="75" t="s">
        <v>21</v>
      </c>
      <c r="B50" s="105">
        <v>103.88</v>
      </c>
      <c r="C50" s="105">
        <v>122.1</v>
      </c>
      <c r="D50" s="105">
        <v>194.66</v>
      </c>
      <c r="E50" s="105">
        <v>362.62</v>
      </c>
      <c r="F50" s="105">
        <v>556.05</v>
      </c>
      <c r="G50" s="105">
        <v>704.19</v>
      </c>
      <c r="H50" s="105">
        <v>926.62</v>
      </c>
      <c r="I50" s="105">
        <v>1000.24</v>
      </c>
      <c r="J50" s="105">
        <v>1006.1</v>
      </c>
      <c r="K50" s="105">
        <v>1020.18</v>
      </c>
      <c r="L50" s="79"/>
    </row>
    <row r="51" spans="1:12" ht="13.5">
      <c r="A51" s="75" t="s">
        <v>22</v>
      </c>
      <c r="B51" s="105">
        <v>510.42</v>
      </c>
      <c r="C51" s="105">
        <v>564.42</v>
      </c>
      <c r="D51" s="105">
        <v>545.06</v>
      </c>
      <c r="E51" s="105">
        <v>613.82</v>
      </c>
      <c r="F51" s="105">
        <v>698.44</v>
      </c>
      <c r="G51" s="105">
        <v>825.19</v>
      </c>
      <c r="H51" s="105">
        <v>963.97</v>
      </c>
      <c r="I51" s="105">
        <v>1055.62</v>
      </c>
      <c r="J51" s="105">
        <v>1047.81</v>
      </c>
      <c r="K51" s="105">
        <v>1015.66</v>
      </c>
      <c r="L51" s="79"/>
    </row>
    <row r="52" spans="1:12" ht="13.5">
      <c r="A52" s="67" t="s">
        <v>42</v>
      </c>
      <c r="B52" s="96">
        <v>14084.59</v>
      </c>
      <c r="C52" s="96">
        <v>15624.44</v>
      </c>
      <c r="D52" s="96">
        <v>18051.52</v>
      </c>
      <c r="E52" s="96">
        <v>20966.26</v>
      </c>
      <c r="F52" s="96">
        <v>21791.57</v>
      </c>
      <c r="G52" s="96">
        <v>23492.9</v>
      </c>
      <c r="H52" s="96">
        <v>27188.29</v>
      </c>
      <c r="I52" s="96">
        <v>29047.91</v>
      </c>
      <c r="J52" s="96">
        <v>29454.01</v>
      </c>
      <c r="K52" s="96">
        <v>28999.35</v>
      </c>
      <c r="L52" s="79"/>
    </row>
    <row r="53" spans="1:11" ht="13.5">
      <c r="A53" s="101" t="s">
        <v>9</v>
      </c>
      <c r="B53" s="84"/>
      <c r="C53" s="85"/>
      <c r="D53" s="85"/>
      <c r="E53" s="85"/>
      <c r="F53" s="85"/>
      <c r="G53" s="85"/>
      <c r="H53" s="85"/>
      <c r="I53" s="85"/>
      <c r="J53" s="85"/>
      <c r="K53" s="85"/>
    </row>
    <row r="54" spans="1:11" ht="13.5">
      <c r="A54" s="102"/>
      <c r="B54" s="101" t="s">
        <v>11</v>
      </c>
      <c r="C54" s="85"/>
      <c r="D54" s="85"/>
      <c r="E54" s="85"/>
      <c r="F54" s="85"/>
      <c r="G54" s="85"/>
      <c r="H54" s="85"/>
      <c r="I54" s="85"/>
      <c r="J54" s="85"/>
      <c r="K54" s="85"/>
    </row>
    <row r="55" spans="1:11" ht="13.5">
      <c r="A55" s="87"/>
      <c r="B55" s="84"/>
      <c r="C55" s="85"/>
      <c r="D55" s="85"/>
      <c r="E55" s="85"/>
      <c r="F55" s="85"/>
      <c r="G55" s="85"/>
      <c r="H55" s="85"/>
      <c r="I55" s="85"/>
      <c r="J55" s="85"/>
      <c r="K55" s="85"/>
    </row>
    <row r="56" spans="1:11" ht="16.5">
      <c r="A56" s="61" t="s">
        <v>4</v>
      </c>
      <c r="B56" s="84"/>
      <c r="C56" s="85"/>
      <c r="D56" s="85"/>
      <c r="E56" s="85"/>
      <c r="F56" s="85"/>
      <c r="G56" s="85"/>
      <c r="H56" s="85"/>
      <c r="I56" s="85"/>
      <c r="J56" s="85"/>
      <c r="K56" s="85"/>
    </row>
    <row r="57" spans="1:11" ht="13.5">
      <c r="A57" s="88"/>
      <c r="B57" s="84"/>
      <c r="C57" s="88"/>
      <c r="D57" s="88"/>
      <c r="E57" s="88"/>
      <c r="F57" s="88"/>
      <c r="G57" s="85"/>
      <c r="H57" s="65"/>
      <c r="I57" s="63"/>
      <c r="K57" s="72" t="s">
        <v>7</v>
      </c>
    </row>
    <row r="58" spans="1:11" ht="13.5">
      <c r="A58" s="68" t="s">
        <v>28</v>
      </c>
      <c r="B58" s="77">
        <v>1971</v>
      </c>
      <c r="C58" s="77">
        <v>1973</v>
      </c>
      <c r="D58" s="77">
        <v>1980</v>
      </c>
      <c r="E58" s="77">
        <v>1990</v>
      </c>
      <c r="F58" s="77">
        <v>1995</v>
      </c>
      <c r="G58" s="77">
        <v>2000</v>
      </c>
      <c r="H58" s="77">
        <v>2005</v>
      </c>
      <c r="I58" s="77">
        <v>2007</v>
      </c>
      <c r="J58" s="77">
        <v>2008</v>
      </c>
      <c r="K58" s="77">
        <v>2009</v>
      </c>
    </row>
    <row r="59" spans="1:11" ht="13.5">
      <c r="A59" s="107" t="s">
        <v>29</v>
      </c>
      <c r="B59" s="108">
        <v>20.16</v>
      </c>
      <c r="C59" s="108">
        <v>21.64</v>
      </c>
      <c r="D59" s="108">
        <v>20.17</v>
      </c>
      <c r="E59" s="108">
        <v>19.08</v>
      </c>
      <c r="F59" s="108">
        <v>18.94</v>
      </c>
      <c r="G59" s="108">
        <v>19.9</v>
      </c>
      <c r="H59" s="108">
        <v>19.27</v>
      </c>
      <c r="I59" s="108">
        <v>18.9</v>
      </c>
      <c r="J59" s="108">
        <v>18.15</v>
      </c>
      <c r="K59" s="108">
        <v>16.75</v>
      </c>
    </row>
    <row r="60" spans="1:11" ht="13.5">
      <c r="A60" s="109" t="s">
        <v>53</v>
      </c>
      <c r="B60" s="110">
        <v>20.66</v>
      </c>
      <c r="C60" s="110">
        <v>22.17</v>
      </c>
      <c r="D60" s="110">
        <v>20.47</v>
      </c>
      <c r="E60" s="110">
        <v>19.46</v>
      </c>
      <c r="F60" s="110">
        <v>19.28</v>
      </c>
      <c r="G60" s="110">
        <v>20.18</v>
      </c>
      <c r="H60" s="110">
        <v>19.48</v>
      </c>
      <c r="I60" s="110">
        <v>19.08</v>
      </c>
      <c r="J60" s="110">
        <v>18.33</v>
      </c>
      <c r="K60" s="110">
        <v>16.9</v>
      </c>
    </row>
    <row r="61" spans="1:11" ht="13.5">
      <c r="A61" s="68" t="s">
        <v>54</v>
      </c>
      <c r="B61" s="108">
        <v>15.46</v>
      </c>
      <c r="C61" s="108">
        <v>16.68</v>
      </c>
      <c r="D61" s="108">
        <v>17.41</v>
      </c>
      <c r="E61" s="108">
        <v>15.61</v>
      </c>
      <c r="F61" s="108">
        <v>15.88</v>
      </c>
      <c r="G61" s="108">
        <v>17.36</v>
      </c>
      <c r="H61" s="108">
        <v>17.33</v>
      </c>
      <c r="I61" s="108">
        <v>17.25</v>
      </c>
      <c r="J61" s="108">
        <v>16.54</v>
      </c>
      <c r="K61" s="108">
        <v>15.43</v>
      </c>
    </row>
    <row r="62" spans="1:11" ht="13.5">
      <c r="A62" s="107" t="s">
        <v>30</v>
      </c>
      <c r="B62" s="122">
        <v>1.6251568818853717</v>
      </c>
      <c r="C62" s="122">
        <v>1.8043406119333643</v>
      </c>
      <c r="D62" s="122">
        <v>2.1415926716870857</v>
      </c>
      <c r="E62" s="122">
        <v>2.004677075452232</v>
      </c>
      <c r="F62" s="122">
        <v>2.1409453601122537</v>
      </c>
      <c r="G62" s="122">
        <v>2.3593210475266733</v>
      </c>
      <c r="H62" s="122">
        <v>2.4388036921287886</v>
      </c>
      <c r="I62" s="122">
        <v>2.5580040841694043</v>
      </c>
      <c r="J62" s="122">
        <v>2.5751571995644085</v>
      </c>
      <c r="K62" s="122">
        <v>2.5009297071856813</v>
      </c>
    </row>
    <row r="63" spans="1:11" ht="13.5">
      <c r="A63" s="109" t="s">
        <v>55</v>
      </c>
      <c r="B63" s="111">
        <v>1.95</v>
      </c>
      <c r="C63" s="111">
        <v>2.28</v>
      </c>
      <c r="D63" s="111">
        <v>3.23</v>
      </c>
      <c r="E63" s="111">
        <v>3.26</v>
      </c>
      <c r="F63" s="111">
        <v>3.26</v>
      </c>
      <c r="G63" s="111">
        <v>3.56</v>
      </c>
      <c r="H63" s="111">
        <v>3.71</v>
      </c>
      <c r="I63" s="111">
        <v>3.88</v>
      </c>
      <c r="J63" s="111">
        <v>3.79</v>
      </c>
      <c r="K63" s="111">
        <v>3.72</v>
      </c>
    </row>
    <row r="64" spans="1:11" ht="13.5">
      <c r="A64" s="109" t="s">
        <v>74</v>
      </c>
      <c r="B64" s="112">
        <v>0.93</v>
      </c>
      <c r="C64" s="111">
        <v>1.13</v>
      </c>
      <c r="D64" s="111">
        <v>1.48</v>
      </c>
      <c r="E64" s="111">
        <v>1.3</v>
      </c>
      <c r="F64" s="111">
        <v>1.49</v>
      </c>
      <c r="G64" s="111">
        <v>1.74</v>
      </c>
      <c r="H64" s="111">
        <v>1.73</v>
      </c>
      <c r="I64" s="111">
        <v>1.8</v>
      </c>
      <c r="J64" s="111">
        <v>1.88</v>
      </c>
      <c r="K64" s="111">
        <v>1.74</v>
      </c>
    </row>
    <row r="65" spans="1:11" ht="13.5">
      <c r="A65" s="109" t="s">
        <v>75</v>
      </c>
      <c r="B65" s="111">
        <v>2.13</v>
      </c>
      <c r="C65" s="111">
        <v>1.96</v>
      </c>
      <c r="D65" s="111">
        <v>1.9</v>
      </c>
      <c r="E65" s="111">
        <v>2.36</v>
      </c>
      <c r="F65" s="111">
        <v>2.71</v>
      </c>
      <c r="G65" s="111">
        <v>3.41</v>
      </c>
      <c r="H65" s="111">
        <v>3.6</v>
      </c>
      <c r="I65" s="111">
        <v>4.01</v>
      </c>
      <c r="J65" s="111">
        <v>4.04</v>
      </c>
      <c r="K65" s="111">
        <v>3.84</v>
      </c>
    </row>
    <row r="66" spans="1:11" ht="13.5">
      <c r="A66" s="113" t="s">
        <v>76</v>
      </c>
      <c r="B66" s="114">
        <v>1.15</v>
      </c>
      <c r="C66" s="114">
        <v>1.14</v>
      </c>
      <c r="D66" s="114">
        <v>1.19</v>
      </c>
      <c r="E66" s="115">
        <v>0.88</v>
      </c>
      <c r="F66" s="115">
        <v>0.99</v>
      </c>
      <c r="G66" s="114">
        <v>1.02</v>
      </c>
      <c r="H66" s="114">
        <v>1.04</v>
      </c>
      <c r="I66" s="114">
        <v>1.08</v>
      </c>
      <c r="J66" s="114">
        <v>1.24</v>
      </c>
      <c r="K66" s="114">
        <v>1.32</v>
      </c>
    </row>
    <row r="67" spans="1:11" ht="13.5">
      <c r="A67" s="107" t="s">
        <v>31</v>
      </c>
      <c r="B67" s="122">
        <v>7.886491632696846</v>
      </c>
      <c r="C67" s="122">
        <v>8.54185957553454</v>
      </c>
      <c r="D67" s="122">
        <v>9.489304241876123</v>
      </c>
      <c r="E67" s="122">
        <v>9.412413989127987</v>
      </c>
      <c r="F67" s="122">
        <v>7.631460464465259</v>
      </c>
      <c r="G67" s="122">
        <v>7.374413784318946</v>
      </c>
      <c r="H67" s="122">
        <v>7.603328630581651</v>
      </c>
      <c r="I67" s="122">
        <v>7.7006336037925065</v>
      </c>
      <c r="J67" s="122">
        <v>7.626438477426969</v>
      </c>
      <c r="K67" s="122">
        <v>7.082053601718873</v>
      </c>
    </row>
    <row r="68" spans="1:11" ht="13.5">
      <c r="A68" s="109" t="s">
        <v>32</v>
      </c>
      <c r="B68" s="111">
        <v>8.11</v>
      </c>
      <c r="C68" s="111">
        <v>8.68</v>
      </c>
      <c r="D68" s="111">
        <v>8.74</v>
      </c>
      <c r="E68" s="111">
        <v>7.9</v>
      </c>
      <c r="F68" s="111">
        <v>7.57</v>
      </c>
      <c r="G68" s="111">
        <v>7.58</v>
      </c>
      <c r="H68" s="111">
        <v>7.65</v>
      </c>
      <c r="I68" s="111">
        <v>7.57</v>
      </c>
      <c r="J68" s="111">
        <v>7.39</v>
      </c>
      <c r="K68" s="111">
        <v>6.85</v>
      </c>
    </row>
    <row r="69" spans="1:11" ht="13.5">
      <c r="A69" s="116" t="s">
        <v>56</v>
      </c>
      <c r="B69" s="117">
        <v>11.15</v>
      </c>
      <c r="C69" s="117">
        <v>11.32</v>
      </c>
      <c r="D69" s="117">
        <v>10.14</v>
      </c>
      <c r="E69" s="118">
        <v>9.6</v>
      </c>
      <c r="F69" s="118">
        <v>8.9</v>
      </c>
      <c r="G69" s="118">
        <v>8.89</v>
      </c>
      <c r="H69" s="118">
        <v>8.85</v>
      </c>
      <c r="I69" s="118">
        <v>8.55</v>
      </c>
      <c r="J69" s="118">
        <v>8.34</v>
      </c>
      <c r="K69" s="118">
        <v>7.54</v>
      </c>
    </row>
    <row r="70" spans="1:11" ht="13.5">
      <c r="A70" s="109" t="s">
        <v>57</v>
      </c>
      <c r="B70" s="110">
        <v>12.49</v>
      </c>
      <c r="C70" s="110">
        <v>13.34</v>
      </c>
      <c r="D70" s="110">
        <v>13.48</v>
      </c>
      <c r="E70" s="110">
        <v>11.98</v>
      </c>
      <c r="F70" s="110">
        <v>10.65</v>
      </c>
      <c r="G70" s="110">
        <v>10.06</v>
      </c>
      <c r="H70" s="111">
        <v>9.84</v>
      </c>
      <c r="I70" s="111">
        <v>9.73</v>
      </c>
      <c r="J70" s="111">
        <v>9.79</v>
      </c>
      <c r="K70" s="111">
        <v>9.16</v>
      </c>
    </row>
    <row r="71" spans="1:11" ht="13.5">
      <c r="A71" s="109" t="s">
        <v>58</v>
      </c>
      <c r="B71" s="111">
        <v>8.24</v>
      </c>
      <c r="C71" s="111">
        <v>9.1</v>
      </c>
      <c r="D71" s="111">
        <v>8.37</v>
      </c>
      <c r="E71" s="111">
        <v>6.06</v>
      </c>
      <c r="F71" s="111">
        <v>5.96</v>
      </c>
      <c r="G71" s="111">
        <v>6.21</v>
      </c>
      <c r="H71" s="111">
        <v>6.17</v>
      </c>
      <c r="I71" s="111">
        <v>5.86</v>
      </c>
      <c r="J71" s="111">
        <v>5.78</v>
      </c>
      <c r="K71" s="111">
        <v>5.49</v>
      </c>
    </row>
    <row r="72" spans="1:11" ht="13.5">
      <c r="A72" s="113" t="s">
        <v>59</v>
      </c>
      <c r="B72" s="114">
        <v>5.42</v>
      </c>
      <c r="C72" s="114">
        <v>6.05</v>
      </c>
      <c r="D72" s="114">
        <v>6.38</v>
      </c>
      <c r="E72" s="114">
        <v>7.01</v>
      </c>
      <c r="F72" s="114">
        <v>7.2</v>
      </c>
      <c r="G72" s="114">
        <v>7.48</v>
      </c>
      <c r="H72" s="114">
        <v>7.86</v>
      </c>
      <c r="I72" s="114">
        <v>7.53</v>
      </c>
      <c r="J72" s="114">
        <v>7.27</v>
      </c>
      <c r="K72" s="114">
        <v>6.47</v>
      </c>
    </row>
    <row r="73" spans="1:11" ht="13.5">
      <c r="A73" s="109" t="s">
        <v>33</v>
      </c>
      <c r="B73" s="111">
        <v>7.54</v>
      </c>
      <c r="C73" s="111">
        <v>8.33</v>
      </c>
      <c r="D73" s="110">
        <v>10.59</v>
      </c>
      <c r="E73" s="110">
        <v>11.61</v>
      </c>
      <c r="F73" s="111">
        <v>7.72</v>
      </c>
      <c r="G73" s="111">
        <v>7.06</v>
      </c>
      <c r="H73" s="111">
        <v>7.52</v>
      </c>
      <c r="I73" s="111">
        <v>7.91</v>
      </c>
      <c r="J73" s="111">
        <v>8.01</v>
      </c>
      <c r="K73" s="111">
        <v>7.46</v>
      </c>
    </row>
    <row r="74" spans="1:11" ht="13.5">
      <c r="A74" s="116" t="s">
        <v>34</v>
      </c>
      <c r="B74" s="123">
        <v>8.14994487320838</v>
      </c>
      <c r="C74" s="123">
        <v>9.031556605662567</v>
      </c>
      <c r="D74" s="124">
        <v>11.492328519855596</v>
      </c>
      <c r="E74" s="124">
        <v>12.698741724149883</v>
      </c>
      <c r="F74" s="123">
        <v>8.34945922746781</v>
      </c>
      <c r="G74" s="123">
        <v>7.64607170099161</v>
      </c>
      <c r="H74" s="123">
        <v>8.033479557817161</v>
      </c>
      <c r="I74" s="123">
        <v>8.461341021764357</v>
      </c>
      <c r="J74" s="123">
        <v>8.571428571428571</v>
      </c>
      <c r="K74" s="123">
        <v>8.009920426262838</v>
      </c>
    </row>
    <row r="75" spans="1:11" ht="13.5">
      <c r="A75" s="109" t="s">
        <v>60</v>
      </c>
      <c r="B75" s="95" t="s">
        <v>14</v>
      </c>
      <c r="C75" s="95" t="s">
        <v>23</v>
      </c>
      <c r="D75" s="95" t="s">
        <v>23</v>
      </c>
      <c r="E75" s="114">
        <v>14.75</v>
      </c>
      <c r="F75" s="114">
        <v>10.61</v>
      </c>
      <c r="G75" s="114">
        <v>10.25</v>
      </c>
      <c r="H75" s="114">
        <v>10.57</v>
      </c>
      <c r="I75" s="114">
        <v>11.1</v>
      </c>
      <c r="J75" s="114">
        <v>11.22</v>
      </c>
      <c r="K75" s="114">
        <v>10.8</v>
      </c>
    </row>
    <row r="76" spans="1:11" ht="13.5">
      <c r="A76" s="119" t="s">
        <v>77</v>
      </c>
      <c r="B76" s="120">
        <v>0.71</v>
      </c>
      <c r="C76" s="120">
        <v>0.75</v>
      </c>
      <c r="D76" s="120">
        <v>0.85</v>
      </c>
      <c r="E76" s="120">
        <v>0.86</v>
      </c>
      <c r="F76" s="120">
        <v>0.83</v>
      </c>
      <c r="G76" s="120">
        <v>0.84</v>
      </c>
      <c r="H76" s="120">
        <v>0.89</v>
      </c>
      <c r="I76" s="120">
        <v>0.92</v>
      </c>
      <c r="J76" s="120">
        <v>0.95</v>
      </c>
      <c r="K76" s="120">
        <v>0.92</v>
      </c>
    </row>
    <row r="77" spans="1:11" ht="13.5">
      <c r="A77" s="67" t="s">
        <v>5</v>
      </c>
      <c r="B77" s="120">
        <v>7.69</v>
      </c>
      <c r="C77" s="120">
        <v>7.94</v>
      </c>
      <c r="D77" s="120">
        <v>7.78</v>
      </c>
      <c r="E77" s="120">
        <v>7.24</v>
      </c>
      <c r="F77" s="120">
        <v>7.08</v>
      </c>
      <c r="G77" s="120">
        <v>6.78</v>
      </c>
      <c r="H77" s="120">
        <v>7</v>
      </c>
      <c r="I77" s="120">
        <v>7.39</v>
      </c>
      <c r="J77" s="120">
        <v>7.96</v>
      </c>
      <c r="K77" s="120">
        <v>7.49</v>
      </c>
    </row>
    <row r="78" spans="1:11" ht="13.5">
      <c r="A78" s="119" t="s">
        <v>35</v>
      </c>
      <c r="B78" s="120">
        <v>1.61</v>
      </c>
      <c r="C78" s="120">
        <v>1.93</v>
      </c>
      <c r="D78" s="120">
        <v>3.56</v>
      </c>
      <c r="E78" s="120">
        <v>4.39</v>
      </c>
      <c r="F78" s="120">
        <v>5.27</v>
      </c>
      <c r="G78" s="120">
        <v>5.8</v>
      </c>
      <c r="H78" s="120">
        <v>6.77</v>
      </c>
      <c r="I78" s="120">
        <v>7.35</v>
      </c>
      <c r="J78" s="120">
        <v>7.64</v>
      </c>
      <c r="K78" s="120">
        <v>7.76</v>
      </c>
    </row>
    <row r="79" spans="1:11" ht="13.5">
      <c r="A79" s="81" t="s">
        <v>24</v>
      </c>
      <c r="B79" s="118">
        <v>1.49</v>
      </c>
      <c r="C79" s="118">
        <v>1.87</v>
      </c>
      <c r="D79" s="118">
        <v>2.37</v>
      </c>
      <c r="E79" s="118">
        <v>3.3</v>
      </c>
      <c r="F79" s="118">
        <v>4.28</v>
      </c>
      <c r="G79" s="118">
        <v>4.95</v>
      </c>
      <c r="H79" s="118">
        <v>6.18</v>
      </c>
      <c r="I79" s="118">
        <v>7.05</v>
      </c>
      <c r="J79" s="118">
        <v>7.26</v>
      </c>
      <c r="K79" s="118">
        <v>7.31</v>
      </c>
    </row>
    <row r="80" spans="1:11" ht="13.5">
      <c r="A80" s="75" t="s">
        <v>25</v>
      </c>
      <c r="B80" s="114">
        <v>2.13</v>
      </c>
      <c r="C80" s="114">
        <v>2.68</v>
      </c>
      <c r="D80" s="114">
        <v>10.32</v>
      </c>
      <c r="E80" s="114">
        <v>9.77</v>
      </c>
      <c r="F80" s="108">
        <v>11.35</v>
      </c>
      <c r="G80" s="108">
        <v>12.23</v>
      </c>
      <c r="H80" s="108">
        <v>14.39</v>
      </c>
      <c r="I80" s="108">
        <v>14.92</v>
      </c>
      <c r="J80" s="108">
        <v>15.58</v>
      </c>
      <c r="K80" s="108">
        <v>16.17</v>
      </c>
    </row>
    <row r="81" spans="1:11" ht="13.5">
      <c r="A81" s="107" t="s">
        <v>78</v>
      </c>
      <c r="B81" s="122">
        <v>1.0124471375988724</v>
      </c>
      <c r="C81" s="122">
        <v>1.1034242800698681</v>
      </c>
      <c r="D81" s="122">
        <v>1.287752102555728</v>
      </c>
      <c r="E81" s="122">
        <v>1.656473565419602</v>
      </c>
      <c r="F81" s="122">
        <v>1.9814290051614207</v>
      </c>
      <c r="G81" s="122">
        <v>2.0321853830755443</v>
      </c>
      <c r="H81" s="122">
        <v>2.643699858423785</v>
      </c>
      <c r="I81" s="122">
        <v>2.95022416495477</v>
      </c>
      <c r="J81" s="122">
        <v>3.048701492133128</v>
      </c>
      <c r="K81" s="122">
        <v>3.137818149644616</v>
      </c>
    </row>
    <row r="82" spans="1:11" ht="13.5">
      <c r="A82" s="109" t="s">
        <v>36</v>
      </c>
      <c r="B82" s="112">
        <v>0.95</v>
      </c>
      <c r="C82" s="111">
        <v>1</v>
      </c>
      <c r="D82" s="111">
        <v>1.43</v>
      </c>
      <c r="E82" s="111">
        <v>1.95</v>
      </c>
      <c r="F82" s="111">
        <v>2.48</v>
      </c>
      <c r="G82" s="111">
        <v>2.41</v>
      </c>
      <c r="H82" s="111">
        <v>3.88</v>
      </c>
      <c r="I82" s="111">
        <v>4.57</v>
      </c>
      <c r="J82" s="111">
        <v>4.91</v>
      </c>
      <c r="K82" s="111">
        <v>5.13</v>
      </c>
    </row>
    <row r="83" spans="1:11" ht="13.5">
      <c r="A83" s="109" t="s">
        <v>37</v>
      </c>
      <c r="B83" s="111">
        <v>7.23</v>
      </c>
      <c r="C83" s="111">
        <v>8.33</v>
      </c>
      <c r="D83" s="111">
        <v>7.52</v>
      </c>
      <c r="E83" s="111">
        <v>8.61</v>
      </c>
      <c r="F83" s="111">
        <v>9.14</v>
      </c>
      <c r="G83" s="111">
        <v>9.33</v>
      </c>
      <c r="H83" s="111">
        <v>9.55</v>
      </c>
      <c r="I83" s="111">
        <v>9.72</v>
      </c>
      <c r="J83" s="111">
        <v>9.04</v>
      </c>
      <c r="K83" s="111">
        <v>8.58</v>
      </c>
    </row>
    <row r="84" spans="1:11" ht="13.5">
      <c r="A84" s="109" t="s">
        <v>38</v>
      </c>
      <c r="B84" s="111">
        <v>2.27</v>
      </c>
      <c r="C84" s="111">
        <v>2.26</v>
      </c>
      <c r="D84" s="111">
        <v>2.87</v>
      </c>
      <c r="E84" s="111">
        <v>5.75</v>
      </c>
      <c r="F84" s="111">
        <v>5.84</v>
      </c>
      <c r="G84" s="111">
        <v>5.98</v>
      </c>
      <c r="H84" s="111">
        <v>5.98</v>
      </c>
      <c r="I84" s="111">
        <v>6.27</v>
      </c>
      <c r="J84" s="111">
        <v>6.05</v>
      </c>
      <c r="K84" s="111">
        <v>6.51</v>
      </c>
    </row>
    <row r="85" spans="1:11" ht="13.5">
      <c r="A85" s="109" t="s">
        <v>39</v>
      </c>
      <c r="B85" s="111">
        <v>2.08</v>
      </c>
      <c r="C85" s="111">
        <v>2.54</v>
      </c>
      <c r="D85" s="111">
        <v>4.04</v>
      </c>
      <c r="E85" s="111">
        <v>5.64</v>
      </c>
      <c r="F85" s="111">
        <v>7.35</v>
      </c>
      <c r="G85" s="111">
        <v>9.8</v>
      </c>
      <c r="H85" s="110">
        <v>11.41</v>
      </c>
      <c r="I85" s="110">
        <v>11.91</v>
      </c>
      <c r="J85" s="110">
        <v>11.4</v>
      </c>
      <c r="K85" s="110">
        <v>10.89</v>
      </c>
    </row>
    <row r="86" spans="1:11" ht="13.5">
      <c r="A86" s="109" t="s">
        <v>40</v>
      </c>
      <c r="B86" s="111">
        <v>1.58</v>
      </c>
      <c r="C86" s="111">
        <v>1.97</v>
      </c>
      <c r="D86" s="111">
        <v>3.26</v>
      </c>
      <c r="E86" s="111">
        <v>5.35</v>
      </c>
      <c r="F86" s="111">
        <v>7.95</v>
      </c>
      <c r="G86" s="111">
        <v>9.31</v>
      </c>
      <c r="H86" s="111">
        <v>9.72</v>
      </c>
      <c r="I86" s="110">
        <v>10.12</v>
      </c>
      <c r="J86" s="110">
        <v>10.32</v>
      </c>
      <c r="K86" s="110">
        <v>10.57</v>
      </c>
    </row>
    <row r="87" spans="1:11" ht="13.5">
      <c r="A87" s="116" t="s">
        <v>79</v>
      </c>
      <c r="B87" s="118">
        <v>2.82</v>
      </c>
      <c r="C87" s="118">
        <v>3.68</v>
      </c>
      <c r="D87" s="118">
        <v>5.25</v>
      </c>
      <c r="E87" s="118">
        <v>9.45</v>
      </c>
      <c r="F87" s="118">
        <v>10.65</v>
      </c>
      <c r="G87" s="118">
        <v>9.99</v>
      </c>
      <c r="H87" s="118">
        <v>10.34</v>
      </c>
      <c r="I87" s="118">
        <v>9.94</v>
      </c>
      <c r="J87" s="118">
        <v>9.52</v>
      </c>
      <c r="K87" s="118">
        <v>8.99</v>
      </c>
    </row>
    <row r="88" spans="1:11" ht="13.5">
      <c r="A88" s="109" t="s">
        <v>80</v>
      </c>
      <c r="B88" s="111">
        <v>2.93</v>
      </c>
      <c r="C88" s="111">
        <v>4.65</v>
      </c>
      <c r="D88" s="111">
        <v>13.64</v>
      </c>
      <c r="E88" s="111">
        <v>13.08</v>
      </c>
      <c r="F88" s="111">
        <v>15.94</v>
      </c>
      <c r="G88" s="111">
        <v>13.96</v>
      </c>
      <c r="H88" s="111">
        <v>13.76</v>
      </c>
      <c r="I88" s="111">
        <v>18.53</v>
      </c>
      <c r="J88" s="111">
        <v>19.11</v>
      </c>
      <c r="K88" s="111">
        <v>20.3</v>
      </c>
    </row>
    <row r="89" spans="1:11" ht="13.5">
      <c r="A89" s="109" t="s">
        <v>61</v>
      </c>
      <c r="B89" s="112">
        <v>0.21</v>
      </c>
      <c r="C89" s="112">
        <v>0.25</v>
      </c>
      <c r="D89" s="112">
        <v>0.47</v>
      </c>
      <c r="E89" s="112">
        <v>0.8</v>
      </c>
      <c r="F89" s="111">
        <v>1.06</v>
      </c>
      <c r="G89" s="111">
        <v>1.29</v>
      </c>
      <c r="H89" s="111">
        <v>1.53</v>
      </c>
      <c r="I89" s="111">
        <v>1.63</v>
      </c>
      <c r="J89" s="111">
        <v>1.51</v>
      </c>
      <c r="K89" s="111">
        <v>1.64</v>
      </c>
    </row>
    <row r="90" spans="1:11" ht="13.5">
      <c r="A90" s="113" t="s">
        <v>81</v>
      </c>
      <c r="B90" s="114">
        <v>1.14</v>
      </c>
      <c r="C90" s="114">
        <v>1.11</v>
      </c>
      <c r="D90" s="114">
        <v>1.76</v>
      </c>
      <c r="E90" s="114">
        <v>2.7</v>
      </c>
      <c r="F90" s="114">
        <v>3.81</v>
      </c>
      <c r="G90" s="114">
        <v>4.77</v>
      </c>
      <c r="H90" s="114">
        <v>5.96</v>
      </c>
      <c r="I90" s="114">
        <v>6.45</v>
      </c>
      <c r="J90" s="114">
        <v>6.73</v>
      </c>
      <c r="K90" s="114">
        <v>5.98</v>
      </c>
    </row>
    <row r="91" spans="1:11" ht="13.5">
      <c r="A91" s="109" t="s">
        <v>82</v>
      </c>
      <c r="B91" s="112">
        <v>0.61</v>
      </c>
      <c r="C91" s="112">
        <v>0.69</v>
      </c>
      <c r="D91" s="112">
        <v>0.69</v>
      </c>
      <c r="E91" s="112">
        <v>0.61</v>
      </c>
      <c r="F91" s="112">
        <v>0.82</v>
      </c>
      <c r="G91" s="112">
        <v>0.87</v>
      </c>
      <c r="H91" s="112">
        <v>0.83</v>
      </c>
      <c r="I91" s="112">
        <v>0.78</v>
      </c>
      <c r="J91" s="112">
        <v>0.79</v>
      </c>
      <c r="K91" s="112">
        <v>0.77</v>
      </c>
    </row>
    <row r="92" spans="1:11" ht="13.5">
      <c r="A92" s="109" t="s">
        <v>83</v>
      </c>
      <c r="B92" s="112">
        <v>0.42</v>
      </c>
      <c r="C92" s="112">
        <v>0.5</v>
      </c>
      <c r="D92" s="112">
        <v>0.7</v>
      </c>
      <c r="E92" s="111">
        <v>1.41</v>
      </c>
      <c r="F92" s="111">
        <v>2.33</v>
      </c>
      <c r="G92" s="111">
        <v>2.6</v>
      </c>
      <c r="H92" s="111">
        <v>3.32</v>
      </c>
      <c r="I92" s="111">
        <v>3.46</v>
      </c>
      <c r="J92" s="111">
        <v>3.53</v>
      </c>
      <c r="K92" s="111">
        <v>3.36</v>
      </c>
    </row>
    <row r="93" spans="1:11" ht="13.5">
      <c r="A93" s="109" t="s">
        <v>62</v>
      </c>
      <c r="B93" s="112">
        <v>0.36</v>
      </c>
      <c r="C93" s="112">
        <v>0.36</v>
      </c>
      <c r="D93" s="112">
        <v>0.41</v>
      </c>
      <c r="E93" s="112">
        <v>0.69</v>
      </c>
      <c r="F93" s="112">
        <v>0.83</v>
      </c>
      <c r="G93" s="112">
        <v>0.96</v>
      </c>
      <c r="H93" s="111">
        <v>1.06</v>
      </c>
      <c r="I93" s="111">
        <v>1.21</v>
      </c>
      <c r="J93" s="111">
        <v>1.26</v>
      </c>
      <c r="K93" s="111">
        <v>1.37</v>
      </c>
    </row>
    <row r="94" spans="1:11" ht="13.5">
      <c r="A94" s="113" t="s">
        <v>84</v>
      </c>
      <c r="B94" s="115">
        <v>0.37</v>
      </c>
      <c r="C94" s="115">
        <v>0.38</v>
      </c>
      <c r="D94" s="115">
        <v>0.28</v>
      </c>
      <c r="E94" s="115">
        <v>0.26</v>
      </c>
      <c r="F94" s="115">
        <v>0.38</v>
      </c>
      <c r="G94" s="115">
        <v>0.57</v>
      </c>
      <c r="H94" s="115">
        <v>0.97</v>
      </c>
      <c r="I94" s="114">
        <v>1.09</v>
      </c>
      <c r="J94" s="114">
        <v>1.18</v>
      </c>
      <c r="K94" s="114">
        <v>1.31</v>
      </c>
    </row>
    <row r="95" spans="1:11" ht="13.5">
      <c r="A95" s="107" t="s">
        <v>85</v>
      </c>
      <c r="B95" s="122">
        <v>9.830012453300125</v>
      </c>
      <c r="C95" s="125">
        <v>10.595295536791316</v>
      </c>
      <c r="D95" s="125">
        <v>12.501949860724235</v>
      </c>
      <c r="E95" s="125">
        <v>13.797468354430377</v>
      </c>
      <c r="F95" s="125">
        <v>14.238574040219374</v>
      </c>
      <c r="G95" s="125">
        <v>15.963267070008643</v>
      </c>
      <c r="H95" s="125">
        <v>17.11867152693398</v>
      </c>
      <c r="I95" s="125">
        <v>16.55886970172685</v>
      </c>
      <c r="J95" s="125">
        <v>16.466435185185183</v>
      </c>
      <c r="K95" s="125">
        <v>16.125236473704124</v>
      </c>
    </row>
    <row r="96" spans="1:11" ht="13.5">
      <c r="A96" s="109" t="s">
        <v>86</v>
      </c>
      <c r="B96" s="110">
        <v>10.92</v>
      </c>
      <c r="C96" s="110">
        <v>11.65</v>
      </c>
      <c r="D96" s="110">
        <v>14.05</v>
      </c>
      <c r="E96" s="110">
        <v>15.15</v>
      </c>
      <c r="F96" s="110">
        <v>15.69</v>
      </c>
      <c r="G96" s="110">
        <v>17.58</v>
      </c>
      <c r="H96" s="110">
        <v>18.94</v>
      </c>
      <c r="I96" s="110">
        <v>18.34</v>
      </c>
      <c r="J96" s="110">
        <v>18.17</v>
      </c>
      <c r="K96" s="110">
        <v>17.87</v>
      </c>
    </row>
    <row r="97" spans="1:11" ht="13.5">
      <c r="A97" s="113" t="s">
        <v>87</v>
      </c>
      <c r="B97" s="114">
        <v>4.8</v>
      </c>
      <c r="C97" s="114">
        <v>5.77</v>
      </c>
      <c r="D97" s="114">
        <v>5.22</v>
      </c>
      <c r="E97" s="114">
        <v>6.91</v>
      </c>
      <c r="F97" s="114">
        <v>7.07</v>
      </c>
      <c r="G97" s="114">
        <v>7.91</v>
      </c>
      <c r="H97" s="114">
        <v>8.09</v>
      </c>
      <c r="I97" s="114">
        <v>7.65</v>
      </c>
      <c r="J97" s="114">
        <v>7.86</v>
      </c>
      <c r="K97" s="114">
        <v>7.23</v>
      </c>
    </row>
    <row r="98" spans="1:11" ht="13.5">
      <c r="A98" s="121" t="s">
        <v>26</v>
      </c>
      <c r="B98" s="110">
        <v>10.47</v>
      </c>
      <c r="C98" s="110">
        <v>11.28</v>
      </c>
      <c r="D98" s="110">
        <v>10.93</v>
      </c>
      <c r="E98" s="110">
        <v>10.49</v>
      </c>
      <c r="F98" s="110">
        <v>10.51</v>
      </c>
      <c r="G98" s="110">
        <v>10.97</v>
      </c>
      <c r="H98" s="110">
        <v>10.94</v>
      </c>
      <c r="I98" s="110">
        <v>10.87</v>
      </c>
      <c r="J98" s="110">
        <v>10.51</v>
      </c>
      <c r="K98" s="111">
        <v>9.83</v>
      </c>
    </row>
    <row r="99" spans="1:11" ht="13.5">
      <c r="A99" s="107" t="s">
        <v>41</v>
      </c>
      <c r="B99" s="114">
        <v>1.47</v>
      </c>
      <c r="C99" s="114">
        <v>1.58</v>
      </c>
      <c r="D99" s="114">
        <v>1.96</v>
      </c>
      <c r="E99" s="114">
        <v>2.19</v>
      </c>
      <c r="F99" s="114">
        <v>2.06</v>
      </c>
      <c r="G99" s="114">
        <v>2.04</v>
      </c>
      <c r="H99" s="114">
        <v>2.5</v>
      </c>
      <c r="I99" s="114">
        <v>2.75</v>
      </c>
      <c r="J99" s="114">
        <v>2.86</v>
      </c>
      <c r="K99" s="114">
        <v>2.88</v>
      </c>
    </row>
    <row r="100" spans="1:11" ht="13.5">
      <c r="A100" s="73" t="s">
        <v>27</v>
      </c>
      <c r="B100" s="78" t="s">
        <v>8</v>
      </c>
      <c r="C100" s="78" t="s">
        <v>8</v>
      </c>
      <c r="D100" s="78" t="s">
        <v>8</v>
      </c>
      <c r="E100" s="111">
        <v>8.57</v>
      </c>
      <c r="F100" s="111">
        <v>8.04</v>
      </c>
      <c r="G100" s="111">
        <v>7.93</v>
      </c>
      <c r="H100" s="111">
        <v>8.09</v>
      </c>
      <c r="I100" s="111">
        <v>7.94</v>
      </c>
      <c r="J100" s="111">
        <v>7.76</v>
      </c>
      <c r="K100" s="111">
        <v>7.15</v>
      </c>
    </row>
    <row r="101" spans="1:11" ht="13.5">
      <c r="A101" s="74" t="s">
        <v>63</v>
      </c>
      <c r="B101" s="126">
        <v>8.705817399895393</v>
      </c>
      <c r="C101" s="126">
        <v>9.371666666666668</v>
      </c>
      <c r="D101" s="126">
        <v>9.191995294644856</v>
      </c>
      <c r="E101" s="126">
        <v>8.422162723348452</v>
      </c>
      <c r="F101" s="126">
        <v>8.220910578703085</v>
      </c>
      <c r="G101" s="126">
        <v>8.316665343810358</v>
      </c>
      <c r="H101" s="126">
        <v>8.415262304782978</v>
      </c>
      <c r="I101" s="126">
        <v>8.17485310202732</v>
      </c>
      <c r="J101" s="126">
        <v>7.9814608730841226</v>
      </c>
      <c r="K101" s="126">
        <v>7.353727959697733</v>
      </c>
    </row>
    <row r="102" spans="1:11" ht="13.5">
      <c r="A102" s="74" t="s">
        <v>10</v>
      </c>
      <c r="B102" s="104" t="s">
        <v>8</v>
      </c>
      <c r="C102" s="104" t="s">
        <v>8</v>
      </c>
      <c r="D102" s="104" t="s">
        <v>8</v>
      </c>
      <c r="E102" s="126">
        <v>8.335967990554591</v>
      </c>
      <c r="F102" s="126">
        <v>8.084098302573517</v>
      </c>
      <c r="G102" s="126">
        <v>8.232182008833531</v>
      </c>
      <c r="H102" s="126">
        <v>8.395918241323946</v>
      </c>
      <c r="I102" s="126">
        <v>8.172951845857888</v>
      </c>
      <c r="J102" s="126">
        <v>7.991890660592256</v>
      </c>
      <c r="K102" s="126">
        <v>7.378578778524301</v>
      </c>
    </row>
    <row r="103" spans="1:11" ht="13.5">
      <c r="A103" s="74" t="s">
        <v>3</v>
      </c>
      <c r="B103" s="104" t="s">
        <v>8</v>
      </c>
      <c r="C103" s="104" t="s">
        <v>8</v>
      </c>
      <c r="D103" s="104" t="s">
        <v>8</v>
      </c>
      <c r="E103" s="126">
        <v>5.316083639321917</v>
      </c>
      <c r="F103" s="126">
        <v>5.4111644682690345</v>
      </c>
      <c r="G103" s="126">
        <v>5.571042566851658</v>
      </c>
      <c r="H103" s="126">
        <v>6.332035514982411</v>
      </c>
      <c r="I103" s="126">
        <v>6.692472788594203</v>
      </c>
      <c r="J103" s="126">
        <v>6.729580164012362</v>
      </c>
      <c r="K103" s="126">
        <v>6.611123614160009</v>
      </c>
    </row>
    <row r="104" spans="1:11" ht="13.5">
      <c r="A104" s="75" t="s">
        <v>21</v>
      </c>
      <c r="B104" s="127">
        <v>0.37139792634966023</v>
      </c>
      <c r="C104" s="127">
        <v>0.41565957446808516</v>
      </c>
      <c r="D104" s="127">
        <v>0.56330121248951</v>
      </c>
      <c r="E104" s="127">
        <v>0.8533440015060949</v>
      </c>
      <c r="F104" s="122">
        <v>1.1724828676858197</v>
      </c>
      <c r="G104" s="122">
        <v>1.3808730096478155</v>
      </c>
      <c r="H104" s="122">
        <v>1.6962984659319735</v>
      </c>
      <c r="I104" s="122">
        <v>1.7844858345821737</v>
      </c>
      <c r="J104" s="122">
        <v>1.7723637388577673</v>
      </c>
      <c r="K104" s="122">
        <v>1.7752140321570264</v>
      </c>
    </row>
    <row r="105" spans="1:11" ht="13.5">
      <c r="A105" s="119" t="s">
        <v>42</v>
      </c>
      <c r="B105" s="120">
        <v>3.74</v>
      </c>
      <c r="C105" s="120">
        <v>3.99</v>
      </c>
      <c r="D105" s="120">
        <v>4.07</v>
      </c>
      <c r="E105" s="120">
        <v>3.98</v>
      </c>
      <c r="F105" s="120">
        <v>3.84</v>
      </c>
      <c r="G105" s="120">
        <v>3.87</v>
      </c>
      <c r="H105" s="120">
        <v>4.21</v>
      </c>
      <c r="I105" s="120">
        <v>4.4</v>
      </c>
      <c r="J105" s="120">
        <v>4.41</v>
      </c>
      <c r="K105" s="120">
        <v>4.29</v>
      </c>
    </row>
    <row r="106" spans="1:11" ht="13.5">
      <c r="A106" s="101" t="s">
        <v>9</v>
      </c>
      <c r="B106" s="84"/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ht="13.5">
      <c r="A107" s="102"/>
      <c r="B107" s="101" t="s">
        <v>12</v>
      </c>
      <c r="C107" s="85"/>
      <c r="D107" s="85"/>
      <c r="E107" s="85"/>
      <c r="F107" s="85"/>
      <c r="G107" s="85"/>
      <c r="H107" s="85"/>
      <c r="I107" s="85"/>
      <c r="J107" s="85"/>
      <c r="K107" s="85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view="pageBreakPreview" zoomScaleSheetLayoutView="100" zoomScalePageLayoutView="0" workbookViewId="0" topLeftCell="A28">
      <selection activeCell="B79" sqref="B79"/>
    </sheetView>
  </sheetViews>
  <sheetFormatPr defaultColWidth="4.625" defaultRowHeight="13.5"/>
  <cols>
    <col min="1" max="1" width="12.625" style="0" customWidth="1"/>
    <col min="2" max="2" width="8.625" style="0" customWidth="1"/>
    <col min="3" max="3" width="13.125" style="0" customWidth="1"/>
    <col min="4" max="4" width="8.625" style="0" customWidth="1"/>
  </cols>
  <sheetData>
    <row r="2" ht="18.75">
      <c r="A2" s="1" t="s">
        <v>46</v>
      </c>
    </row>
    <row r="3" ht="13.5">
      <c r="B3" s="4" t="s">
        <v>49</v>
      </c>
    </row>
    <row r="4" spans="1:2" ht="13.5">
      <c r="A4" s="16" t="s">
        <v>28</v>
      </c>
      <c r="B4" s="16">
        <v>2003</v>
      </c>
    </row>
    <row r="5" spans="1:3" ht="15">
      <c r="A5" s="16" t="s">
        <v>53</v>
      </c>
      <c r="B5" s="45">
        <v>5738.333333333333</v>
      </c>
      <c r="C5" s="58">
        <f>B5/$B$13*100</f>
        <v>22.783520163051392</v>
      </c>
    </row>
    <row r="6" spans="1:3" ht="15">
      <c r="A6" s="16" t="s">
        <v>36</v>
      </c>
      <c r="B6" s="45">
        <v>4132.333333333333</v>
      </c>
      <c r="C6" s="58">
        <f aca="true" t="shared" si="0" ref="C6:C13">B6/$B$13*100</f>
        <v>16.407046149366717</v>
      </c>
    </row>
    <row r="7" spans="1:3" ht="15">
      <c r="A7" s="16" t="s">
        <v>63</v>
      </c>
      <c r="B7" s="52">
        <v>3358.6666666666665</v>
      </c>
      <c r="C7" s="58">
        <f t="shared" si="0"/>
        <v>13.335274421313144</v>
      </c>
    </row>
    <row r="8" spans="1:3" ht="13.5">
      <c r="A8" s="16" t="s">
        <v>60</v>
      </c>
      <c r="B8" s="53">
        <v>1598.6666666666667</v>
      </c>
      <c r="C8" s="58">
        <f t="shared" si="0"/>
        <v>6.3473576939874805</v>
      </c>
    </row>
    <row r="9" spans="1:3" ht="15">
      <c r="A9" s="16" t="s">
        <v>37</v>
      </c>
      <c r="B9" s="45">
        <v>1232</v>
      </c>
      <c r="C9" s="58">
        <f t="shared" si="0"/>
        <v>4.891541709127967</v>
      </c>
    </row>
    <row r="10" spans="1:3" ht="15">
      <c r="A10" s="16" t="s">
        <v>62</v>
      </c>
      <c r="B10" s="45">
        <v>1092.6666666666667</v>
      </c>
      <c r="C10" s="58">
        <f t="shared" si="0"/>
        <v>4.338331634881352</v>
      </c>
    </row>
    <row r="11" spans="1:3" ht="15">
      <c r="A11" s="16" t="s">
        <v>44</v>
      </c>
      <c r="B11" s="45">
        <v>865.3</v>
      </c>
      <c r="C11" s="58">
        <f t="shared" si="0"/>
        <v>3.4355933773607377</v>
      </c>
    </row>
    <row r="12" spans="1:3" ht="13.5">
      <c r="A12" s="28" t="s">
        <v>64</v>
      </c>
      <c r="B12" s="53">
        <f>B13-SUM(B5:B11)</f>
        <v>7168.366666666669</v>
      </c>
      <c r="C12" s="58">
        <f t="shared" si="0"/>
        <v>28.461334850911218</v>
      </c>
    </row>
    <row r="13" spans="1:3" ht="15">
      <c r="A13" s="28" t="s">
        <v>1</v>
      </c>
      <c r="B13" s="45">
        <v>25186.333333333332</v>
      </c>
      <c r="C13" s="58">
        <f t="shared" si="0"/>
        <v>100</v>
      </c>
    </row>
    <row r="22" ht="18.75" customHeight="1"/>
  </sheetData>
  <sheetProtection/>
  <printOptions/>
  <pageMargins left="0.2" right="0.21" top="1.07" bottom="1" header="0.512" footer="0.51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34"/>
  <sheetViews>
    <sheetView zoomScale="85" zoomScaleNormal="85" zoomScalePageLayoutView="0" workbookViewId="0" topLeftCell="A1">
      <selection activeCell="J25" sqref="J25"/>
    </sheetView>
  </sheetViews>
  <sheetFormatPr defaultColWidth="8.875" defaultRowHeight="13.5"/>
  <cols>
    <col min="1" max="1" width="4.125" style="0" customWidth="1"/>
    <col min="2" max="2" width="14.625" style="2" bestFit="1" customWidth="1"/>
    <col min="3" max="4" width="8.875" style="0" customWidth="1"/>
    <col min="5" max="5" width="14.625" style="29" bestFit="1" customWidth="1"/>
  </cols>
  <sheetData>
    <row r="1" spans="2:5" ht="18.75">
      <c r="B1" s="34" t="s">
        <v>47</v>
      </c>
      <c r="C1" s="5"/>
      <c r="E1" s="1" t="s">
        <v>46</v>
      </c>
    </row>
    <row r="2" spans="3:6" ht="14.25" thickBot="1">
      <c r="C2" s="4" t="s">
        <v>48</v>
      </c>
      <c r="F2" t="s">
        <v>49</v>
      </c>
    </row>
    <row r="3" spans="2:6" ht="14.25" thickBot="1">
      <c r="B3" s="35" t="s">
        <v>28</v>
      </c>
      <c r="C3" s="6">
        <v>2003</v>
      </c>
      <c r="E3" s="7" t="s">
        <v>28</v>
      </c>
      <c r="F3" s="6">
        <v>2003</v>
      </c>
    </row>
    <row r="4" spans="2:12" ht="15">
      <c r="B4" s="43" t="s">
        <v>53</v>
      </c>
      <c r="C4" s="49">
        <v>19.726666666666667</v>
      </c>
      <c r="E4" s="43" t="s">
        <v>53</v>
      </c>
      <c r="F4" s="45">
        <v>5738.333333333333</v>
      </c>
      <c r="G4" s="33">
        <f>F4/$F$47</f>
        <v>0.2278352016305139</v>
      </c>
      <c r="I4" s="16" t="s">
        <v>53</v>
      </c>
      <c r="J4" s="45">
        <v>5738.333333333333</v>
      </c>
      <c r="K4" s="16" t="s">
        <v>53</v>
      </c>
      <c r="L4" s="45">
        <v>5738.333333333333</v>
      </c>
    </row>
    <row r="5" spans="2:12" ht="15">
      <c r="B5" s="43" t="s">
        <v>80</v>
      </c>
      <c r="C5" s="49">
        <v>18.846666666666668</v>
      </c>
      <c r="E5" s="43" t="s">
        <v>36</v>
      </c>
      <c r="F5" s="45">
        <v>4132.333333333333</v>
      </c>
      <c r="G5" s="33">
        <f>F5/$F$47</f>
        <v>0.1640704614936672</v>
      </c>
      <c r="I5" s="16" t="s">
        <v>36</v>
      </c>
      <c r="J5" s="45">
        <v>4132.333333333333</v>
      </c>
      <c r="K5" s="16" t="s">
        <v>36</v>
      </c>
      <c r="L5" s="45">
        <v>4132.333333333333</v>
      </c>
    </row>
    <row r="6" spans="2:12" ht="15">
      <c r="B6" s="43" t="s">
        <v>50</v>
      </c>
      <c r="C6" s="49">
        <v>17.27</v>
      </c>
      <c r="E6" s="43" t="s">
        <v>60</v>
      </c>
      <c r="F6" s="45">
        <v>1598.6666666666667</v>
      </c>
      <c r="G6" s="33">
        <f aca="true" t="shared" si="0" ref="G6:G29">F6/$F$47</f>
        <v>0.0634735769398748</v>
      </c>
      <c r="I6" s="16" t="s">
        <v>63</v>
      </c>
      <c r="J6" s="52">
        <v>3358.6666666666665</v>
      </c>
      <c r="K6" s="16" t="s">
        <v>57</v>
      </c>
      <c r="L6" s="45">
        <v>850.6666666666666</v>
      </c>
    </row>
    <row r="7" spans="2:12" ht="15">
      <c r="B7" s="43" t="s">
        <v>54</v>
      </c>
      <c r="C7" s="49">
        <v>16.94</v>
      </c>
      <c r="E7" s="43" t="s">
        <v>37</v>
      </c>
      <c r="F7" s="45">
        <v>1232</v>
      </c>
      <c r="G7" s="33">
        <f t="shared" si="0"/>
        <v>0.04891541709127967</v>
      </c>
      <c r="I7" s="16" t="s">
        <v>60</v>
      </c>
      <c r="J7" s="53">
        <v>1598.6666666666667</v>
      </c>
      <c r="K7" s="16" t="s">
        <v>56</v>
      </c>
      <c r="L7" s="45">
        <v>572</v>
      </c>
    </row>
    <row r="8" spans="2:12" ht="15">
      <c r="B8" s="43" t="s">
        <v>79</v>
      </c>
      <c r="C8" s="49">
        <v>12.21</v>
      </c>
      <c r="E8" s="43" t="s">
        <v>62</v>
      </c>
      <c r="F8" s="45">
        <v>1092.6666666666667</v>
      </c>
      <c r="G8" s="33">
        <f t="shared" si="0"/>
        <v>0.04338331634881352</v>
      </c>
      <c r="I8" s="16" t="s">
        <v>37</v>
      </c>
      <c r="J8" s="45">
        <v>1232</v>
      </c>
      <c r="K8" s="16" t="s">
        <v>59</v>
      </c>
      <c r="L8" s="45">
        <v>454.6666666666667</v>
      </c>
    </row>
    <row r="9" spans="2:12" ht="15">
      <c r="B9" s="43" t="s">
        <v>39</v>
      </c>
      <c r="C9" s="49">
        <v>11.366666666666667</v>
      </c>
      <c r="E9" s="43" t="s">
        <v>57</v>
      </c>
      <c r="F9" s="45">
        <v>850.6666666666666</v>
      </c>
      <c r="G9" s="33">
        <f t="shared" si="0"/>
        <v>0.03377493084874072</v>
      </c>
      <c r="I9" s="16" t="s">
        <v>62</v>
      </c>
      <c r="J9" s="45">
        <v>1092.6666666666667</v>
      </c>
      <c r="K9" s="16" t="s">
        <v>58</v>
      </c>
      <c r="L9" s="45">
        <v>396</v>
      </c>
    </row>
    <row r="10" spans="2:13" ht="15">
      <c r="B10" s="43" t="s">
        <v>60</v>
      </c>
      <c r="C10" s="49">
        <v>11.146666666666667</v>
      </c>
      <c r="E10" s="43" t="s">
        <v>56</v>
      </c>
      <c r="F10" s="45">
        <v>572</v>
      </c>
      <c r="G10" s="33">
        <f t="shared" si="0"/>
        <v>0.022710729363808416</v>
      </c>
      <c r="I10" s="16" t="s">
        <v>54</v>
      </c>
      <c r="J10" s="45">
        <v>535.3333333333334</v>
      </c>
      <c r="K10" s="16" t="s">
        <v>65</v>
      </c>
      <c r="L10" s="57">
        <f>J6-M10</f>
        <v>1085.3333333333335</v>
      </c>
      <c r="M10" s="54">
        <f>SUM(L6:L9)</f>
        <v>2273.333333333333</v>
      </c>
    </row>
    <row r="11" spans="2:12" ht="15">
      <c r="B11" s="43" t="s">
        <v>57</v>
      </c>
      <c r="C11" s="49">
        <v>10.303333333333333</v>
      </c>
      <c r="E11" s="43" t="s">
        <v>54</v>
      </c>
      <c r="F11" s="45">
        <v>535.3333333333334</v>
      </c>
      <c r="G11" s="33">
        <f t="shared" si="0"/>
        <v>0.021254913378948904</v>
      </c>
      <c r="I11" s="16" t="s">
        <v>40</v>
      </c>
      <c r="J11" s="45">
        <v>454.6666666666667</v>
      </c>
      <c r="K11" s="16" t="s">
        <v>60</v>
      </c>
      <c r="L11" s="53">
        <v>1598.6666666666667</v>
      </c>
    </row>
    <row r="12" spans="2:12" ht="15">
      <c r="B12" s="43" t="s">
        <v>56</v>
      </c>
      <c r="C12" s="49">
        <v>9.643333333333333</v>
      </c>
      <c r="E12" s="43" t="s">
        <v>59</v>
      </c>
      <c r="F12" s="45">
        <v>454.6666666666667</v>
      </c>
      <c r="G12" s="33">
        <f t="shared" si="0"/>
        <v>0.01805211821225797</v>
      </c>
      <c r="I12" s="16" t="s">
        <v>55</v>
      </c>
      <c r="J12" s="45">
        <v>392.3333333333333</v>
      </c>
      <c r="K12" s="16" t="s">
        <v>37</v>
      </c>
      <c r="L12" s="45">
        <v>1232</v>
      </c>
    </row>
    <row r="13" spans="2:12" ht="15">
      <c r="B13" s="43" t="s">
        <v>37</v>
      </c>
      <c r="C13" s="49">
        <v>9.643333333333333</v>
      </c>
      <c r="E13" s="43" t="s">
        <v>40</v>
      </c>
      <c r="F13" s="45">
        <v>454.6666666666667</v>
      </c>
      <c r="G13" s="33">
        <f t="shared" si="0"/>
        <v>0.01805211821225797</v>
      </c>
      <c r="I13" s="16" t="s">
        <v>66</v>
      </c>
      <c r="J13" s="45">
        <v>343.2</v>
      </c>
      <c r="K13" s="16" t="s">
        <v>62</v>
      </c>
      <c r="L13" s="45">
        <v>1092.6666666666667</v>
      </c>
    </row>
    <row r="14" spans="2:12" ht="15">
      <c r="B14" s="43" t="s">
        <v>40</v>
      </c>
      <c r="C14" s="49">
        <v>9.496666666666666</v>
      </c>
      <c r="E14" s="43" t="s">
        <v>58</v>
      </c>
      <c r="F14" s="45">
        <v>396</v>
      </c>
      <c r="G14" s="33">
        <f t="shared" si="0"/>
        <v>0.015722812636482748</v>
      </c>
      <c r="I14" s="16" t="s">
        <v>61</v>
      </c>
      <c r="J14" s="45">
        <v>331.8333333333333</v>
      </c>
      <c r="K14" s="16" t="s">
        <v>54</v>
      </c>
      <c r="L14" s="45">
        <v>535.3333333333334</v>
      </c>
    </row>
    <row r="15" spans="2:12" ht="15">
      <c r="B15" s="43" t="s">
        <v>87</v>
      </c>
      <c r="C15" s="49">
        <v>9.02</v>
      </c>
      <c r="D15" t="s">
        <v>68</v>
      </c>
      <c r="E15" s="43" t="s">
        <v>55</v>
      </c>
      <c r="F15" s="45">
        <v>392.3333333333333</v>
      </c>
      <c r="G15" s="33">
        <f t="shared" si="0"/>
        <v>0.015577231037996797</v>
      </c>
      <c r="I15" s="28" t="s">
        <v>64</v>
      </c>
      <c r="J15" s="53">
        <f>J17-J16</f>
        <v>5976.300000000003</v>
      </c>
      <c r="K15" s="16" t="s">
        <v>40</v>
      </c>
      <c r="L15" s="45">
        <v>454.6666666666667</v>
      </c>
    </row>
    <row r="16" spans="2:12" ht="15">
      <c r="B16" s="43" t="s">
        <v>59</v>
      </c>
      <c r="C16" s="49">
        <v>7.92</v>
      </c>
      <c r="E16" s="43" t="s">
        <v>86</v>
      </c>
      <c r="F16" s="45">
        <v>343.2</v>
      </c>
      <c r="G16" s="33">
        <f t="shared" si="0"/>
        <v>0.01362643761828505</v>
      </c>
      <c r="I16" s="56" t="s">
        <v>95</v>
      </c>
      <c r="J16" s="54">
        <f>SUM(J4:J14)</f>
        <v>19210.03333333333</v>
      </c>
      <c r="K16" s="16" t="s">
        <v>55</v>
      </c>
      <c r="L16" s="45">
        <v>392.3333333333333</v>
      </c>
    </row>
    <row r="17" spans="2:12" ht="15.75" thickBot="1">
      <c r="B17" s="43" t="s">
        <v>38</v>
      </c>
      <c r="C17" s="49">
        <v>7.7366666666666655</v>
      </c>
      <c r="E17" s="43" t="s">
        <v>61</v>
      </c>
      <c r="F17" s="45">
        <v>331.8333333333333</v>
      </c>
      <c r="G17" s="33">
        <f t="shared" si="0"/>
        <v>0.013175134662978599</v>
      </c>
      <c r="I17" s="56" t="s">
        <v>0</v>
      </c>
      <c r="J17" s="55">
        <f>F87</f>
        <v>25186.333333333332</v>
      </c>
      <c r="K17" s="16" t="s">
        <v>67</v>
      </c>
      <c r="L17" s="45">
        <v>343.2</v>
      </c>
    </row>
    <row r="18" spans="2:12" ht="15">
      <c r="B18" s="43" t="s">
        <v>58</v>
      </c>
      <c r="C18" s="49">
        <v>6.6</v>
      </c>
      <c r="E18" s="43" t="s">
        <v>74</v>
      </c>
      <c r="F18" s="45">
        <v>306.9</v>
      </c>
      <c r="G18" s="33">
        <f t="shared" si="0"/>
        <v>0.01218517979327413</v>
      </c>
      <c r="H18" s="31">
        <f>1-(SUM(G4:G18)-G6+G30)</f>
        <v>0.331397583345465</v>
      </c>
      <c r="K18" s="16" t="s">
        <v>61</v>
      </c>
      <c r="L18" s="45">
        <v>331.8333333333333</v>
      </c>
    </row>
    <row r="19" spans="2:12" ht="15">
      <c r="B19" s="43" t="s">
        <v>81</v>
      </c>
      <c r="C19" s="49">
        <v>6.05</v>
      </c>
      <c r="E19" s="43" t="s">
        <v>39</v>
      </c>
      <c r="F19" s="45">
        <v>255.2</v>
      </c>
      <c r="G19" s="33">
        <f t="shared" si="0"/>
        <v>0.010132479254622215</v>
      </c>
      <c r="K19" s="28" t="s">
        <v>64</v>
      </c>
      <c r="L19" s="53">
        <v>5976.3</v>
      </c>
    </row>
    <row r="20" spans="2:7" ht="15">
      <c r="B20" s="43" t="s">
        <v>55</v>
      </c>
      <c r="C20" s="49">
        <v>3.85</v>
      </c>
      <c r="D20" t="s">
        <v>69</v>
      </c>
      <c r="E20" s="43" t="s">
        <v>83</v>
      </c>
      <c r="F20" s="45">
        <v>210.83333333333334</v>
      </c>
      <c r="G20" s="33">
        <f t="shared" si="0"/>
        <v>0.008370941912942204</v>
      </c>
    </row>
    <row r="21" spans="2:7" ht="15">
      <c r="B21" s="43" t="s">
        <v>75</v>
      </c>
      <c r="C21" s="49">
        <v>3.776666666666667</v>
      </c>
      <c r="E21" s="43" t="s">
        <v>81</v>
      </c>
      <c r="F21" s="45">
        <v>149.6</v>
      </c>
      <c r="G21" s="33">
        <f t="shared" si="0"/>
        <v>0.005939729218226816</v>
      </c>
    </row>
    <row r="22" spans="2:7" ht="15">
      <c r="B22" s="43" t="s">
        <v>83</v>
      </c>
      <c r="C22" s="49">
        <v>3.3990000000000005</v>
      </c>
      <c r="E22" s="43" t="s">
        <v>82</v>
      </c>
      <c r="F22" s="45">
        <v>71.13333333333333</v>
      </c>
      <c r="G22" s="33">
        <f t="shared" si="0"/>
        <v>0.0028242830106274567</v>
      </c>
    </row>
    <row r="23" spans="2:7" ht="15">
      <c r="B23" s="43" t="s">
        <v>36</v>
      </c>
      <c r="C23" s="49">
        <v>3.2083333333333335</v>
      </c>
      <c r="D23" t="s">
        <v>69</v>
      </c>
      <c r="E23" s="43" t="s">
        <v>84</v>
      </c>
      <c r="F23" s="45">
        <v>60.866666666666674</v>
      </c>
      <c r="G23" s="33">
        <f t="shared" si="0"/>
        <v>0.002416654534866793</v>
      </c>
    </row>
    <row r="24" spans="2:7" ht="15">
      <c r="B24" s="43" t="s">
        <v>74</v>
      </c>
      <c r="C24" s="49">
        <v>1.7379999999999998</v>
      </c>
      <c r="E24" s="43" t="s">
        <v>75</v>
      </c>
      <c r="F24" s="45">
        <v>59.4</v>
      </c>
      <c r="G24" s="33">
        <f t="shared" si="0"/>
        <v>0.0023584218954724122</v>
      </c>
    </row>
    <row r="25" spans="2:7" ht="15">
      <c r="B25" s="43" t="s">
        <v>61</v>
      </c>
      <c r="C25" s="49">
        <v>1.5436666666666667</v>
      </c>
      <c r="E25" s="43" t="s">
        <v>38</v>
      </c>
      <c r="F25" s="45">
        <v>52.8</v>
      </c>
      <c r="G25" s="33">
        <f t="shared" si="0"/>
        <v>0.0020963750181977</v>
      </c>
    </row>
    <row r="26" spans="2:7" ht="15">
      <c r="B26" s="43" t="s">
        <v>62</v>
      </c>
      <c r="C26" s="49">
        <v>1.0266666666666666</v>
      </c>
      <c r="E26" s="43" t="s">
        <v>79</v>
      </c>
      <c r="F26" s="45">
        <v>51.7</v>
      </c>
      <c r="G26" s="33">
        <f t="shared" si="0"/>
        <v>0.0020527005386519145</v>
      </c>
    </row>
    <row r="27" spans="2:7" ht="15">
      <c r="B27" s="43" t="s">
        <v>76</v>
      </c>
      <c r="C27" s="49">
        <v>0.8983333333333333</v>
      </c>
      <c r="E27" s="43" t="s">
        <v>87</v>
      </c>
      <c r="F27" s="45">
        <v>36.11666666666667</v>
      </c>
      <c r="G27" s="33">
        <f t="shared" si="0"/>
        <v>0.0014339787450866211</v>
      </c>
    </row>
    <row r="28" spans="2:7" ht="15">
      <c r="B28" s="43" t="s">
        <v>82</v>
      </c>
      <c r="C28" s="49">
        <v>0.8726666666666666</v>
      </c>
      <c r="E28" s="43" t="s">
        <v>76</v>
      </c>
      <c r="F28" s="45">
        <v>24.383333333333336</v>
      </c>
      <c r="G28" s="33">
        <f t="shared" si="0"/>
        <v>0.0009681176299315768</v>
      </c>
    </row>
    <row r="29" spans="2:7" ht="15">
      <c r="B29" s="43" t="s">
        <v>84</v>
      </c>
      <c r="C29" s="49">
        <v>0.7479999999999999</v>
      </c>
      <c r="E29" s="43" t="s">
        <v>80</v>
      </c>
      <c r="F29" s="45">
        <v>6.71</v>
      </c>
      <c r="G29" s="33">
        <f t="shared" si="0"/>
        <v>0.000266414325229291</v>
      </c>
    </row>
    <row r="30" spans="2:7" s="29" customFormat="1" ht="15.75" thickBot="1">
      <c r="B30" s="37"/>
      <c r="C30" s="30"/>
      <c r="E30" s="40"/>
      <c r="F30" s="32"/>
      <c r="G30" s="33">
        <f>F29/$F$47</f>
        <v>0.000266414325229291</v>
      </c>
    </row>
    <row r="31" spans="2:7" s="29" customFormat="1" ht="15">
      <c r="B31" s="38" t="s">
        <v>29</v>
      </c>
      <c r="C31" s="19">
        <f>C89</f>
        <v>19.47</v>
      </c>
      <c r="E31" s="8" t="s">
        <v>29</v>
      </c>
      <c r="F31" s="19">
        <f>F89</f>
        <v>6273.666666666667</v>
      </c>
      <c r="G31" s="33"/>
    </row>
    <row r="32" spans="2:6" ht="15">
      <c r="B32" s="36" t="s">
        <v>70</v>
      </c>
      <c r="C32" s="18">
        <f>C96</f>
        <v>2.412666666666667</v>
      </c>
      <c r="E32" s="9" t="s">
        <v>70</v>
      </c>
      <c r="F32" s="18">
        <f>F96</f>
        <v>8360</v>
      </c>
    </row>
    <row r="33" spans="2:6" ht="15">
      <c r="B33" s="39" t="s">
        <v>71</v>
      </c>
      <c r="C33" s="20">
        <f>C86</f>
        <v>1.881</v>
      </c>
      <c r="E33" s="10" t="s">
        <v>71</v>
      </c>
      <c r="F33" s="20">
        <f>F86</f>
        <v>883.6666666666666</v>
      </c>
    </row>
    <row r="34" spans="2:6" ht="15">
      <c r="B34" s="40" t="s">
        <v>35</v>
      </c>
      <c r="C34" s="21">
        <f>C95</f>
        <v>6.636666666666667</v>
      </c>
      <c r="E34" s="11" t="s">
        <v>35</v>
      </c>
      <c r="F34" s="21">
        <f>F95</f>
        <v>1173.3333333333333</v>
      </c>
    </row>
    <row r="35" spans="2:6" ht="15">
      <c r="B35" s="41" t="s">
        <v>31</v>
      </c>
      <c r="C35" s="22">
        <f>C91</f>
        <v>7.883333333333333</v>
      </c>
      <c r="E35" s="12" t="s">
        <v>31</v>
      </c>
      <c r="F35" s="22">
        <f>F91</f>
        <v>6849.333333333333</v>
      </c>
    </row>
    <row r="36" spans="2:6" ht="15">
      <c r="B36" s="42" t="s">
        <v>92</v>
      </c>
      <c r="C36" s="48">
        <f>C82</f>
        <v>8.69</v>
      </c>
      <c r="E36" s="13" t="s">
        <v>93</v>
      </c>
      <c r="F36" s="48">
        <f>F82</f>
        <v>3949</v>
      </c>
    </row>
    <row r="37" spans="2:6" ht="15">
      <c r="B37" s="42" t="s">
        <v>72</v>
      </c>
      <c r="C37" s="23">
        <f>C83</f>
        <v>8.836666666666668</v>
      </c>
      <c r="E37" s="13" t="s">
        <v>72</v>
      </c>
      <c r="F37" s="23">
        <f>F83</f>
        <v>3358.6666666666665</v>
      </c>
    </row>
    <row r="38" spans="2:7" ht="15">
      <c r="B38" s="42" t="s">
        <v>43</v>
      </c>
      <c r="C38" s="23">
        <f>C84</f>
        <v>8.726666666666667</v>
      </c>
      <c r="E38" s="13" t="s">
        <v>43</v>
      </c>
      <c r="F38" s="23">
        <f>F84</f>
        <v>2673</v>
      </c>
      <c r="G38" s="33">
        <f>F37/$F$47</f>
        <v>0.13335274421313145</v>
      </c>
    </row>
    <row r="39" spans="2:6" ht="15">
      <c r="B39" s="42" t="s">
        <v>32</v>
      </c>
      <c r="C39" s="23">
        <f>C92</f>
        <v>7.92</v>
      </c>
      <c r="E39" s="14" t="s">
        <v>32</v>
      </c>
      <c r="F39" s="23">
        <f>F92</f>
        <v>4169</v>
      </c>
    </row>
    <row r="40" spans="2:6" ht="15">
      <c r="B40" s="39" t="s">
        <v>33</v>
      </c>
      <c r="C40" s="20">
        <f>C93</f>
        <v>7.883333333333333</v>
      </c>
      <c r="E40" s="15" t="s">
        <v>33</v>
      </c>
      <c r="F40" s="20">
        <f>F93</f>
        <v>2680.3333333333335</v>
      </c>
    </row>
    <row r="41" spans="2:6" ht="15">
      <c r="B41" s="43" t="s">
        <v>45</v>
      </c>
      <c r="C41" s="24">
        <f>C97</f>
        <v>15.876666666666667</v>
      </c>
      <c r="E41" s="16" t="s">
        <v>45</v>
      </c>
      <c r="F41" s="24">
        <f>F97</f>
        <v>381.3333333333333</v>
      </c>
    </row>
    <row r="42" spans="2:6" ht="15">
      <c r="B42" s="43" t="s">
        <v>44</v>
      </c>
      <c r="C42" s="24">
        <f>C94</f>
        <v>1.0193333333333334</v>
      </c>
      <c r="E42" s="16" t="s">
        <v>44</v>
      </c>
      <c r="F42" s="24">
        <f>F94</f>
        <v>865.3333333333334</v>
      </c>
    </row>
    <row r="43" spans="2:6" ht="15.75" thickBot="1">
      <c r="B43" s="44" t="s">
        <v>30</v>
      </c>
      <c r="C43" s="25">
        <f>C90</f>
        <v>2.4053333333333335</v>
      </c>
      <c r="E43" s="17" t="s">
        <v>30</v>
      </c>
      <c r="F43" s="25">
        <f>F95</f>
        <v>1173.3333333333333</v>
      </c>
    </row>
    <row r="44" spans="2:6" ht="15">
      <c r="B44" s="38" t="s">
        <v>51</v>
      </c>
      <c r="C44" s="19">
        <f>C85</f>
        <v>5.756666666666667</v>
      </c>
      <c r="E44" s="8" t="s">
        <v>51</v>
      </c>
      <c r="F44" s="19">
        <f>F85</f>
        <v>14142.333333333334</v>
      </c>
    </row>
    <row r="45" spans="2:6" ht="15">
      <c r="B45" s="43" t="s">
        <v>52</v>
      </c>
      <c r="C45" s="24">
        <f>C80</f>
        <v>11.22</v>
      </c>
      <c r="E45" s="16" t="s">
        <v>41</v>
      </c>
      <c r="F45" s="24">
        <f>F81</f>
        <v>12283.333333333334</v>
      </c>
    </row>
    <row r="46" spans="2:6" ht="15.75" thickBot="1">
      <c r="B46" s="44" t="s">
        <v>41</v>
      </c>
      <c r="C46" s="25">
        <f>C81</f>
        <v>2.412666666666667</v>
      </c>
      <c r="E46" s="17" t="s">
        <v>73</v>
      </c>
      <c r="F46" s="25">
        <f>F80</f>
        <v>12903</v>
      </c>
    </row>
    <row r="47" spans="2:6" ht="15.75" thickBot="1">
      <c r="B47" s="35" t="s">
        <v>42</v>
      </c>
      <c r="C47" s="26">
        <f>C87</f>
        <v>4.033333333333334</v>
      </c>
      <c r="E47" s="7" t="s">
        <v>42</v>
      </c>
      <c r="F47" s="26">
        <f>F87</f>
        <v>25186.333333333332</v>
      </c>
    </row>
    <row r="52" spans="2:6" ht="15">
      <c r="B52" s="43" t="s">
        <v>53</v>
      </c>
      <c r="C52" s="49">
        <v>19.726666666666667</v>
      </c>
      <c r="E52" s="43" t="s">
        <v>53</v>
      </c>
      <c r="F52" s="27">
        <v>5738.333333333333</v>
      </c>
    </row>
    <row r="53" spans="2:6" ht="15">
      <c r="B53" s="43" t="s">
        <v>54</v>
      </c>
      <c r="C53" s="49">
        <v>16.94</v>
      </c>
      <c r="E53" s="43" t="s">
        <v>54</v>
      </c>
      <c r="F53" s="27">
        <v>535.3333333333334</v>
      </c>
    </row>
    <row r="54" spans="2:6" ht="15">
      <c r="B54" s="43" t="s">
        <v>55</v>
      </c>
      <c r="C54" s="49">
        <v>3.85</v>
      </c>
      <c r="E54" s="43" t="s">
        <v>55</v>
      </c>
      <c r="F54" s="27">
        <v>392.3333333333333</v>
      </c>
    </row>
    <row r="55" spans="2:6" ht="15">
      <c r="B55" s="43" t="s">
        <v>74</v>
      </c>
      <c r="C55" s="49">
        <v>1.7379999999999998</v>
      </c>
      <c r="E55" s="43" t="s">
        <v>74</v>
      </c>
      <c r="F55" s="27">
        <v>306.9</v>
      </c>
    </row>
    <row r="56" spans="2:6" ht="15">
      <c r="B56" s="43" t="s">
        <v>75</v>
      </c>
      <c r="C56" s="49">
        <v>3.776666666666667</v>
      </c>
      <c r="E56" s="43" t="s">
        <v>75</v>
      </c>
      <c r="F56" s="45">
        <v>59.4</v>
      </c>
    </row>
    <row r="57" spans="2:6" ht="15">
      <c r="B57" s="43" t="s">
        <v>76</v>
      </c>
      <c r="C57" s="49">
        <v>0.8983333333333333</v>
      </c>
      <c r="E57" s="43" t="s">
        <v>76</v>
      </c>
      <c r="F57" s="46">
        <v>24.383333333333336</v>
      </c>
    </row>
    <row r="58" spans="2:6" ht="15">
      <c r="B58" s="43" t="s">
        <v>56</v>
      </c>
      <c r="C58" s="49">
        <v>9.643333333333333</v>
      </c>
      <c r="E58" s="43" t="s">
        <v>56</v>
      </c>
      <c r="F58" s="27">
        <v>572</v>
      </c>
    </row>
    <row r="59" spans="2:6" ht="15">
      <c r="B59" s="43" t="s">
        <v>57</v>
      </c>
      <c r="C59" s="49">
        <v>10.303333333333333</v>
      </c>
      <c r="E59" s="43" t="s">
        <v>57</v>
      </c>
      <c r="F59" s="27">
        <v>850.6666666666666</v>
      </c>
    </row>
    <row r="60" spans="2:6" ht="15">
      <c r="B60" s="43" t="s">
        <v>58</v>
      </c>
      <c r="C60" s="49">
        <v>6.6</v>
      </c>
      <c r="E60" s="43" t="s">
        <v>58</v>
      </c>
      <c r="F60" s="27">
        <v>396</v>
      </c>
    </row>
    <row r="61" spans="2:6" ht="15">
      <c r="B61" s="43" t="s">
        <v>59</v>
      </c>
      <c r="C61" s="49">
        <v>7.92</v>
      </c>
      <c r="E61" s="43" t="s">
        <v>59</v>
      </c>
      <c r="F61" s="27">
        <v>454.6666666666667</v>
      </c>
    </row>
    <row r="62" spans="2:6" ht="15">
      <c r="B62" s="43" t="s">
        <v>34</v>
      </c>
      <c r="C62" s="49">
        <v>8.433333333333332</v>
      </c>
      <c r="E62" s="43" t="s">
        <v>34</v>
      </c>
      <c r="F62" s="27">
        <v>2412.6666666666665</v>
      </c>
    </row>
    <row r="63" spans="2:6" ht="15">
      <c r="B63" s="43" t="s">
        <v>60</v>
      </c>
      <c r="C63" s="49">
        <v>11.146666666666667</v>
      </c>
      <c r="E63" s="43" t="s">
        <v>60</v>
      </c>
      <c r="F63" s="27">
        <v>1598.6666666666667</v>
      </c>
    </row>
    <row r="64" spans="2:6" ht="15">
      <c r="B64" s="43" t="s">
        <v>36</v>
      </c>
      <c r="C64" s="49">
        <v>3.2083333333333335</v>
      </c>
      <c r="E64" s="43" t="s">
        <v>36</v>
      </c>
      <c r="F64" s="27">
        <v>4132.333333333333</v>
      </c>
    </row>
    <row r="65" spans="2:6" ht="15">
      <c r="B65" s="43" t="s">
        <v>37</v>
      </c>
      <c r="C65" s="49">
        <v>9.643333333333333</v>
      </c>
      <c r="E65" s="43" t="s">
        <v>37</v>
      </c>
      <c r="F65" s="27">
        <v>1232</v>
      </c>
    </row>
    <row r="66" spans="2:6" ht="15">
      <c r="B66" s="43" t="s">
        <v>38</v>
      </c>
      <c r="C66" s="49">
        <v>7.7366666666666655</v>
      </c>
      <c r="E66" s="43" t="s">
        <v>38</v>
      </c>
      <c r="F66" s="45">
        <v>52.8</v>
      </c>
    </row>
    <row r="67" spans="2:6" ht="15">
      <c r="B67" s="43" t="s">
        <v>39</v>
      </c>
      <c r="C67" s="49">
        <v>11.366666666666667</v>
      </c>
      <c r="E67" s="43" t="s">
        <v>39</v>
      </c>
      <c r="F67" s="45">
        <v>255.2</v>
      </c>
    </row>
    <row r="68" spans="2:6" ht="15">
      <c r="B68" s="43" t="s">
        <v>40</v>
      </c>
      <c r="C68" s="49">
        <v>9.496666666666666</v>
      </c>
      <c r="E68" s="43" t="s">
        <v>40</v>
      </c>
      <c r="F68" s="27">
        <v>454.6666666666667</v>
      </c>
    </row>
    <row r="69" spans="2:6" ht="15">
      <c r="B69" s="43" t="s">
        <v>79</v>
      </c>
      <c r="C69" s="49">
        <v>12.21</v>
      </c>
      <c r="E69" s="43" t="s">
        <v>79</v>
      </c>
      <c r="F69" s="45">
        <v>51.7</v>
      </c>
    </row>
    <row r="70" spans="2:6" ht="15">
      <c r="B70" s="43" t="s">
        <v>80</v>
      </c>
      <c r="C70" s="49">
        <v>18.846666666666668</v>
      </c>
      <c r="E70" s="43" t="s">
        <v>80</v>
      </c>
      <c r="F70" s="46">
        <v>6.71</v>
      </c>
    </row>
    <row r="71" spans="2:6" ht="15">
      <c r="B71" s="43" t="s">
        <v>61</v>
      </c>
      <c r="C71" s="49">
        <v>1.5436666666666667</v>
      </c>
      <c r="E71" s="43" t="s">
        <v>61</v>
      </c>
      <c r="F71" s="45">
        <v>331.8333333333333</v>
      </c>
    </row>
    <row r="72" spans="2:6" ht="15">
      <c r="B72" s="43" t="s">
        <v>81</v>
      </c>
      <c r="C72" s="49">
        <v>6.05</v>
      </c>
      <c r="E72" s="43" t="s">
        <v>81</v>
      </c>
      <c r="F72" s="45">
        <v>149.6</v>
      </c>
    </row>
    <row r="73" spans="2:6" ht="15">
      <c r="B73" s="43" t="s">
        <v>82</v>
      </c>
      <c r="C73" s="49">
        <v>0.8726666666666666</v>
      </c>
      <c r="E73" s="43" t="s">
        <v>82</v>
      </c>
      <c r="F73" s="45">
        <v>71.13333333333333</v>
      </c>
    </row>
    <row r="74" spans="2:6" ht="15">
      <c r="B74" s="43" t="s">
        <v>83</v>
      </c>
      <c r="C74" s="49">
        <v>3.3990000000000005</v>
      </c>
      <c r="E74" s="43" t="s">
        <v>83</v>
      </c>
      <c r="F74" s="45">
        <v>210.83333333333334</v>
      </c>
    </row>
    <row r="75" spans="2:6" ht="15">
      <c r="B75" s="43" t="s">
        <v>62</v>
      </c>
      <c r="C75" s="49">
        <v>1.0266666666666666</v>
      </c>
      <c r="E75" s="43" t="s">
        <v>62</v>
      </c>
      <c r="F75" s="47">
        <v>1092.6666666666667</v>
      </c>
    </row>
    <row r="76" spans="2:6" ht="15">
      <c r="B76" s="43" t="s">
        <v>84</v>
      </c>
      <c r="C76" s="49">
        <v>0.7479999999999999</v>
      </c>
      <c r="E76" s="43" t="s">
        <v>84</v>
      </c>
      <c r="F76" s="45">
        <v>60.866666666666674</v>
      </c>
    </row>
    <row r="77" spans="2:6" ht="15">
      <c r="B77" s="43" t="s">
        <v>94</v>
      </c>
      <c r="C77" s="49">
        <v>17.27</v>
      </c>
      <c r="E77" s="43" t="s">
        <v>86</v>
      </c>
      <c r="F77" s="45">
        <v>343.2</v>
      </c>
    </row>
    <row r="78" spans="2:6" ht="15">
      <c r="B78" s="43" t="s">
        <v>87</v>
      </c>
      <c r="C78" s="49">
        <v>9.02</v>
      </c>
      <c r="E78" s="43" t="s">
        <v>87</v>
      </c>
      <c r="F78" s="46">
        <v>36.11666666666667</v>
      </c>
    </row>
    <row r="79" spans="5:6" ht="15">
      <c r="E79" s="2"/>
      <c r="F79" s="3"/>
    </row>
    <row r="80" spans="2:6" ht="15">
      <c r="B80" s="43" t="s">
        <v>88</v>
      </c>
      <c r="C80" s="49">
        <v>11.22</v>
      </c>
      <c r="E80" s="43" t="s">
        <v>88</v>
      </c>
      <c r="F80" s="27">
        <v>12903</v>
      </c>
    </row>
    <row r="81" spans="2:6" ht="15">
      <c r="B81" s="43" t="s">
        <v>41</v>
      </c>
      <c r="C81" s="49">
        <v>2.412666666666667</v>
      </c>
      <c r="E81" s="43" t="s">
        <v>41</v>
      </c>
      <c r="F81" s="27">
        <v>12283.333333333334</v>
      </c>
    </row>
    <row r="82" spans="2:6" ht="15">
      <c r="B82" s="50" t="s">
        <v>89</v>
      </c>
      <c r="C82" s="49">
        <v>8.69</v>
      </c>
      <c r="E82" s="50" t="s">
        <v>89</v>
      </c>
      <c r="F82" s="27">
        <v>3949</v>
      </c>
    </row>
    <row r="83" spans="2:6" ht="15">
      <c r="B83" s="43" t="s">
        <v>63</v>
      </c>
      <c r="C83" s="49">
        <v>8.836666666666668</v>
      </c>
      <c r="E83" s="43" t="s">
        <v>63</v>
      </c>
      <c r="F83" s="27">
        <v>3358.6666666666665</v>
      </c>
    </row>
    <row r="84" spans="2:6" ht="15">
      <c r="B84" s="43" t="s">
        <v>43</v>
      </c>
      <c r="C84" s="49">
        <v>8.726666666666667</v>
      </c>
      <c r="E84" s="43" t="s">
        <v>43</v>
      </c>
      <c r="F84" s="27">
        <v>2673</v>
      </c>
    </row>
    <row r="85" spans="2:6" ht="15">
      <c r="B85" s="43" t="s">
        <v>90</v>
      </c>
      <c r="C85" s="49">
        <v>5.756666666666667</v>
      </c>
      <c r="E85" s="43" t="s">
        <v>90</v>
      </c>
      <c r="F85" s="27">
        <v>14142.333333333334</v>
      </c>
    </row>
    <row r="86" spans="2:6" ht="15">
      <c r="B86" s="43" t="s">
        <v>91</v>
      </c>
      <c r="C86" s="49">
        <v>1.881</v>
      </c>
      <c r="E86" s="43" t="s">
        <v>91</v>
      </c>
      <c r="F86" s="27">
        <v>883.6666666666666</v>
      </c>
    </row>
    <row r="87" spans="2:6" ht="15">
      <c r="B87" s="43" t="s">
        <v>42</v>
      </c>
      <c r="C87" s="49">
        <v>4.033333333333334</v>
      </c>
      <c r="E87" s="43" t="s">
        <v>42</v>
      </c>
      <c r="F87" s="27">
        <v>25186.333333333332</v>
      </c>
    </row>
    <row r="88" ht="13.5">
      <c r="E88" s="2"/>
    </row>
    <row r="89" spans="2:8" ht="15">
      <c r="B89" s="43" t="s">
        <v>29</v>
      </c>
      <c r="C89" s="49">
        <v>19.47</v>
      </c>
      <c r="E89" s="43" t="s">
        <v>29</v>
      </c>
      <c r="F89" s="51">
        <v>6273.666666666667</v>
      </c>
      <c r="H89" s="29"/>
    </row>
    <row r="90" spans="2:6" ht="15">
      <c r="B90" s="43" t="s">
        <v>30</v>
      </c>
      <c r="C90" s="49">
        <v>2.4053333333333335</v>
      </c>
      <c r="E90" s="43" t="s">
        <v>30</v>
      </c>
      <c r="F90" s="27">
        <v>1283.3333333333333</v>
      </c>
    </row>
    <row r="91" spans="2:6" ht="15">
      <c r="B91" s="43" t="s">
        <v>31</v>
      </c>
      <c r="C91" s="49">
        <v>7.883333333333333</v>
      </c>
      <c r="E91" s="43" t="s">
        <v>31</v>
      </c>
      <c r="F91" s="27">
        <v>6849.333333333333</v>
      </c>
    </row>
    <row r="92" spans="2:6" ht="15">
      <c r="B92" s="43" t="s">
        <v>32</v>
      </c>
      <c r="C92" s="49">
        <v>7.92</v>
      </c>
      <c r="E92" s="43" t="s">
        <v>32</v>
      </c>
      <c r="F92" s="27">
        <v>4169</v>
      </c>
    </row>
    <row r="93" spans="2:6" ht="15">
      <c r="B93" s="43" t="s">
        <v>33</v>
      </c>
      <c r="C93" s="49">
        <v>7.883333333333333</v>
      </c>
      <c r="E93" s="43" t="s">
        <v>33</v>
      </c>
      <c r="F93" s="27">
        <v>2680.3333333333335</v>
      </c>
    </row>
    <row r="94" spans="2:6" ht="15">
      <c r="B94" s="43" t="s">
        <v>77</v>
      </c>
      <c r="C94" s="49">
        <v>1.0193333333333334</v>
      </c>
      <c r="E94" s="43" t="s">
        <v>77</v>
      </c>
      <c r="F94" s="27">
        <v>865.3333333333334</v>
      </c>
    </row>
    <row r="95" spans="2:6" ht="15">
      <c r="B95" s="43" t="s">
        <v>35</v>
      </c>
      <c r="C95" s="49">
        <v>6.636666666666667</v>
      </c>
      <c r="E95" s="43" t="s">
        <v>35</v>
      </c>
      <c r="F95" s="27">
        <v>1173.3333333333333</v>
      </c>
    </row>
    <row r="96" spans="2:6" ht="15">
      <c r="B96" s="43" t="s">
        <v>78</v>
      </c>
      <c r="C96" s="49">
        <v>2.412666666666667</v>
      </c>
      <c r="E96" s="43" t="s">
        <v>78</v>
      </c>
      <c r="F96" s="27">
        <v>8360</v>
      </c>
    </row>
    <row r="97" spans="2:6" ht="15">
      <c r="B97" s="43" t="s">
        <v>85</v>
      </c>
      <c r="C97" s="49">
        <v>15.876666666666667</v>
      </c>
      <c r="E97" s="43" t="s">
        <v>85</v>
      </c>
      <c r="F97" s="27">
        <v>381.3333333333333</v>
      </c>
    </row>
    <row r="98" spans="3:6" ht="13.5">
      <c r="C98" s="2"/>
      <c r="E98"/>
      <c r="F98" s="29"/>
    </row>
    <row r="99" ht="13.5">
      <c r="E99"/>
    </row>
    <row r="100" ht="13.5">
      <c r="E100"/>
    </row>
    <row r="101" ht="13.5">
      <c r="E101"/>
    </row>
    <row r="102" ht="13.5">
      <c r="E102"/>
    </row>
    <row r="103" ht="13.5">
      <c r="E103"/>
    </row>
    <row r="104" ht="13.5">
      <c r="E104"/>
    </row>
    <row r="105" ht="13.5">
      <c r="E105"/>
    </row>
    <row r="106" ht="13.5">
      <c r="E106"/>
    </row>
    <row r="107" ht="13.5">
      <c r="E107"/>
    </row>
    <row r="108" ht="13.5">
      <c r="E108"/>
    </row>
    <row r="109" ht="13.5">
      <c r="E109"/>
    </row>
    <row r="110" ht="13.5">
      <c r="E110"/>
    </row>
    <row r="111" ht="13.5">
      <c r="E111"/>
    </row>
    <row r="112" ht="13.5">
      <c r="E112"/>
    </row>
    <row r="113" ht="13.5">
      <c r="E113"/>
    </row>
    <row r="114" ht="13.5">
      <c r="E114"/>
    </row>
    <row r="115" ht="13.5">
      <c r="E115"/>
    </row>
    <row r="116" ht="13.5">
      <c r="E116"/>
    </row>
    <row r="117" ht="13.5">
      <c r="E117"/>
    </row>
    <row r="118" ht="13.5">
      <c r="E118"/>
    </row>
    <row r="119" ht="13.5">
      <c r="E119"/>
    </row>
    <row r="120" ht="13.5">
      <c r="E120"/>
    </row>
    <row r="121" ht="13.5">
      <c r="E121"/>
    </row>
    <row r="122" ht="13.5">
      <c r="E122"/>
    </row>
    <row r="123" ht="13.5">
      <c r="E123"/>
    </row>
    <row r="124" ht="13.5">
      <c r="E124"/>
    </row>
    <row r="125" ht="13.5">
      <c r="E125"/>
    </row>
    <row r="126" ht="13.5">
      <c r="E126"/>
    </row>
    <row r="127" ht="13.5">
      <c r="E127"/>
    </row>
    <row r="128" ht="13.5">
      <c r="E128"/>
    </row>
    <row r="129" ht="13.5">
      <c r="E129"/>
    </row>
    <row r="130" ht="13.5">
      <c r="E130"/>
    </row>
    <row r="131" ht="13.5">
      <c r="E131"/>
    </row>
    <row r="132" ht="13.5">
      <c r="E132"/>
    </row>
    <row r="133" ht="13.5">
      <c r="E133"/>
    </row>
    <row r="134" ht="13.5">
      <c r="E134"/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2014-07-31T08:48:56Z</cp:lastPrinted>
  <dcterms:created xsi:type="dcterms:W3CDTF">2005-04-12T05:17:10Z</dcterms:created>
  <dcterms:modified xsi:type="dcterms:W3CDTF">2014-07-31T08:49:33Z</dcterms:modified>
  <cp:category/>
  <cp:version/>
  <cp:contentType/>
  <cp:contentStatus/>
</cp:coreProperties>
</file>