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420" windowWidth="21900" windowHeight="18880" activeTab="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  <sheet name="16" sheetId="9" r:id="rId9"/>
    <sheet name="15" sheetId="10" r:id="rId10"/>
    <sheet name="14" sheetId="11" r:id="rId11"/>
  </sheets>
  <definedNames/>
  <calcPr fullCalcOnLoad="1"/>
</workbook>
</file>

<file path=xl/sharedStrings.xml><?xml version="1.0" encoding="utf-8"?>
<sst xmlns="http://schemas.openxmlformats.org/spreadsheetml/2006/main" count="330" uniqueCount="58">
  <si>
    <t>計</t>
  </si>
  <si>
    <t>認定</t>
  </si>
  <si>
    <t>棄却</t>
  </si>
  <si>
    <t>鹿児島県</t>
  </si>
  <si>
    <t>旧法</t>
  </si>
  <si>
    <t>新法</t>
  </si>
  <si>
    <t>申請</t>
  </si>
  <si>
    <t>取下</t>
  </si>
  <si>
    <t>処理済</t>
  </si>
  <si>
    <t>未処理</t>
  </si>
  <si>
    <t>熊本県</t>
  </si>
  <si>
    <t>新潟県</t>
  </si>
  <si>
    <t>新潟市</t>
  </si>
  <si>
    <t>合計</t>
  </si>
  <si>
    <t>臨時措置法（再掲）</t>
  </si>
  <si>
    <t>出典：環境省総合環境政策局環境保健部特殊疾病対策室資料</t>
  </si>
  <si>
    <t>9.15　公害健康被害の補償等に関する法律の被認定者数（水俣病申請処理状況）</t>
  </si>
  <si>
    <t>（平成17年3月末現在）</t>
  </si>
  <si>
    <t>9.16　公害健康被害の補償等に関する法律の被認定者数（水俣病申請処理状況）</t>
  </si>
  <si>
    <t>（平成16年3月末現在）</t>
  </si>
  <si>
    <t>9.10 公害健康被害の補償等に関する法律の被認定者数（水俣病申請処理状況）</t>
  </si>
  <si>
    <t>（平成15年３月末現在）</t>
  </si>
  <si>
    <t>公害健康被害の補償等に関する法律の被認定者数（水俣病申請処理状況）</t>
  </si>
  <si>
    <t>（平成14年３月末現在）</t>
  </si>
  <si>
    <t>申請</t>
  </si>
  <si>
    <t>取下</t>
  </si>
  <si>
    <t>処理済</t>
  </si>
  <si>
    <t>未処理</t>
  </si>
  <si>
    <t>認定</t>
  </si>
  <si>
    <t>棄却</t>
  </si>
  <si>
    <t>熊本県</t>
  </si>
  <si>
    <t>旧法</t>
  </si>
  <si>
    <t>新法</t>
  </si>
  <si>
    <t>計</t>
  </si>
  <si>
    <t>鹿児島県</t>
  </si>
  <si>
    <t>新潟県</t>
  </si>
  <si>
    <t>新潟市</t>
  </si>
  <si>
    <t>合計</t>
  </si>
  <si>
    <t>臨時措置法（再掲）</t>
  </si>
  <si>
    <t>出典：環境省総合環境政策局環境保健部特殊疾病対策室資料</t>
  </si>
  <si>
    <t>（平成13年３月末現在）</t>
  </si>
  <si>
    <t>出典：環境省資料</t>
  </si>
  <si>
    <t xml:space="preserve"> （平成18年3月末現在）</t>
  </si>
  <si>
    <t>臨時措置法（再掲）</t>
  </si>
  <si>
    <t>8.15　公害健康被害の補償等に関する法律の被認定者数（水俣病申請処理状況）</t>
  </si>
  <si>
    <t>臨時措置法（再掲）</t>
  </si>
  <si>
    <t xml:space="preserve"> （平成19年3月末現在）</t>
  </si>
  <si>
    <t>8.16　公害健康被害の補償等に関する法律の被認定者数（水俣病申請処理状況）</t>
  </si>
  <si>
    <t>8.16　公害健康被害の補償等に関する法律の被認定者数（水俣病申請処理状況）</t>
  </si>
  <si>
    <t>臨時措置法（再掲）</t>
  </si>
  <si>
    <t xml:space="preserve"> （平成20年3月末現在）</t>
  </si>
  <si>
    <t>8.16　公害健康被害の補償等に関する法律の被認定者数（水俣病申請処理状況）</t>
  </si>
  <si>
    <t>臨時措置法（再掲）</t>
  </si>
  <si>
    <t xml:space="preserve"> （平成21年3月末現在）</t>
  </si>
  <si>
    <t xml:space="preserve"> （平成23年３月末現在）</t>
  </si>
  <si>
    <t>8.16　公害健康被害の補償等に関する法律の被認定者数（水俣病申請処理状況）</t>
  </si>
  <si>
    <t xml:space="preserve"> （平成22年3月末現在）</t>
  </si>
  <si>
    <t>臨時措置法（再掲）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</si>
</sst>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0_);\(0\)"/>
    <numFmt numFmtId="180" formatCode="\ \(\ #,##0_);\(#,##0\)"/>
    <numFmt numFmtId="181" formatCode="0_ "/>
    <numFmt numFmtId="182" formatCode="&quot;(  &quot;#,##0&quot;)&quot;"/>
    <numFmt numFmtId="183" formatCode="&quot;(&quot;#,##0&quot;)&quot;"/>
    <numFmt numFmtId="184" formatCode="&quot;(   &quot;#,##0&quot;)&quot;"/>
    <numFmt numFmtId="185" formatCode="&quot;(    &quot;#,##0&quot;)&quot;"/>
    <numFmt numFmtId="186" formatCode="&quot;(     &quot;#,##0&quot;)&quot;"/>
    <numFmt numFmtId="187" formatCode="[&lt;=99999999]####\-####;\(00\)\ ####\-####"/>
    <numFmt numFmtId="188" formatCode="[$-F400]h:mm:ss\ AM/PM"/>
    <numFmt numFmtId="189" formatCode="0_);[Red]\(0\)"/>
  </numFmts>
  <fonts count="21">
    <font>
      <sz val="11"/>
      <name val="ＭＳ Ｐゴシック"/>
      <family val="0"/>
    </font>
    <font>
      <sz val="11"/>
      <name val="ＪＳ明朝"/>
      <family val="1"/>
    </font>
    <font>
      <sz val="11"/>
      <name val="ＭＳ ゴシック"/>
      <family val="3"/>
    </font>
    <font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20" fillId="1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17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distributed" textRotation="255"/>
    </xf>
    <xf numFmtId="0" fontId="2" fillId="0" borderId="14" xfId="0" applyFont="1" applyBorder="1" applyAlignment="1">
      <alignment vertical="distributed" textRotation="255"/>
    </xf>
    <xf numFmtId="0" fontId="2" fillId="0" borderId="15" xfId="0" applyFont="1" applyBorder="1" applyAlignment="1">
      <alignment vertical="distributed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vertical="distributed" textRotation="255"/>
    </xf>
    <xf numFmtId="0" fontId="2" fillId="0" borderId="20" xfId="0" applyFont="1" applyBorder="1" applyAlignment="1">
      <alignment vertical="distributed" textRotation="255"/>
    </xf>
    <xf numFmtId="0" fontId="2" fillId="0" borderId="19" xfId="0" applyFont="1" applyBorder="1" applyAlignment="1">
      <alignment vertical="distributed" textRotation="255"/>
    </xf>
    <xf numFmtId="0" fontId="2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Layout" zoomScaleNormal="75" workbookViewId="0" topLeftCell="A1">
      <selection activeCell="H58" sqref="H58"/>
    </sheetView>
  </sheetViews>
  <sheetFormatPr defaultColWidth="13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6.5">
      <c r="A1" s="1" t="s">
        <v>47</v>
      </c>
      <c r="B1" s="1"/>
    </row>
    <row r="2" spans="2:7" ht="16.5">
      <c r="B2" s="1"/>
      <c r="G2" s="11" t="s">
        <v>54</v>
      </c>
    </row>
    <row r="3" spans="1:7" ht="16.5">
      <c r="A3" s="21"/>
      <c r="B3" s="22"/>
      <c r="C3" s="17" t="s">
        <v>6</v>
      </c>
      <c r="D3" s="17" t="s">
        <v>7</v>
      </c>
      <c r="E3" s="16" t="s">
        <v>8</v>
      </c>
      <c r="F3" s="16"/>
      <c r="G3" s="17" t="s">
        <v>9</v>
      </c>
    </row>
    <row r="4" spans="1:7" ht="16.5">
      <c r="A4" s="23"/>
      <c r="B4" s="24"/>
      <c r="C4" s="17"/>
      <c r="D4" s="17"/>
      <c r="E4" s="6" t="s">
        <v>1</v>
      </c>
      <c r="F4" s="6" t="s">
        <v>2</v>
      </c>
      <c r="G4" s="17"/>
    </row>
    <row r="5" spans="1:7" ht="16.5">
      <c r="A5" s="18" t="s">
        <v>10</v>
      </c>
      <c r="B5" s="7" t="s">
        <v>4</v>
      </c>
      <c r="C5" s="12">
        <v>3312</v>
      </c>
      <c r="D5" s="12">
        <v>92</v>
      </c>
      <c r="E5" s="12">
        <v>1497</v>
      </c>
      <c r="F5" s="12">
        <v>1721</v>
      </c>
      <c r="G5" s="12">
        <v>2</v>
      </c>
    </row>
    <row r="6" spans="1:7" ht="16.5">
      <c r="A6" s="19"/>
      <c r="B6" s="7" t="s">
        <v>5</v>
      </c>
      <c r="C6" s="12">
        <v>17088</v>
      </c>
      <c r="D6" s="12">
        <v>4714</v>
      </c>
      <c r="E6" s="12">
        <v>283</v>
      </c>
      <c r="F6" s="12">
        <v>9921</v>
      </c>
      <c r="G6" s="12">
        <v>2170</v>
      </c>
    </row>
    <row r="7" spans="1:7" ht="16.5">
      <c r="A7" s="20"/>
      <c r="B7" s="7" t="s">
        <v>0</v>
      </c>
      <c r="C7" s="12">
        <v>20400</v>
      </c>
      <c r="D7" s="12">
        <v>4806</v>
      </c>
      <c r="E7" s="12">
        <v>1780</v>
      </c>
      <c r="F7" s="12">
        <v>11642</v>
      </c>
      <c r="G7" s="12">
        <v>2172</v>
      </c>
    </row>
    <row r="8" spans="1:7" s="4" customFormat="1" ht="16.5">
      <c r="A8" s="18" t="s">
        <v>3</v>
      </c>
      <c r="B8" s="7" t="s">
        <v>4</v>
      </c>
      <c r="C8" s="12">
        <v>230</v>
      </c>
      <c r="D8" s="12">
        <v>3</v>
      </c>
      <c r="E8" s="12">
        <v>114</v>
      </c>
      <c r="F8" s="12">
        <v>113</v>
      </c>
      <c r="G8" s="12">
        <v>0</v>
      </c>
    </row>
    <row r="9" spans="1:7" s="4" customFormat="1" ht="16.5">
      <c r="A9" s="19"/>
      <c r="B9" s="7" t="s">
        <v>5</v>
      </c>
      <c r="C9" s="12">
        <v>8150</v>
      </c>
      <c r="D9" s="12">
        <v>2979</v>
      </c>
      <c r="E9" s="12">
        <v>377</v>
      </c>
      <c r="F9" s="12">
        <v>3441</v>
      </c>
      <c r="G9" s="12">
        <v>1353</v>
      </c>
    </row>
    <row r="10" spans="1:7" s="4" customFormat="1" ht="16.5">
      <c r="A10" s="20"/>
      <c r="B10" s="7" t="s">
        <v>0</v>
      </c>
      <c r="C10" s="12">
        <v>8380</v>
      </c>
      <c r="D10" s="12">
        <v>2982</v>
      </c>
      <c r="E10" s="12">
        <v>491</v>
      </c>
      <c r="F10" s="12">
        <v>3554</v>
      </c>
      <c r="G10" s="12">
        <v>1353</v>
      </c>
    </row>
    <row r="11" spans="1:7" ht="16.5">
      <c r="A11" s="18" t="s">
        <v>11</v>
      </c>
      <c r="B11" s="7" t="s">
        <v>4</v>
      </c>
      <c r="C11" s="12">
        <v>644</v>
      </c>
      <c r="D11" s="12">
        <v>10</v>
      </c>
      <c r="E11" s="12">
        <v>335</v>
      </c>
      <c r="F11" s="12">
        <v>299</v>
      </c>
      <c r="G11" s="12">
        <v>0</v>
      </c>
    </row>
    <row r="12" spans="1:7" ht="16.5">
      <c r="A12" s="19"/>
      <c r="B12" s="7" t="s">
        <v>5</v>
      </c>
      <c r="C12" s="12">
        <v>724</v>
      </c>
      <c r="D12" s="12">
        <v>150</v>
      </c>
      <c r="E12" s="12">
        <v>34</v>
      </c>
      <c r="F12" s="12">
        <v>534</v>
      </c>
      <c r="G12" s="12">
        <v>6</v>
      </c>
    </row>
    <row r="13" spans="1:7" ht="16.5">
      <c r="A13" s="20"/>
      <c r="B13" s="7" t="s">
        <v>0</v>
      </c>
      <c r="C13" s="12">
        <v>1368</v>
      </c>
      <c r="D13" s="12">
        <v>160</v>
      </c>
      <c r="E13" s="12">
        <v>369</v>
      </c>
      <c r="F13" s="12">
        <v>833</v>
      </c>
      <c r="G13" s="12">
        <v>6</v>
      </c>
    </row>
    <row r="14" spans="1:7" ht="16.5">
      <c r="A14" s="18" t="s">
        <v>12</v>
      </c>
      <c r="B14" s="7" t="s">
        <v>4</v>
      </c>
      <c r="C14" s="12">
        <v>588</v>
      </c>
      <c r="D14" s="12">
        <v>38</v>
      </c>
      <c r="E14" s="12">
        <v>309</v>
      </c>
      <c r="F14" s="12">
        <v>241</v>
      </c>
      <c r="G14" s="12">
        <v>0</v>
      </c>
    </row>
    <row r="15" spans="1:7" ht="16.5">
      <c r="A15" s="19"/>
      <c r="B15" s="7" t="s">
        <v>5</v>
      </c>
      <c r="C15" s="12">
        <v>441</v>
      </c>
      <c r="D15" s="12">
        <v>121</v>
      </c>
      <c r="E15" s="12">
        <v>21</v>
      </c>
      <c r="F15" s="12">
        <v>282</v>
      </c>
      <c r="G15" s="12">
        <v>17</v>
      </c>
    </row>
    <row r="16" spans="1:7" ht="16.5">
      <c r="A16" s="20"/>
      <c r="B16" s="7" t="s">
        <v>0</v>
      </c>
      <c r="C16" s="12">
        <v>1029</v>
      </c>
      <c r="D16" s="12">
        <v>159</v>
      </c>
      <c r="E16" s="12">
        <v>330</v>
      </c>
      <c r="F16" s="12">
        <v>523</v>
      </c>
      <c r="G16" s="12">
        <v>17</v>
      </c>
    </row>
    <row r="17" spans="1:7" ht="16.5">
      <c r="A17" s="18" t="s">
        <v>13</v>
      </c>
      <c r="B17" s="7" t="s">
        <v>4</v>
      </c>
      <c r="C17" s="12">
        <v>4774</v>
      </c>
      <c r="D17" s="12">
        <v>143</v>
      </c>
      <c r="E17" s="12">
        <v>2255</v>
      </c>
      <c r="F17" s="12">
        <v>2374</v>
      </c>
      <c r="G17" s="12">
        <v>2</v>
      </c>
    </row>
    <row r="18" spans="1:7" ht="16.5">
      <c r="A18" s="19"/>
      <c r="B18" s="7" t="s">
        <v>5</v>
      </c>
      <c r="C18" s="12">
        <v>26403</v>
      </c>
      <c r="D18" s="12">
        <v>7964</v>
      </c>
      <c r="E18" s="12">
        <v>715</v>
      </c>
      <c r="F18" s="12">
        <v>14178</v>
      </c>
      <c r="G18" s="12">
        <v>3546</v>
      </c>
    </row>
    <row r="19" spans="1:7" ht="16.5">
      <c r="A19" s="20"/>
      <c r="B19" s="7" t="s">
        <v>0</v>
      </c>
      <c r="C19" s="12">
        <v>31177</v>
      </c>
      <c r="D19" s="12">
        <v>8107</v>
      </c>
      <c r="E19" s="12">
        <v>2970</v>
      </c>
      <c r="F19" s="12">
        <v>16552</v>
      </c>
      <c r="G19" s="12">
        <v>3548</v>
      </c>
    </row>
    <row r="20" spans="1:7" ht="16.5">
      <c r="A20" s="14" t="s">
        <v>43</v>
      </c>
      <c r="B20" s="15"/>
      <c r="C20" s="12">
        <v>440</v>
      </c>
      <c r="D20" s="12">
        <v>79</v>
      </c>
      <c r="E20" s="12">
        <v>33</v>
      </c>
      <c r="F20" s="12">
        <v>328</v>
      </c>
      <c r="G20" s="12"/>
    </row>
    <row r="21" spans="1:2" ht="16.5">
      <c r="A21" s="1" t="s">
        <v>15</v>
      </c>
      <c r="B21" s="1"/>
    </row>
  </sheetData>
  <sheetProtection/>
  <mergeCells count="11">
    <mergeCell ref="G3:G4"/>
    <mergeCell ref="A5:A7"/>
    <mergeCell ref="A3:B4"/>
    <mergeCell ref="A8:A10"/>
    <mergeCell ref="A20:B20"/>
    <mergeCell ref="E3:F3"/>
    <mergeCell ref="C3:C4"/>
    <mergeCell ref="D3:D4"/>
    <mergeCell ref="A11:A13"/>
    <mergeCell ref="A14:A16"/>
    <mergeCell ref="A17:A19"/>
  </mergeCells>
  <printOptions/>
  <pageMargins left="0.9139583333333333" right="0.3937007874015748" top="0.8883333333333333" bottom="0.3937007874015748" header="0.1968503937007874" footer="0.1968503937007874"/>
  <pageSetup horizontalDpi="600" verticalDpi="600" orientation="portrait" paperSize="9" scale="82"/>
  <headerFooter alignWithMargins="0">
    <oddHeader>&amp;L環境統計集　平成&amp;A年版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4.125" style="1" customWidth="1"/>
    <col min="2" max="16384" width="9.00390625" style="1" customWidth="1"/>
  </cols>
  <sheetData>
    <row r="1" ht="16.5">
      <c r="A1" s="1" t="s">
        <v>22</v>
      </c>
    </row>
    <row r="2" ht="16.5">
      <c r="G2" s="5" t="s">
        <v>23</v>
      </c>
    </row>
    <row r="3" spans="1:7" ht="16.5">
      <c r="A3" s="21"/>
      <c r="B3" s="22"/>
      <c r="C3" s="25" t="s">
        <v>24</v>
      </c>
      <c r="D3" s="25" t="s">
        <v>25</v>
      </c>
      <c r="E3" s="27" t="s">
        <v>26</v>
      </c>
      <c r="F3" s="28"/>
      <c r="G3" s="25" t="s">
        <v>27</v>
      </c>
    </row>
    <row r="4" spans="1:7" ht="16.5">
      <c r="A4" s="23"/>
      <c r="B4" s="24"/>
      <c r="C4" s="26"/>
      <c r="D4" s="26"/>
      <c r="E4" s="6" t="s">
        <v>28</v>
      </c>
      <c r="F4" s="6" t="s">
        <v>29</v>
      </c>
      <c r="G4" s="26"/>
    </row>
    <row r="5" spans="1:7" ht="19.5" customHeight="1">
      <c r="A5" s="18" t="s">
        <v>30</v>
      </c>
      <c r="B5" s="7" t="s">
        <v>31</v>
      </c>
      <c r="C5" s="8">
        <v>3313</v>
      </c>
      <c r="D5" s="8">
        <v>93</v>
      </c>
      <c r="E5" s="8">
        <v>1497</v>
      </c>
      <c r="F5" s="8">
        <v>1719</v>
      </c>
      <c r="G5" s="8">
        <v>4</v>
      </c>
    </row>
    <row r="6" spans="1:7" ht="19.5" customHeight="1">
      <c r="A6" s="19"/>
      <c r="B6" s="7" t="s">
        <v>32</v>
      </c>
      <c r="C6" s="8">
        <v>11795</v>
      </c>
      <c r="D6" s="8">
        <v>1821</v>
      </c>
      <c r="E6" s="8">
        <v>278</v>
      </c>
      <c r="F6" s="8">
        <v>9659</v>
      </c>
      <c r="G6" s="8">
        <v>37</v>
      </c>
    </row>
    <row r="7" spans="1:7" ht="19.5" customHeight="1">
      <c r="A7" s="20"/>
      <c r="B7" s="7" t="s">
        <v>33</v>
      </c>
      <c r="C7" s="8">
        <v>15108</v>
      </c>
      <c r="D7" s="8">
        <v>1914</v>
      </c>
      <c r="E7" s="8">
        <v>1775</v>
      </c>
      <c r="F7" s="8">
        <v>11378</v>
      </c>
      <c r="G7" s="8">
        <v>41</v>
      </c>
    </row>
    <row r="8" spans="1:7" ht="19.5" customHeight="1">
      <c r="A8" s="18" t="s">
        <v>34</v>
      </c>
      <c r="B8" s="7" t="s">
        <v>31</v>
      </c>
      <c r="C8" s="8">
        <v>230</v>
      </c>
      <c r="D8" s="8">
        <v>3</v>
      </c>
      <c r="E8" s="8">
        <v>114</v>
      </c>
      <c r="F8" s="8">
        <v>113</v>
      </c>
      <c r="G8" s="8"/>
    </row>
    <row r="9" spans="1:7" ht="19.5" customHeight="1">
      <c r="A9" s="19"/>
      <c r="B9" s="7" t="s">
        <v>32</v>
      </c>
      <c r="C9" s="8">
        <v>4130</v>
      </c>
      <c r="D9" s="8">
        <v>314</v>
      </c>
      <c r="E9" s="8">
        <v>376</v>
      </c>
      <c r="F9" s="8">
        <v>3385</v>
      </c>
      <c r="G9" s="8">
        <v>55</v>
      </c>
    </row>
    <row r="10" spans="1:7" ht="19.5" customHeight="1">
      <c r="A10" s="20"/>
      <c r="B10" s="7" t="s">
        <v>33</v>
      </c>
      <c r="C10" s="8">
        <v>4360</v>
      </c>
      <c r="D10" s="8">
        <v>317</v>
      </c>
      <c r="E10" s="8">
        <v>490</v>
      </c>
      <c r="F10" s="8">
        <v>3498</v>
      </c>
      <c r="G10" s="8">
        <v>55</v>
      </c>
    </row>
    <row r="11" spans="1:7" ht="19.5" customHeight="1">
      <c r="A11" s="18" t="s">
        <v>35</v>
      </c>
      <c r="B11" s="7" t="s">
        <v>31</v>
      </c>
      <c r="C11" s="8">
        <v>644</v>
      </c>
      <c r="D11" s="8">
        <v>10</v>
      </c>
      <c r="E11" s="8">
        <v>335</v>
      </c>
      <c r="F11" s="8">
        <v>299</v>
      </c>
      <c r="G11" s="8"/>
    </row>
    <row r="12" spans="1:7" ht="19.5" customHeight="1">
      <c r="A12" s="19"/>
      <c r="B12" s="7" t="s">
        <v>32</v>
      </c>
      <c r="C12" s="8">
        <v>604</v>
      </c>
      <c r="D12" s="8">
        <v>50</v>
      </c>
      <c r="E12" s="8">
        <v>31</v>
      </c>
      <c r="F12" s="8">
        <v>523</v>
      </c>
      <c r="G12" s="8"/>
    </row>
    <row r="13" spans="1:7" ht="19.5" customHeight="1">
      <c r="A13" s="20"/>
      <c r="B13" s="7" t="s">
        <v>33</v>
      </c>
      <c r="C13" s="8">
        <v>1248</v>
      </c>
      <c r="D13" s="8">
        <v>60</v>
      </c>
      <c r="E13" s="8">
        <v>366</v>
      </c>
      <c r="F13" s="8">
        <v>822</v>
      </c>
      <c r="G13" s="8"/>
    </row>
    <row r="14" spans="1:7" ht="19.5" customHeight="1">
      <c r="A14" s="18" t="s">
        <v>36</v>
      </c>
      <c r="B14" s="7" t="s">
        <v>31</v>
      </c>
      <c r="C14" s="8">
        <v>588</v>
      </c>
      <c r="D14" s="8">
        <v>38</v>
      </c>
      <c r="E14" s="8">
        <v>309</v>
      </c>
      <c r="F14" s="8">
        <v>241</v>
      </c>
      <c r="G14" s="8"/>
    </row>
    <row r="15" spans="1:7" ht="19.5" customHeight="1">
      <c r="A15" s="19"/>
      <c r="B15" s="7" t="s">
        <v>32</v>
      </c>
      <c r="C15" s="8">
        <v>302</v>
      </c>
      <c r="D15" s="8">
        <v>35</v>
      </c>
      <c r="E15" s="8">
        <v>15</v>
      </c>
      <c r="F15" s="8">
        <v>252</v>
      </c>
      <c r="G15" s="8"/>
    </row>
    <row r="16" spans="1:7" ht="19.5" customHeight="1">
      <c r="A16" s="20"/>
      <c r="B16" s="7" t="s">
        <v>33</v>
      </c>
      <c r="C16" s="8">
        <v>890</v>
      </c>
      <c r="D16" s="8">
        <v>73</v>
      </c>
      <c r="E16" s="8">
        <v>324</v>
      </c>
      <c r="F16" s="8">
        <v>493</v>
      </c>
      <c r="G16" s="8"/>
    </row>
    <row r="17" spans="1:7" ht="19.5" customHeight="1">
      <c r="A17" s="18" t="s">
        <v>37</v>
      </c>
      <c r="B17" s="7" t="s">
        <v>31</v>
      </c>
      <c r="C17" s="8">
        <v>4775</v>
      </c>
      <c r="D17" s="8">
        <v>144</v>
      </c>
      <c r="E17" s="8">
        <v>2255</v>
      </c>
      <c r="F17" s="8">
        <v>2372</v>
      </c>
      <c r="G17" s="8">
        <f>SUM(G5,G8,G11,G14)</f>
        <v>4</v>
      </c>
    </row>
    <row r="18" spans="1:7" ht="19.5" customHeight="1">
      <c r="A18" s="19"/>
      <c r="B18" s="7" t="s">
        <v>32</v>
      </c>
      <c r="C18" s="8">
        <v>16831</v>
      </c>
      <c r="D18" s="8">
        <v>2220</v>
      </c>
      <c r="E18" s="8">
        <v>700</v>
      </c>
      <c r="F18" s="8">
        <v>13819</v>
      </c>
      <c r="G18" s="8">
        <v>92</v>
      </c>
    </row>
    <row r="19" spans="1:7" ht="19.5" customHeight="1">
      <c r="A19" s="20"/>
      <c r="B19" s="7" t="s">
        <v>33</v>
      </c>
      <c r="C19" s="8">
        <v>21606</v>
      </c>
      <c r="D19" s="8">
        <v>2364</v>
      </c>
      <c r="E19" s="8">
        <v>2955</v>
      </c>
      <c r="F19" s="8">
        <v>16191</v>
      </c>
      <c r="G19" s="8">
        <v>96</v>
      </c>
    </row>
    <row r="20" spans="1:7" ht="27" customHeight="1">
      <c r="A20" s="38" t="s">
        <v>38</v>
      </c>
      <c r="B20" s="39"/>
      <c r="C20" s="8">
        <v>439</v>
      </c>
      <c r="D20" s="8">
        <v>78</v>
      </c>
      <c r="E20" s="8">
        <v>33</v>
      </c>
      <c r="F20" s="8">
        <v>325</v>
      </c>
      <c r="G20" s="8">
        <v>3</v>
      </c>
    </row>
    <row r="21" ht="16.5">
      <c r="A21" s="1" t="s">
        <v>39</v>
      </c>
    </row>
  </sheetData>
  <sheetProtection/>
  <mergeCells count="11">
    <mergeCell ref="A20:B20"/>
    <mergeCell ref="A3:B4"/>
    <mergeCell ref="A5:A7"/>
    <mergeCell ref="A8:A10"/>
    <mergeCell ref="A11:A13"/>
    <mergeCell ref="D3:D4"/>
    <mergeCell ref="G3:G4"/>
    <mergeCell ref="A14:A16"/>
    <mergeCell ref="A17:A19"/>
    <mergeCell ref="E3:F3"/>
    <mergeCell ref="C3:C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4.125" style="1" customWidth="1"/>
    <col min="2" max="16384" width="9.00390625" style="1" customWidth="1"/>
  </cols>
  <sheetData>
    <row r="1" ht="16.5">
      <c r="A1" s="1" t="s">
        <v>22</v>
      </c>
    </row>
    <row r="2" ht="16.5">
      <c r="G2" s="5" t="s">
        <v>40</v>
      </c>
    </row>
    <row r="3" spans="1:7" ht="16.5">
      <c r="A3" s="21"/>
      <c r="B3" s="22"/>
      <c r="C3" s="25" t="s">
        <v>24</v>
      </c>
      <c r="D3" s="25" t="s">
        <v>25</v>
      </c>
      <c r="E3" s="27" t="s">
        <v>26</v>
      </c>
      <c r="F3" s="28"/>
      <c r="G3" s="25" t="s">
        <v>27</v>
      </c>
    </row>
    <row r="4" spans="1:7" ht="16.5">
      <c r="A4" s="23"/>
      <c r="B4" s="24"/>
      <c r="C4" s="26"/>
      <c r="D4" s="26"/>
      <c r="E4" s="6" t="s">
        <v>28</v>
      </c>
      <c r="F4" s="6" t="s">
        <v>29</v>
      </c>
      <c r="G4" s="26"/>
    </row>
    <row r="5" spans="1:7" ht="19.5" customHeight="1">
      <c r="A5" s="18" t="s">
        <v>30</v>
      </c>
      <c r="B5" s="7" t="s">
        <v>31</v>
      </c>
      <c r="C5" s="8">
        <v>3312</v>
      </c>
      <c r="D5" s="8">
        <v>92</v>
      </c>
      <c r="E5" s="8">
        <v>1497</v>
      </c>
      <c r="F5" s="8">
        <v>1719</v>
      </c>
      <c r="G5" s="8">
        <v>4</v>
      </c>
    </row>
    <row r="6" spans="1:7" ht="19.5" customHeight="1">
      <c r="A6" s="19"/>
      <c r="B6" s="7" t="s">
        <v>32</v>
      </c>
      <c r="C6" s="8">
        <v>11776</v>
      </c>
      <c r="D6" s="8">
        <v>1819</v>
      </c>
      <c r="E6" s="8">
        <v>278</v>
      </c>
      <c r="F6" s="8">
        <v>9648</v>
      </c>
      <c r="G6" s="8">
        <v>31</v>
      </c>
    </row>
    <row r="7" spans="1:7" ht="19.5" customHeight="1">
      <c r="A7" s="20"/>
      <c r="B7" s="7" t="s">
        <v>33</v>
      </c>
      <c r="C7" s="8">
        <f>SUM(C5:C6)</f>
        <v>15088</v>
      </c>
      <c r="D7" s="8">
        <f>SUM(D5:D6)</f>
        <v>1911</v>
      </c>
      <c r="E7" s="8">
        <f>SUM(E5:E6)</f>
        <v>1775</v>
      </c>
      <c r="F7" s="8">
        <f>SUM(F5:F6)</f>
        <v>11367</v>
      </c>
      <c r="G7" s="8">
        <f>SUM(G5:G6)</f>
        <v>35</v>
      </c>
    </row>
    <row r="8" spans="1:7" ht="19.5" customHeight="1">
      <c r="A8" s="18" t="s">
        <v>34</v>
      </c>
      <c r="B8" s="7" t="s">
        <v>31</v>
      </c>
      <c r="C8" s="8">
        <v>230</v>
      </c>
      <c r="D8" s="8">
        <v>3</v>
      </c>
      <c r="E8" s="8">
        <v>114</v>
      </c>
      <c r="F8" s="8">
        <v>113</v>
      </c>
      <c r="G8" s="8"/>
    </row>
    <row r="9" spans="1:7" ht="19.5" customHeight="1">
      <c r="A9" s="19"/>
      <c r="B9" s="7" t="s">
        <v>32</v>
      </c>
      <c r="C9" s="8">
        <v>4051</v>
      </c>
      <c r="D9" s="8">
        <v>312</v>
      </c>
      <c r="E9" s="8">
        <v>376</v>
      </c>
      <c r="F9" s="8">
        <v>3352</v>
      </c>
      <c r="G9" s="8">
        <v>11</v>
      </c>
    </row>
    <row r="10" spans="1:7" ht="19.5" customHeight="1">
      <c r="A10" s="20"/>
      <c r="B10" s="7" t="s">
        <v>33</v>
      </c>
      <c r="C10" s="8">
        <f>SUM(C8:C9)</f>
        <v>4281</v>
      </c>
      <c r="D10" s="8">
        <v>315</v>
      </c>
      <c r="E10" s="8">
        <f>SUM(E8:E9)</f>
        <v>490</v>
      </c>
      <c r="F10" s="8">
        <f>SUM(F8:F9)</f>
        <v>3465</v>
      </c>
      <c r="G10" s="8">
        <f>SUM(G8:G9)</f>
        <v>11</v>
      </c>
    </row>
    <row r="11" spans="1:7" ht="19.5" customHeight="1">
      <c r="A11" s="18" t="s">
        <v>35</v>
      </c>
      <c r="B11" s="7" t="s">
        <v>31</v>
      </c>
      <c r="C11" s="8">
        <v>644</v>
      </c>
      <c r="D11" s="8">
        <v>10</v>
      </c>
      <c r="E11" s="8">
        <v>335</v>
      </c>
      <c r="F11" s="8">
        <v>299</v>
      </c>
      <c r="G11" s="8"/>
    </row>
    <row r="12" spans="1:7" ht="19.5" customHeight="1">
      <c r="A12" s="19"/>
      <c r="B12" s="7" t="s">
        <v>32</v>
      </c>
      <c r="C12" s="8">
        <v>604</v>
      </c>
      <c r="D12" s="8">
        <v>50</v>
      </c>
      <c r="E12" s="8">
        <v>31</v>
      </c>
      <c r="F12" s="8">
        <v>521</v>
      </c>
      <c r="G12" s="8">
        <v>2</v>
      </c>
    </row>
    <row r="13" spans="1:7" ht="19.5" customHeight="1">
      <c r="A13" s="20"/>
      <c r="B13" s="7" t="s">
        <v>33</v>
      </c>
      <c r="C13" s="8">
        <f>SUM(C11:C12)</f>
        <v>1248</v>
      </c>
      <c r="D13" s="8">
        <f>SUM(D11:D12)</f>
        <v>60</v>
      </c>
      <c r="E13" s="8">
        <f>SUM(E11:E12)</f>
        <v>366</v>
      </c>
      <c r="F13" s="8">
        <f>SUM(F11:F12)</f>
        <v>820</v>
      </c>
      <c r="G13" s="8">
        <f>SUM(G11:G12)</f>
        <v>2</v>
      </c>
    </row>
    <row r="14" spans="1:7" ht="19.5" customHeight="1">
      <c r="A14" s="18" t="s">
        <v>36</v>
      </c>
      <c r="B14" s="7" t="s">
        <v>31</v>
      </c>
      <c r="C14" s="8">
        <v>588</v>
      </c>
      <c r="D14" s="8">
        <v>38</v>
      </c>
      <c r="E14" s="8">
        <v>309</v>
      </c>
      <c r="F14" s="8">
        <v>241</v>
      </c>
      <c r="G14" s="8"/>
    </row>
    <row r="15" spans="1:7" ht="19.5" customHeight="1">
      <c r="A15" s="19"/>
      <c r="B15" s="7" t="s">
        <v>32</v>
      </c>
      <c r="C15" s="8">
        <v>302</v>
      </c>
      <c r="D15" s="8">
        <v>35</v>
      </c>
      <c r="E15" s="8">
        <v>15</v>
      </c>
      <c r="F15" s="8">
        <v>250</v>
      </c>
      <c r="G15" s="8">
        <v>2</v>
      </c>
    </row>
    <row r="16" spans="1:7" ht="19.5" customHeight="1">
      <c r="A16" s="20"/>
      <c r="B16" s="7" t="s">
        <v>33</v>
      </c>
      <c r="C16" s="8">
        <f>SUM(C14:C15)</f>
        <v>890</v>
      </c>
      <c r="D16" s="8">
        <f>SUM(D14:D15)</f>
        <v>73</v>
      </c>
      <c r="E16" s="8">
        <f>SUM(E14:E15)</f>
        <v>324</v>
      </c>
      <c r="F16" s="8">
        <f>SUM(F14:F15)</f>
        <v>491</v>
      </c>
      <c r="G16" s="8">
        <f>SUM(G14:G15)</f>
        <v>2</v>
      </c>
    </row>
    <row r="17" spans="1:7" ht="19.5" customHeight="1">
      <c r="A17" s="18" t="s">
        <v>37</v>
      </c>
      <c r="B17" s="7" t="s">
        <v>31</v>
      </c>
      <c r="C17" s="8">
        <f>SUM(C5,C8,C11,C14)</f>
        <v>4774</v>
      </c>
      <c r="D17" s="8">
        <f>SUM(D5,D8,D11,D14)</f>
        <v>143</v>
      </c>
      <c r="E17" s="8">
        <f>SUM(E5,E8,E11,E14)</f>
        <v>2255</v>
      </c>
      <c r="F17" s="8">
        <f>SUM(F5,F8,F11,F14)</f>
        <v>2372</v>
      </c>
      <c r="G17" s="8">
        <f>SUM(G5,G8,G11,G14)</f>
        <v>4</v>
      </c>
    </row>
    <row r="18" spans="1:7" ht="19.5" customHeight="1">
      <c r="A18" s="19"/>
      <c r="B18" s="7" t="s">
        <v>32</v>
      </c>
      <c r="C18" s="8">
        <f>SUM(C6,C9,C12,C15)</f>
        <v>16733</v>
      </c>
      <c r="D18" s="8">
        <v>2216</v>
      </c>
      <c r="E18" s="8">
        <f aca="true" t="shared" si="0" ref="E18:G19">SUM(E6,E9,E12,E15)</f>
        <v>700</v>
      </c>
      <c r="F18" s="8">
        <f t="shared" si="0"/>
        <v>13771</v>
      </c>
      <c r="G18" s="8">
        <f t="shared" si="0"/>
        <v>46</v>
      </c>
    </row>
    <row r="19" spans="1:7" ht="19.5" customHeight="1">
      <c r="A19" s="20"/>
      <c r="B19" s="7" t="s">
        <v>33</v>
      </c>
      <c r="C19" s="8">
        <f>SUM(C7,C10,C13,C16)</f>
        <v>21507</v>
      </c>
      <c r="D19" s="8">
        <v>2359</v>
      </c>
      <c r="E19" s="8">
        <f t="shared" si="0"/>
        <v>2955</v>
      </c>
      <c r="F19" s="8">
        <f t="shared" si="0"/>
        <v>16143</v>
      </c>
      <c r="G19" s="8">
        <f t="shared" si="0"/>
        <v>50</v>
      </c>
    </row>
    <row r="20" spans="1:7" ht="27" customHeight="1">
      <c r="A20" s="38" t="s">
        <v>38</v>
      </c>
      <c r="B20" s="39"/>
      <c r="C20" s="8">
        <v>439</v>
      </c>
      <c r="D20" s="8">
        <v>78</v>
      </c>
      <c r="E20" s="8">
        <v>33</v>
      </c>
      <c r="F20" s="8">
        <v>325</v>
      </c>
      <c r="G20" s="8">
        <v>3</v>
      </c>
    </row>
    <row r="21" ht="16.5">
      <c r="A21" s="1" t="s">
        <v>41</v>
      </c>
    </row>
  </sheetData>
  <sheetProtection/>
  <mergeCells count="11">
    <mergeCell ref="A20:B20"/>
    <mergeCell ref="A3:B4"/>
    <mergeCell ref="A5:A7"/>
    <mergeCell ref="A8:A10"/>
    <mergeCell ref="A11:A13"/>
    <mergeCell ref="D3:D4"/>
    <mergeCell ref="G3:G4"/>
    <mergeCell ref="A14:A16"/>
    <mergeCell ref="A17:A19"/>
    <mergeCell ref="E3:F3"/>
    <mergeCell ref="C3:C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13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6.5">
      <c r="A1" s="1" t="s">
        <v>55</v>
      </c>
      <c r="B1" s="1"/>
    </row>
    <row r="2" spans="2:7" ht="16.5">
      <c r="B2" s="1"/>
      <c r="G2" s="11" t="s">
        <v>56</v>
      </c>
    </row>
    <row r="3" spans="1:7" ht="16.5">
      <c r="A3" s="21"/>
      <c r="B3" s="22"/>
      <c r="C3" s="17" t="s">
        <v>6</v>
      </c>
      <c r="D3" s="17" t="s">
        <v>7</v>
      </c>
      <c r="E3" s="16" t="s">
        <v>8</v>
      </c>
      <c r="F3" s="16"/>
      <c r="G3" s="17" t="s">
        <v>9</v>
      </c>
    </row>
    <row r="4" spans="1:7" ht="16.5">
      <c r="A4" s="23"/>
      <c r="B4" s="24"/>
      <c r="C4" s="17"/>
      <c r="D4" s="17"/>
      <c r="E4" s="6" t="s">
        <v>1</v>
      </c>
      <c r="F4" s="6" t="s">
        <v>2</v>
      </c>
      <c r="G4" s="17"/>
    </row>
    <row r="5" spans="1:7" ht="18.75" customHeight="1">
      <c r="A5" s="18" t="s">
        <v>10</v>
      </c>
      <c r="B5" s="7" t="s">
        <v>4</v>
      </c>
      <c r="C5" s="12">
        <v>3312</v>
      </c>
      <c r="D5" s="12">
        <v>92</v>
      </c>
      <c r="E5" s="13">
        <v>1497</v>
      </c>
      <c r="F5" s="12">
        <v>1721</v>
      </c>
      <c r="G5" s="12">
        <v>2</v>
      </c>
    </row>
    <row r="6" spans="1:7" ht="18.75" customHeight="1">
      <c r="A6" s="19"/>
      <c r="B6" s="7" t="s">
        <v>5</v>
      </c>
      <c r="C6" s="12">
        <v>16792</v>
      </c>
      <c r="D6" s="12">
        <v>2310</v>
      </c>
      <c r="E6" s="13">
        <v>283</v>
      </c>
      <c r="F6" s="12">
        <v>9921</v>
      </c>
      <c r="G6" s="12">
        <v>4278</v>
      </c>
    </row>
    <row r="7" spans="1:7" ht="18.75" customHeight="1">
      <c r="A7" s="20"/>
      <c r="B7" s="7" t="s">
        <v>0</v>
      </c>
      <c r="C7" s="12">
        <v>20104</v>
      </c>
      <c r="D7" s="12">
        <v>2402</v>
      </c>
      <c r="E7" s="13">
        <v>1780</v>
      </c>
      <c r="F7" s="12">
        <v>11642</v>
      </c>
      <c r="G7" s="12">
        <v>4280</v>
      </c>
    </row>
    <row r="8" spans="1:7" s="4" customFormat="1" ht="18.75" customHeight="1">
      <c r="A8" s="18" t="s">
        <v>3</v>
      </c>
      <c r="B8" s="7" t="s">
        <v>4</v>
      </c>
      <c r="C8" s="12">
        <v>230</v>
      </c>
      <c r="D8" s="12">
        <v>3</v>
      </c>
      <c r="E8" s="12">
        <v>114</v>
      </c>
      <c r="F8" s="12">
        <v>113</v>
      </c>
      <c r="G8" s="12">
        <v>0</v>
      </c>
    </row>
    <row r="9" spans="1:7" s="4" customFormat="1" ht="18.75" customHeight="1">
      <c r="A9" s="19"/>
      <c r="B9" s="7" t="s">
        <v>5</v>
      </c>
      <c r="C9" s="12">
        <v>7855</v>
      </c>
      <c r="D9" s="12">
        <v>575</v>
      </c>
      <c r="E9" s="12">
        <v>377</v>
      </c>
      <c r="F9" s="12">
        <v>3438</v>
      </c>
      <c r="G9" s="12">
        <v>3465</v>
      </c>
    </row>
    <row r="10" spans="1:7" s="4" customFormat="1" ht="18.75" customHeight="1">
      <c r="A10" s="20"/>
      <c r="B10" s="7" t="s">
        <v>0</v>
      </c>
      <c r="C10" s="12">
        <v>8085</v>
      </c>
      <c r="D10" s="12">
        <v>578</v>
      </c>
      <c r="E10" s="12">
        <v>491</v>
      </c>
      <c r="F10" s="12">
        <v>3551</v>
      </c>
      <c r="G10" s="12">
        <v>3465</v>
      </c>
    </row>
    <row r="11" spans="1:7" ht="18.75" customHeight="1">
      <c r="A11" s="18" t="s">
        <v>11</v>
      </c>
      <c r="B11" s="7" t="s">
        <v>4</v>
      </c>
      <c r="C11" s="12">
        <v>644</v>
      </c>
      <c r="D11" s="12">
        <v>10</v>
      </c>
      <c r="E11" s="13">
        <v>335</v>
      </c>
      <c r="F11" s="12">
        <v>299</v>
      </c>
      <c r="G11" s="12">
        <v>0</v>
      </c>
    </row>
    <row r="12" spans="1:7" ht="18.75" customHeight="1">
      <c r="A12" s="19"/>
      <c r="B12" s="7" t="s">
        <v>5</v>
      </c>
      <c r="C12" s="12">
        <v>650</v>
      </c>
      <c r="D12" s="12">
        <v>52</v>
      </c>
      <c r="E12" s="13">
        <v>33</v>
      </c>
      <c r="F12" s="12">
        <v>529</v>
      </c>
      <c r="G12" s="12">
        <v>36</v>
      </c>
    </row>
    <row r="13" spans="1:7" ht="18.75" customHeight="1">
      <c r="A13" s="20"/>
      <c r="B13" s="7" t="s">
        <v>0</v>
      </c>
      <c r="C13" s="12">
        <v>1294</v>
      </c>
      <c r="D13" s="12">
        <v>62</v>
      </c>
      <c r="E13" s="13">
        <v>368</v>
      </c>
      <c r="F13" s="12">
        <v>828</v>
      </c>
      <c r="G13" s="12">
        <v>36</v>
      </c>
    </row>
    <row r="14" spans="1:7" ht="18.75" customHeight="1">
      <c r="A14" s="18" t="s">
        <v>12</v>
      </c>
      <c r="B14" s="7" t="s">
        <v>4</v>
      </c>
      <c r="C14" s="12">
        <v>588</v>
      </c>
      <c r="D14" s="12">
        <v>38</v>
      </c>
      <c r="E14" s="13">
        <v>309</v>
      </c>
      <c r="F14" s="12">
        <v>241</v>
      </c>
      <c r="G14" s="12">
        <v>0</v>
      </c>
    </row>
    <row r="15" spans="1:7" ht="18.75" customHeight="1">
      <c r="A15" s="19"/>
      <c r="B15" s="7" t="s">
        <v>5</v>
      </c>
      <c r="C15" s="12">
        <v>373</v>
      </c>
      <c r="D15" s="12">
        <v>40</v>
      </c>
      <c r="E15" s="13">
        <v>19</v>
      </c>
      <c r="F15" s="12">
        <v>270</v>
      </c>
      <c r="G15" s="12">
        <v>44</v>
      </c>
    </row>
    <row r="16" spans="1:7" ht="18.75" customHeight="1">
      <c r="A16" s="20"/>
      <c r="B16" s="7" t="s">
        <v>0</v>
      </c>
      <c r="C16" s="12">
        <v>961</v>
      </c>
      <c r="D16" s="12">
        <v>78</v>
      </c>
      <c r="E16" s="13">
        <v>328</v>
      </c>
      <c r="F16" s="12">
        <v>511</v>
      </c>
      <c r="G16" s="12">
        <v>44</v>
      </c>
    </row>
    <row r="17" spans="1:7" ht="18.75" customHeight="1">
      <c r="A17" s="18" t="s">
        <v>13</v>
      </c>
      <c r="B17" s="7" t="s">
        <v>4</v>
      </c>
      <c r="C17" s="12">
        <v>4774</v>
      </c>
      <c r="D17" s="12">
        <v>143</v>
      </c>
      <c r="E17" s="13">
        <v>2255</v>
      </c>
      <c r="F17" s="12">
        <v>2374</v>
      </c>
      <c r="G17" s="12">
        <v>2</v>
      </c>
    </row>
    <row r="18" spans="1:7" ht="18.75" customHeight="1">
      <c r="A18" s="19"/>
      <c r="B18" s="7" t="s">
        <v>5</v>
      </c>
      <c r="C18" s="12">
        <v>25670</v>
      </c>
      <c r="D18" s="12">
        <v>2977</v>
      </c>
      <c r="E18" s="13">
        <v>712</v>
      </c>
      <c r="F18" s="12">
        <v>14158</v>
      </c>
      <c r="G18" s="12">
        <v>7823</v>
      </c>
    </row>
    <row r="19" spans="1:7" ht="18.75" customHeight="1">
      <c r="A19" s="20"/>
      <c r="B19" s="7" t="s">
        <v>0</v>
      </c>
      <c r="C19" s="12">
        <v>30444</v>
      </c>
      <c r="D19" s="12">
        <v>3120</v>
      </c>
      <c r="E19" s="13">
        <v>2967</v>
      </c>
      <c r="F19" s="12">
        <v>16532</v>
      </c>
      <c r="G19" s="12">
        <v>7825</v>
      </c>
    </row>
    <row r="20" spans="1:7" ht="18.75" customHeight="1">
      <c r="A20" s="14" t="s">
        <v>57</v>
      </c>
      <c r="B20" s="15"/>
      <c r="C20" s="12">
        <v>439</v>
      </c>
      <c r="D20" s="12">
        <v>78</v>
      </c>
      <c r="E20" s="12">
        <v>33</v>
      </c>
      <c r="F20" s="12">
        <v>328</v>
      </c>
      <c r="G20" s="12"/>
    </row>
    <row r="21" spans="1:2" ht="16.5">
      <c r="A21" s="1" t="s">
        <v>15</v>
      </c>
      <c r="B21" s="1"/>
    </row>
  </sheetData>
  <mergeCells count="11">
    <mergeCell ref="A20:B20"/>
    <mergeCell ref="E3:F3"/>
    <mergeCell ref="C3:C4"/>
    <mergeCell ref="D3:D4"/>
    <mergeCell ref="A11:A13"/>
    <mergeCell ref="A14:A16"/>
    <mergeCell ref="A17:A19"/>
    <mergeCell ref="G3:G4"/>
    <mergeCell ref="A5:A7"/>
    <mergeCell ref="A3:B4"/>
    <mergeCell ref="A8:A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2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zoomScalePageLayoutView="0" workbookViewId="0" topLeftCell="A1">
      <selection activeCell="F2" sqref="F2"/>
    </sheetView>
  </sheetViews>
  <sheetFormatPr defaultColWidth="13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3.5" customHeight="1">
      <c r="A1" s="1" t="s">
        <v>51</v>
      </c>
      <c r="B1" s="1"/>
    </row>
    <row r="2" spans="2:7" ht="13.5" customHeight="1">
      <c r="B2" s="1"/>
      <c r="G2" s="11" t="s">
        <v>53</v>
      </c>
    </row>
    <row r="3" spans="1:7" ht="16.5">
      <c r="A3" s="21"/>
      <c r="B3" s="22"/>
      <c r="C3" s="17" t="s">
        <v>6</v>
      </c>
      <c r="D3" s="17" t="s">
        <v>7</v>
      </c>
      <c r="E3" s="16" t="s">
        <v>8</v>
      </c>
      <c r="F3" s="16"/>
      <c r="G3" s="17" t="s">
        <v>9</v>
      </c>
    </row>
    <row r="4" spans="1:7" ht="16.5">
      <c r="A4" s="23"/>
      <c r="B4" s="24"/>
      <c r="C4" s="17"/>
      <c r="D4" s="17"/>
      <c r="E4" s="6" t="s">
        <v>1</v>
      </c>
      <c r="F4" s="6" t="s">
        <v>2</v>
      </c>
      <c r="G4" s="17"/>
    </row>
    <row r="5" spans="1:7" ht="18.75" customHeight="1">
      <c r="A5" s="18" t="s">
        <v>10</v>
      </c>
      <c r="B5" s="7" t="s">
        <v>4</v>
      </c>
      <c r="C5" s="12">
        <v>3312</v>
      </c>
      <c r="D5" s="12">
        <v>92</v>
      </c>
      <c r="E5" s="13">
        <v>1497</v>
      </c>
      <c r="F5" s="12">
        <v>1721</v>
      </c>
      <c r="G5" s="12">
        <v>2</v>
      </c>
    </row>
    <row r="6" spans="1:7" ht="18.75" customHeight="1">
      <c r="A6" s="19"/>
      <c r="B6" s="7" t="s">
        <v>5</v>
      </c>
      <c r="C6" s="12">
        <v>16033</v>
      </c>
      <c r="D6" s="12">
        <v>2267</v>
      </c>
      <c r="E6" s="13">
        <v>281</v>
      </c>
      <c r="F6" s="12">
        <v>9704</v>
      </c>
      <c r="G6" s="12">
        <v>3781</v>
      </c>
    </row>
    <row r="7" spans="1:7" ht="18.75" customHeight="1">
      <c r="A7" s="20"/>
      <c r="B7" s="7" t="s">
        <v>0</v>
      </c>
      <c r="C7" s="12">
        <v>19345</v>
      </c>
      <c r="D7" s="12">
        <v>2359</v>
      </c>
      <c r="E7" s="13">
        <v>1778</v>
      </c>
      <c r="F7" s="12">
        <v>11425</v>
      </c>
      <c r="G7" s="12">
        <v>3783</v>
      </c>
    </row>
    <row r="8" spans="1:7" s="4" customFormat="1" ht="18.75" customHeight="1">
      <c r="A8" s="18" t="s">
        <v>3</v>
      </c>
      <c r="B8" s="7" t="s">
        <v>4</v>
      </c>
      <c r="C8" s="12">
        <v>230</v>
      </c>
      <c r="D8" s="12">
        <v>3</v>
      </c>
      <c r="E8" s="12">
        <v>114</v>
      </c>
      <c r="F8" s="12">
        <v>113</v>
      </c>
      <c r="G8" s="12">
        <v>0</v>
      </c>
    </row>
    <row r="9" spans="1:7" s="4" customFormat="1" ht="18.75" customHeight="1">
      <c r="A9" s="19"/>
      <c r="B9" s="7" t="s">
        <v>5</v>
      </c>
      <c r="C9" s="12">
        <v>6952</v>
      </c>
      <c r="D9" s="12">
        <v>533</v>
      </c>
      <c r="E9" s="12">
        <v>377</v>
      </c>
      <c r="F9" s="12">
        <v>3438</v>
      </c>
      <c r="G9" s="12">
        <v>2604</v>
      </c>
    </row>
    <row r="10" spans="1:7" s="4" customFormat="1" ht="18.75" customHeight="1">
      <c r="A10" s="20"/>
      <c r="B10" s="7" t="s">
        <v>0</v>
      </c>
      <c r="C10" s="12">
        <v>7182</v>
      </c>
      <c r="D10" s="12">
        <v>536</v>
      </c>
      <c r="E10" s="12">
        <v>491</v>
      </c>
      <c r="F10" s="12">
        <v>3551</v>
      </c>
      <c r="G10" s="12">
        <v>2604</v>
      </c>
    </row>
    <row r="11" spans="1:7" ht="18.75" customHeight="1">
      <c r="A11" s="18" t="s">
        <v>11</v>
      </c>
      <c r="B11" s="7" t="s">
        <v>4</v>
      </c>
      <c r="C11" s="12">
        <v>644</v>
      </c>
      <c r="D11" s="12">
        <v>10</v>
      </c>
      <c r="E11" s="13">
        <v>335</v>
      </c>
      <c r="F11" s="12">
        <v>299</v>
      </c>
      <c r="G11" s="12">
        <v>0</v>
      </c>
    </row>
    <row r="12" spans="1:7" ht="18.75" customHeight="1">
      <c r="A12" s="19"/>
      <c r="B12" s="7" t="s">
        <v>5</v>
      </c>
      <c r="C12" s="12">
        <v>617</v>
      </c>
      <c r="D12" s="12">
        <v>52</v>
      </c>
      <c r="E12" s="13">
        <v>32</v>
      </c>
      <c r="F12" s="12">
        <v>527</v>
      </c>
      <c r="G12" s="12">
        <v>6</v>
      </c>
    </row>
    <row r="13" spans="1:7" ht="18.75" customHeight="1">
      <c r="A13" s="20"/>
      <c r="B13" s="7" t="s">
        <v>0</v>
      </c>
      <c r="C13" s="12">
        <v>1261</v>
      </c>
      <c r="D13" s="12">
        <v>62</v>
      </c>
      <c r="E13" s="13">
        <v>367</v>
      </c>
      <c r="F13" s="12">
        <v>826</v>
      </c>
      <c r="G13" s="12">
        <v>6</v>
      </c>
    </row>
    <row r="14" spans="1:7" ht="18.75" customHeight="1">
      <c r="A14" s="18" t="s">
        <v>12</v>
      </c>
      <c r="B14" s="7" t="s">
        <v>4</v>
      </c>
      <c r="C14" s="12">
        <v>588</v>
      </c>
      <c r="D14" s="12">
        <v>38</v>
      </c>
      <c r="E14" s="13">
        <v>309</v>
      </c>
      <c r="F14" s="12">
        <v>241</v>
      </c>
      <c r="G14" s="12">
        <v>0</v>
      </c>
    </row>
    <row r="15" spans="1:7" ht="18.75" customHeight="1">
      <c r="A15" s="19"/>
      <c r="B15" s="7" t="s">
        <v>5</v>
      </c>
      <c r="C15" s="12">
        <v>342</v>
      </c>
      <c r="D15" s="12">
        <v>38</v>
      </c>
      <c r="E15" s="13">
        <v>17</v>
      </c>
      <c r="F15" s="12">
        <v>265</v>
      </c>
      <c r="G15" s="12">
        <v>22</v>
      </c>
    </row>
    <row r="16" spans="1:7" ht="18.75" customHeight="1">
      <c r="A16" s="20"/>
      <c r="B16" s="7" t="s">
        <v>0</v>
      </c>
      <c r="C16" s="12">
        <v>930</v>
      </c>
      <c r="D16" s="12">
        <v>76</v>
      </c>
      <c r="E16" s="13">
        <v>326</v>
      </c>
      <c r="F16" s="12">
        <v>506</v>
      </c>
      <c r="G16" s="12">
        <v>22</v>
      </c>
    </row>
    <row r="17" spans="1:7" ht="18.75" customHeight="1">
      <c r="A17" s="18" t="s">
        <v>13</v>
      </c>
      <c r="B17" s="7" t="s">
        <v>4</v>
      </c>
      <c r="C17" s="12">
        <v>4774</v>
      </c>
      <c r="D17" s="12">
        <v>143</v>
      </c>
      <c r="E17" s="13">
        <v>2255</v>
      </c>
      <c r="F17" s="12">
        <v>2374</v>
      </c>
      <c r="G17" s="12">
        <v>2</v>
      </c>
    </row>
    <row r="18" spans="1:7" ht="18.75" customHeight="1">
      <c r="A18" s="19"/>
      <c r="B18" s="7" t="s">
        <v>5</v>
      </c>
      <c r="C18" s="12">
        <v>23944</v>
      </c>
      <c r="D18" s="12">
        <v>2890</v>
      </c>
      <c r="E18" s="13">
        <v>707</v>
      </c>
      <c r="F18" s="12">
        <v>13934</v>
      </c>
      <c r="G18" s="12">
        <v>6413</v>
      </c>
    </row>
    <row r="19" spans="1:7" ht="18.75" customHeight="1">
      <c r="A19" s="20"/>
      <c r="B19" s="7" t="s">
        <v>0</v>
      </c>
      <c r="C19" s="12">
        <v>28718</v>
      </c>
      <c r="D19" s="12">
        <v>3033</v>
      </c>
      <c r="E19" s="13">
        <v>2962</v>
      </c>
      <c r="F19" s="12">
        <v>16308</v>
      </c>
      <c r="G19" s="12">
        <v>6415</v>
      </c>
    </row>
    <row r="20" spans="1:7" ht="18.75" customHeight="1">
      <c r="A20" s="14" t="s">
        <v>52</v>
      </c>
      <c r="B20" s="15"/>
      <c r="C20" s="12">
        <v>439</v>
      </c>
      <c r="D20" s="12">
        <v>78</v>
      </c>
      <c r="E20" s="12">
        <v>33</v>
      </c>
      <c r="F20" s="12">
        <v>328</v>
      </c>
      <c r="G20" s="12"/>
    </row>
    <row r="21" spans="1:2" ht="16.5">
      <c r="A21" s="1" t="s">
        <v>15</v>
      </c>
      <c r="B21" s="1"/>
    </row>
  </sheetData>
  <sheetProtection/>
  <mergeCells count="11">
    <mergeCell ref="A20:B20"/>
    <mergeCell ref="E3:F3"/>
    <mergeCell ref="C3:C4"/>
    <mergeCell ref="D3:D4"/>
    <mergeCell ref="A11:A13"/>
    <mergeCell ref="A14:A16"/>
    <mergeCell ref="A17:A19"/>
    <mergeCell ref="G3:G4"/>
    <mergeCell ref="A5:A7"/>
    <mergeCell ref="A3:B4"/>
    <mergeCell ref="A8:A1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2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11" sqref="J11"/>
    </sheetView>
  </sheetViews>
  <sheetFormatPr defaultColWidth="13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3.5" customHeight="1">
      <c r="A1" s="1" t="s">
        <v>48</v>
      </c>
      <c r="B1" s="1"/>
    </row>
    <row r="2" spans="2:7" ht="13.5" customHeight="1">
      <c r="B2" s="1"/>
      <c r="G2" s="11" t="s">
        <v>50</v>
      </c>
    </row>
    <row r="3" spans="1:7" ht="16.5">
      <c r="A3" s="21"/>
      <c r="B3" s="22"/>
      <c r="C3" s="17" t="s">
        <v>6</v>
      </c>
      <c r="D3" s="17" t="s">
        <v>7</v>
      </c>
      <c r="E3" s="16" t="s">
        <v>8</v>
      </c>
      <c r="F3" s="16"/>
      <c r="G3" s="17" t="s">
        <v>9</v>
      </c>
    </row>
    <row r="4" spans="1:7" ht="16.5">
      <c r="A4" s="23"/>
      <c r="B4" s="24"/>
      <c r="C4" s="17"/>
      <c r="D4" s="17"/>
      <c r="E4" s="6" t="s">
        <v>1</v>
      </c>
      <c r="F4" s="6" t="s">
        <v>2</v>
      </c>
      <c r="G4" s="17"/>
    </row>
    <row r="5" spans="1:7" ht="18.75" customHeight="1">
      <c r="A5" s="18" t="s">
        <v>10</v>
      </c>
      <c r="B5" s="7" t="s">
        <v>4</v>
      </c>
      <c r="C5" s="12">
        <v>3312</v>
      </c>
      <c r="D5" s="12">
        <v>92</v>
      </c>
      <c r="E5" s="13">
        <v>1497</v>
      </c>
      <c r="F5" s="12">
        <v>1721</v>
      </c>
      <c r="G5" s="12">
        <v>2</v>
      </c>
    </row>
    <row r="6" spans="1:7" ht="18.75" customHeight="1">
      <c r="A6" s="19"/>
      <c r="B6" s="7" t="s">
        <v>5</v>
      </c>
      <c r="C6" s="12">
        <v>15925</v>
      </c>
      <c r="D6" s="12">
        <v>2212</v>
      </c>
      <c r="E6" s="13">
        <v>281</v>
      </c>
      <c r="F6" s="12">
        <v>9704</v>
      </c>
      <c r="G6" s="12">
        <v>3728</v>
      </c>
    </row>
    <row r="7" spans="1:7" ht="18.75" customHeight="1">
      <c r="A7" s="20"/>
      <c r="B7" s="7" t="s">
        <v>0</v>
      </c>
      <c r="C7" s="12">
        <v>19237</v>
      </c>
      <c r="D7" s="12">
        <v>2304</v>
      </c>
      <c r="E7" s="13">
        <v>1778</v>
      </c>
      <c r="F7" s="12">
        <v>11425</v>
      </c>
      <c r="G7" s="12">
        <v>3730</v>
      </c>
    </row>
    <row r="8" spans="1:7" s="4" customFormat="1" ht="18.75" customHeight="1">
      <c r="A8" s="18" t="s">
        <v>3</v>
      </c>
      <c r="B8" s="7" t="s">
        <v>4</v>
      </c>
      <c r="C8" s="12">
        <v>230</v>
      </c>
      <c r="D8" s="12">
        <v>3</v>
      </c>
      <c r="E8" s="12">
        <v>114</v>
      </c>
      <c r="F8" s="12">
        <v>113</v>
      </c>
      <c r="G8" s="12">
        <v>0</v>
      </c>
    </row>
    <row r="9" spans="1:7" s="4" customFormat="1" ht="18.75" customHeight="1">
      <c r="A9" s="19"/>
      <c r="B9" s="7" t="s">
        <v>5</v>
      </c>
      <c r="C9" s="12">
        <v>6580</v>
      </c>
      <c r="D9" s="12">
        <v>511</v>
      </c>
      <c r="E9" s="12">
        <v>376</v>
      </c>
      <c r="F9" s="12">
        <v>3439</v>
      </c>
      <c r="G9" s="12">
        <v>2254</v>
      </c>
    </row>
    <row r="10" spans="1:7" s="4" customFormat="1" ht="18.75" customHeight="1">
      <c r="A10" s="20"/>
      <c r="B10" s="7" t="s">
        <v>0</v>
      </c>
      <c r="C10" s="12">
        <v>6810</v>
      </c>
      <c r="D10" s="12">
        <v>514</v>
      </c>
      <c r="E10" s="12">
        <v>490</v>
      </c>
      <c r="F10" s="12">
        <v>3552</v>
      </c>
      <c r="G10" s="12">
        <v>2254</v>
      </c>
    </row>
    <row r="11" spans="1:7" ht="18.75" customHeight="1">
      <c r="A11" s="18" t="s">
        <v>11</v>
      </c>
      <c r="B11" s="7" t="s">
        <v>4</v>
      </c>
      <c r="C11" s="12">
        <v>644</v>
      </c>
      <c r="D11" s="12">
        <v>10</v>
      </c>
      <c r="E11" s="13">
        <v>335</v>
      </c>
      <c r="F11" s="12">
        <v>299</v>
      </c>
      <c r="G11" s="12">
        <v>0</v>
      </c>
    </row>
    <row r="12" spans="1:7" ht="18.75" customHeight="1">
      <c r="A12" s="19"/>
      <c r="B12" s="7" t="s">
        <v>5</v>
      </c>
      <c r="C12" s="12">
        <v>615</v>
      </c>
      <c r="D12" s="12">
        <v>52</v>
      </c>
      <c r="E12" s="13">
        <v>31</v>
      </c>
      <c r="F12" s="12">
        <v>524</v>
      </c>
      <c r="G12" s="12">
        <v>8</v>
      </c>
    </row>
    <row r="13" spans="1:7" ht="18.75" customHeight="1">
      <c r="A13" s="20"/>
      <c r="B13" s="7" t="s">
        <v>0</v>
      </c>
      <c r="C13" s="12">
        <v>1259</v>
      </c>
      <c r="D13" s="12">
        <v>62</v>
      </c>
      <c r="E13" s="13">
        <v>366</v>
      </c>
      <c r="F13" s="12">
        <v>823</v>
      </c>
      <c r="G13" s="12">
        <v>8</v>
      </c>
    </row>
    <row r="14" spans="1:7" ht="18.75" customHeight="1">
      <c r="A14" s="18" t="s">
        <v>12</v>
      </c>
      <c r="B14" s="7" t="s">
        <v>4</v>
      </c>
      <c r="C14" s="12">
        <v>588</v>
      </c>
      <c r="D14" s="12">
        <v>38</v>
      </c>
      <c r="E14" s="13">
        <v>309</v>
      </c>
      <c r="F14" s="12">
        <v>241</v>
      </c>
      <c r="G14" s="12">
        <v>0</v>
      </c>
    </row>
    <row r="15" spans="1:7" ht="18.75" customHeight="1">
      <c r="A15" s="19"/>
      <c r="B15" s="7" t="s">
        <v>5</v>
      </c>
      <c r="C15" s="12">
        <v>336</v>
      </c>
      <c r="D15" s="12">
        <v>38</v>
      </c>
      <c r="E15" s="13">
        <v>17</v>
      </c>
      <c r="F15" s="12">
        <v>259</v>
      </c>
      <c r="G15" s="12">
        <v>22</v>
      </c>
    </row>
    <row r="16" spans="1:7" ht="18.75" customHeight="1">
      <c r="A16" s="20"/>
      <c r="B16" s="7" t="s">
        <v>0</v>
      </c>
      <c r="C16" s="12">
        <v>924</v>
      </c>
      <c r="D16" s="12">
        <v>76</v>
      </c>
      <c r="E16" s="13">
        <v>326</v>
      </c>
      <c r="F16" s="12">
        <v>500</v>
      </c>
      <c r="G16" s="12">
        <v>22</v>
      </c>
    </row>
    <row r="17" spans="1:7" ht="18.75" customHeight="1">
      <c r="A17" s="18" t="s">
        <v>13</v>
      </c>
      <c r="B17" s="7" t="s">
        <v>4</v>
      </c>
      <c r="C17" s="12">
        <v>4774</v>
      </c>
      <c r="D17" s="12">
        <v>143</v>
      </c>
      <c r="E17" s="13">
        <v>2255</v>
      </c>
      <c r="F17" s="12">
        <v>2374</v>
      </c>
      <c r="G17" s="12">
        <v>2</v>
      </c>
    </row>
    <row r="18" spans="1:7" ht="18.75" customHeight="1">
      <c r="A18" s="19"/>
      <c r="B18" s="7" t="s">
        <v>5</v>
      </c>
      <c r="C18" s="12">
        <v>23456</v>
      </c>
      <c r="D18" s="12">
        <v>2813</v>
      </c>
      <c r="E18" s="13">
        <v>705</v>
      </c>
      <c r="F18" s="12">
        <v>13926</v>
      </c>
      <c r="G18" s="12">
        <v>6012</v>
      </c>
    </row>
    <row r="19" spans="1:7" ht="18.75" customHeight="1">
      <c r="A19" s="20"/>
      <c r="B19" s="7" t="s">
        <v>0</v>
      </c>
      <c r="C19" s="12">
        <v>28230</v>
      </c>
      <c r="D19" s="12">
        <v>2956</v>
      </c>
      <c r="E19" s="13">
        <v>2960</v>
      </c>
      <c r="F19" s="12">
        <v>16300</v>
      </c>
      <c r="G19" s="12">
        <v>6014</v>
      </c>
    </row>
    <row r="20" spans="1:7" ht="18.75" customHeight="1">
      <c r="A20" s="14" t="s">
        <v>49</v>
      </c>
      <c r="B20" s="15"/>
      <c r="C20" s="12">
        <v>439</v>
      </c>
      <c r="D20" s="12">
        <v>78</v>
      </c>
      <c r="E20" s="12">
        <v>33</v>
      </c>
      <c r="F20" s="12">
        <v>328</v>
      </c>
      <c r="G20" s="12"/>
    </row>
    <row r="21" spans="1:2" ht="16.5">
      <c r="A21" s="1" t="s">
        <v>15</v>
      </c>
      <c r="B21" s="1"/>
    </row>
  </sheetData>
  <sheetProtection/>
  <mergeCells count="11">
    <mergeCell ref="G3:G4"/>
    <mergeCell ref="A5:A7"/>
    <mergeCell ref="A3:B4"/>
    <mergeCell ref="A8:A10"/>
    <mergeCell ref="A20:B20"/>
    <mergeCell ref="E3:F3"/>
    <mergeCell ref="C3:C4"/>
    <mergeCell ref="D3:D4"/>
    <mergeCell ref="A11:A13"/>
    <mergeCell ref="A14:A16"/>
    <mergeCell ref="A17:A19"/>
  </mergeCells>
  <printOptions/>
  <pageMargins left="0.75" right="0.75" top="1" bottom="1" header="0.512" footer="0.512"/>
  <pageSetup horizontalDpi="600" verticalDpi="600" orientation="landscape" paperSize="9" scale="82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3.5" customHeight="1">
      <c r="A1" s="1" t="s">
        <v>47</v>
      </c>
      <c r="B1" s="1"/>
    </row>
    <row r="2" spans="2:7" ht="13.5" customHeight="1">
      <c r="B2" s="1"/>
      <c r="G2" s="11" t="s">
        <v>46</v>
      </c>
    </row>
    <row r="3" spans="1:7" ht="16.5">
      <c r="A3" s="21"/>
      <c r="B3" s="22"/>
      <c r="C3" s="17" t="s">
        <v>6</v>
      </c>
      <c r="D3" s="17" t="s">
        <v>7</v>
      </c>
      <c r="E3" s="16" t="s">
        <v>8</v>
      </c>
      <c r="F3" s="16"/>
      <c r="G3" s="17" t="s">
        <v>9</v>
      </c>
    </row>
    <row r="4" spans="1:7" ht="16.5">
      <c r="A4" s="23"/>
      <c r="B4" s="24"/>
      <c r="C4" s="17"/>
      <c r="D4" s="17"/>
      <c r="E4" s="6" t="s">
        <v>1</v>
      </c>
      <c r="F4" s="6" t="s">
        <v>2</v>
      </c>
      <c r="G4" s="17"/>
    </row>
    <row r="5" spans="1:7" ht="18.75" customHeight="1">
      <c r="A5" s="18" t="s">
        <v>10</v>
      </c>
      <c r="B5" s="7" t="s">
        <v>4</v>
      </c>
      <c r="C5" s="12">
        <v>3312</v>
      </c>
      <c r="D5" s="12">
        <v>92</v>
      </c>
      <c r="E5" s="13">
        <v>1497</v>
      </c>
      <c r="F5" s="12">
        <v>1721</v>
      </c>
      <c r="G5" s="12">
        <v>2</v>
      </c>
    </row>
    <row r="6" spans="1:7" ht="18.75" customHeight="1">
      <c r="A6" s="19"/>
      <c r="B6" s="7" t="s">
        <v>5</v>
      </c>
      <c r="C6" s="12">
        <v>15438</v>
      </c>
      <c r="D6" s="12">
        <v>2146</v>
      </c>
      <c r="E6" s="13">
        <v>279</v>
      </c>
      <c r="F6" s="12">
        <v>9700</v>
      </c>
      <c r="G6" s="12">
        <v>3313</v>
      </c>
    </row>
    <row r="7" spans="1:7" ht="18.75" customHeight="1">
      <c r="A7" s="20"/>
      <c r="B7" s="7" t="s">
        <v>0</v>
      </c>
      <c r="C7" s="12">
        <v>18750</v>
      </c>
      <c r="D7" s="12">
        <v>2238</v>
      </c>
      <c r="E7" s="13">
        <v>1776</v>
      </c>
      <c r="F7" s="12">
        <v>11421</v>
      </c>
      <c r="G7" s="12">
        <v>3315</v>
      </c>
    </row>
    <row r="8" spans="1:7" s="4" customFormat="1" ht="18.75" customHeight="1">
      <c r="A8" s="18" t="s">
        <v>3</v>
      </c>
      <c r="B8" s="7" t="s">
        <v>4</v>
      </c>
      <c r="C8" s="12">
        <v>230</v>
      </c>
      <c r="D8" s="12">
        <v>3</v>
      </c>
      <c r="E8" s="12">
        <v>114</v>
      </c>
      <c r="F8" s="12">
        <v>113</v>
      </c>
      <c r="G8" s="12">
        <v>0</v>
      </c>
    </row>
    <row r="9" spans="1:7" s="4" customFormat="1" ht="18.75" customHeight="1">
      <c r="A9" s="19"/>
      <c r="B9" s="7" t="s">
        <v>5</v>
      </c>
      <c r="C9" s="12">
        <v>6082</v>
      </c>
      <c r="D9" s="12">
        <v>480</v>
      </c>
      <c r="E9" s="12">
        <v>376</v>
      </c>
      <c r="F9" s="12">
        <v>3439</v>
      </c>
      <c r="G9" s="12">
        <v>1787</v>
      </c>
    </row>
    <row r="10" spans="1:7" s="4" customFormat="1" ht="18.75" customHeight="1">
      <c r="A10" s="20"/>
      <c r="B10" s="7" t="s">
        <v>0</v>
      </c>
      <c r="C10" s="12">
        <v>6312</v>
      </c>
      <c r="D10" s="12">
        <v>483</v>
      </c>
      <c r="E10" s="12">
        <v>490</v>
      </c>
      <c r="F10" s="12">
        <v>3552</v>
      </c>
      <c r="G10" s="12">
        <v>1787</v>
      </c>
    </row>
    <row r="11" spans="1:7" ht="18.75" customHeight="1">
      <c r="A11" s="18" t="s">
        <v>11</v>
      </c>
      <c r="B11" s="7" t="s">
        <v>4</v>
      </c>
      <c r="C11" s="12">
        <v>644</v>
      </c>
      <c r="D11" s="12">
        <v>10</v>
      </c>
      <c r="E11" s="13">
        <v>335</v>
      </c>
      <c r="F11" s="12">
        <v>299</v>
      </c>
      <c r="G11" s="12">
        <v>0</v>
      </c>
    </row>
    <row r="12" spans="1:7" ht="18.75" customHeight="1">
      <c r="A12" s="19"/>
      <c r="B12" s="7" t="s">
        <v>5</v>
      </c>
      <c r="C12" s="12">
        <v>610</v>
      </c>
      <c r="D12" s="12">
        <v>52</v>
      </c>
      <c r="E12" s="13">
        <v>31</v>
      </c>
      <c r="F12" s="12">
        <v>523</v>
      </c>
      <c r="G12" s="12">
        <v>4</v>
      </c>
    </row>
    <row r="13" spans="1:7" ht="18.75" customHeight="1">
      <c r="A13" s="20"/>
      <c r="B13" s="7" t="s">
        <v>0</v>
      </c>
      <c r="C13" s="12">
        <v>1254</v>
      </c>
      <c r="D13" s="12">
        <v>62</v>
      </c>
      <c r="E13" s="13">
        <v>366</v>
      </c>
      <c r="F13" s="12">
        <v>822</v>
      </c>
      <c r="G13" s="12">
        <v>4</v>
      </c>
    </row>
    <row r="14" spans="1:7" ht="18.75" customHeight="1">
      <c r="A14" s="18" t="s">
        <v>12</v>
      </c>
      <c r="B14" s="7" t="s">
        <v>4</v>
      </c>
      <c r="C14" s="12">
        <v>588</v>
      </c>
      <c r="D14" s="12">
        <v>38</v>
      </c>
      <c r="E14" s="13">
        <v>309</v>
      </c>
      <c r="F14" s="12">
        <v>241</v>
      </c>
      <c r="G14" s="12">
        <v>0</v>
      </c>
    </row>
    <row r="15" spans="1:7" ht="18.75" customHeight="1">
      <c r="A15" s="19"/>
      <c r="B15" s="7" t="s">
        <v>5</v>
      </c>
      <c r="C15" s="12">
        <v>322</v>
      </c>
      <c r="D15" s="12">
        <v>37</v>
      </c>
      <c r="E15" s="13">
        <v>17</v>
      </c>
      <c r="F15" s="12">
        <v>251</v>
      </c>
      <c r="G15" s="12">
        <v>14</v>
      </c>
    </row>
    <row r="16" spans="1:7" ht="18.75" customHeight="1">
      <c r="A16" s="20"/>
      <c r="B16" s="7" t="s">
        <v>0</v>
      </c>
      <c r="C16" s="12">
        <v>910</v>
      </c>
      <c r="D16" s="12">
        <v>75</v>
      </c>
      <c r="E16" s="13">
        <v>326</v>
      </c>
      <c r="F16" s="12">
        <v>492</v>
      </c>
      <c r="G16" s="12">
        <v>14</v>
      </c>
    </row>
    <row r="17" spans="1:7" ht="18.75" customHeight="1">
      <c r="A17" s="18" t="s">
        <v>13</v>
      </c>
      <c r="B17" s="7" t="s">
        <v>4</v>
      </c>
      <c r="C17" s="12">
        <v>4774</v>
      </c>
      <c r="D17" s="12">
        <v>143</v>
      </c>
      <c r="E17" s="13">
        <v>2255</v>
      </c>
      <c r="F17" s="12">
        <v>2374</v>
      </c>
      <c r="G17" s="12">
        <v>2</v>
      </c>
    </row>
    <row r="18" spans="1:7" ht="18.75" customHeight="1">
      <c r="A18" s="19"/>
      <c r="B18" s="7" t="s">
        <v>5</v>
      </c>
      <c r="C18" s="12">
        <v>22452</v>
      </c>
      <c r="D18" s="12">
        <v>2715</v>
      </c>
      <c r="E18" s="13">
        <v>703</v>
      </c>
      <c r="F18" s="12">
        <v>13913</v>
      </c>
      <c r="G18" s="12">
        <v>5118</v>
      </c>
    </row>
    <row r="19" spans="1:7" ht="18.75" customHeight="1">
      <c r="A19" s="20"/>
      <c r="B19" s="7" t="s">
        <v>0</v>
      </c>
      <c r="C19" s="12">
        <v>27226</v>
      </c>
      <c r="D19" s="12">
        <v>2858</v>
      </c>
      <c r="E19" s="13">
        <v>2958</v>
      </c>
      <c r="F19" s="12">
        <v>16287</v>
      </c>
      <c r="G19" s="12">
        <v>5120</v>
      </c>
    </row>
    <row r="20" spans="1:7" ht="18.75" customHeight="1">
      <c r="A20" s="14" t="s">
        <v>45</v>
      </c>
      <c r="B20" s="15"/>
      <c r="C20" s="12">
        <v>439</v>
      </c>
      <c r="D20" s="12">
        <v>78</v>
      </c>
      <c r="E20" s="12">
        <v>33</v>
      </c>
      <c r="F20" s="12">
        <v>328</v>
      </c>
      <c r="G20" s="12"/>
    </row>
    <row r="21" spans="1:2" ht="16.5">
      <c r="A21" s="1" t="s">
        <v>15</v>
      </c>
      <c r="B21" s="1"/>
    </row>
  </sheetData>
  <sheetProtection/>
  <mergeCells count="11">
    <mergeCell ref="A20:B20"/>
    <mergeCell ref="E3:F3"/>
    <mergeCell ref="C3:C4"/>
    <mergeCell ref="D3:D4"/>
    <mergeCell ref="A11:A13"/>
    <mergeCell ref="A14:A16"/>
    <mergeCell ref="A17:A19"/>
    <mergeCell ref="G3:G4"/>
    <mergeCell ref="A5:A7"/>
    <mergeCell ref="A3:B4"/>
    <mergeCell ref="A8:A10"/>
  </mergeCells>
  <printOptions/>
  <pageMargins left="0.75" right="0.75" top="1" bottom="1" header="0.512" footer="0.512"/>
  <pageSetup horizontalDpi="600" verticalDpi="600" orientation="landscape" paperSize="9" scale="82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9.00390625" style="1" customWidth="1"/>
    <col min="2" max="2" width="10.375" style="2" customWidth="1"/>
    <col min="3" max="7" width="9.00390625" style="3" customWidth="1"/>
    <col min="8" max="16384" width="9.00390625" style="1" customWidth="1"/>
  </cols>
  <sheetData>
    <row r="1" spans="1:2" ht="13.5" customHeight="1">
      <c r="A1" s="1" t="s">
        <v>44</v>
      </c>
      <c r="B1" s="1"/>
    </row>
    <row r="2" spans="2:7" ht="13.5" customHeight="1">
      <c r="B2" s="1"/>
      <c r="G2" s="11" t="s">
        <v>42</v>
      </c>
    </row>
    <row r="3" spans="1:7" ht="16.5">
      <c r="A3" s="21"/>
      <c r="B3" s="22"/>
      <c r="C3" s="17" t="s">
        <v>6</v>
      </c>
      <c r="D3" s="17" t="s">
        <v>7</v>
      </c>
      <c r="E3" s="16" t="s">
        <v>8</v>
      </c>
      <c r="F3" s="16"/>
      <c r="G3" s="17" t="s">
        <v>9</v>
      </c>
    </row>
    <row r="4" spans="1:7" ht="16.5">
      <c r="A4" s="23"/>
      <c r="B4" s="24"/>
      <c r="C4" s="17"/>
      <c r="D4" s="17"/>
      <c r="E4" s="6" t="s">
        <v>1</v>
      </c>
      <c r="F4" s="6" t="s">
        <v>2</v>
      </c>
      <c r="G4" s="17"/>
    </row>
    <row r="5" spans="1:7" ht="18.75" customHeight="1">
      <c r="A5" s="18" t="s">
        <v>10</v>
      </c>
      <c r="B5" s="7" t="s">
        <v>4</v>
      </c>
      <c r="C5" s="12">
        <f>44+3268</f>
        <v>3312</v>
      </c>
      <c r="D5" s="12">
        <v>92</v>
      </c>
      <c r="E5" s="13">
        <v>1497</v>
      </c>
      <c r="F5" s="12">
        <v>1721</v>
      </c>
      <c r="G5" s="12">
        <v>2</v>
      </c>
    </row>
    <row r="6" spans="1:7" ht="18.75" customHeight="1">
      <c r="A6" s="19"/>
      <c r="B6" s="7" t="s">
        <v>5</v>
      </c>
      <c r="C6" s="12">
        <v>14563</v>
      </c>
      <c r="D6" s="12">
        <v>2055</v>
      </c>
      <c r="E6" s="13">
        <v>278</v>
      </c>
      <c r="F6" s="12">
        <v>9701</v>
      </c>
      <c r="G6" s="12">
        <v>2529</v>
      </c>
    </row>
    <row r="7" spans="1:7" ht="18.75" customHeight="1">
      <c r="A7" s="20"/>
      <c r="B7" s="7" t="s">
        <v>0</v>
      </c>
      <c r="C7" s="12">
        <f>+C5+C6</f>
        <v>17875</v>
      </c>
      <c r="D7" s="12">
        <f>+D5+D6</f>
        <v>2147</v>
      </c>
      <c r="E7" s="13">
        <v>1775</v>
      </c>
      <c r="F7" s="12">
        <f>+F5+F6</f>
        <v>11422</v>
      </c>
      <c r="G7" s="12">
        <v>2531</v>
      </c>
    </row>
    <row r="8" spans="1:7" s="4" customFormat="1" ht="18.75" customHeight="1">
      <c r="A8" s="18" t="s">
        <v>3</v>
      </c>
      <c r="B8" s="7" t="s">
        <v>4</v>
      </c>
      <c r="C8" s="12">
        <v>230</v>
      </c>
      <c r="D8" s="12">
        <v>3</v>
      </c>
      <c r="E8" s="12">
        <v>114</v>
      </c>
      <c r="F8" s="12">
        <v>113</v>
      </c>
      <c r="G8" s="12">
        <v>0</v>
      </c>
    </row>
    <row r="9" spans="1:7" s="4" customFormat="1" ht="18.75" customHeight="1">
      <c r="A9" s="19"/>
      <c r="B9" s="7" t="s">
        <v>5</v>
      </c>
      <c r="C9" s="12">
        <v>5463</v>
      </c>
      <c r="D9" s="12">
        <v>397</v>
      </c>
      <c r="E9" s="12">
        <v>376</v>
      </c>
      <c r="F9" s="12">
        <v>3439</v>
      </c>
      <c r="G9" s="12">
        <v>1251</v>
      </c>
    </row>
    <row r="10" spans="1:7" s="4" customFormat="1" ht="18.75" customHeight="1">
      <c r="A10" s="20"/>
      <c r="B10" s="7" t="s">
        <v>0</v>
      </c>
      <c r="C10" s="12">
        <f>+C8+C9</f>
        <v>5693</v>
      </c>
      <c r="D10" s="12">
        <f>+D8+D9</f>
        <v>400</v>
      </c>
      <c r="E10" s="12">
        <v>490</v>
      </c>
      <c r="F10" s="12">
        <f>F8+F9</f>
        <v>3552</v>
      </c>
      <c r="G10" s="12">
        <v>1251</v>
      </c>
    </row>
    <row r="11" spans="1:7" ht="18.75" customHeight="1">
      <c r="A11" s="18" t="s">
        <v>11</v>
      </c>
      <c r="B11" s="7" t="s">
        <v>4</v>
      </c>
      <c r="C11" s="12">
        <f>2+642</f>
        <v>644</v>
      </c>
      <c r="D11" s="12">
        <v>10</v>
      </c>
      <c r="E11" s="13">
        <v>335</v>
      </c>
      <c r="F11" s="12">
        <v>299</v>
      </c>
      <c r="G11" s="12">
        <v>0</v>
      </c>
    </row>
    <row r="12" spans="1:7" ht="18.75" customHeight="1">
      <c r="A12" s="19"/>
      <c r="B12" s="7" t="s">
        <v>5</v>
      </c>
      <c r="C12" s="12">
        <v>606</v>
      </c>
      <c r="D12" s="12">
        <v>52</v>
      </c>
      <c r="E12" s="13">
        <v>31</v>
      </c>
      <c r="F12" s="12">
        <v>523</v>
      </c>
      <c r="G12" s="12">
        <v>0</v>
      </c>
    </row>
    <row r="13" spans="1:7" ht="18.75" customHeight="1">
      <c r="A13" s="20"/>
      <c r="B13" s="7" t="s">
        <v>0</v>
      </c>
      <c r="C13" s="12">
        <f>+C11+C12</f>
        <v>1250</v>
      </c>
      <c r="D13" s="12">
        <f>+D11+D12</f>
        <v>62</v>
      </c>
      <c r="E13" s="13">
        <v>366</v>
      </c>
      <c r="F13" s="12">
        <f>+F11+F12</f>
        <v>822</v>
      </c>
      <c r="G13" s="12">
        <v>0</v>
      </c>
    </row>
    <row r="14" spans="1:7" ht="18.75" customHeight="1">
      <c r="A14" s="18" t="s">
        <v>12</v>
      </c>
      <c r="B14" s="7" t="s">
        <v>4</v>
      </c>
      <c r="C14" s="12">
        <f>3+585</f>
        <v>588</v>
      </c>
      <c r="D14" s="12">
        <v>38</v>
      </c>
      <c r="E14" s="13">
        <v>309</v>
      </c>
      <c r="F14" s="12">
        <v>241</v>
      </c>
      <c r="G14" s="12">
        <v>0</v>
      </c>
    </row>
    <row r="15" spans="1:7" ht="18.75" customHeight="1">
      <c r="A15" s="19"/>
      <c r="B15" s="7" t="s">
        <v>5</v>
      </c>
      <c r="C15" s="12">
        <v>315</v>
      </c>
      <c r="D15" s="12">
        <v>37</v>
      </c>
      <c r="E15" s="13">
        <v>15</v>
      </c>
      <c r="F15" s="12">
        <v>252</v>
      </c>
      <c r="G15" s="12">
        <v>11</v>
      </c>
    </row>
    <row r="16" spans="1:7" ht="18.75" customHeight="1">
      <c r="A16" s="20"/>
      <c r="B16" s="7" t="s">
        <v>0</v>
      </c>
      <c r="C16" s="12">
        <f>+C14+C15</f>
        <v>903</v>
      </c>
      <c r="D16" s="12">
        <f>+D14+D15</f>
        <v>75</v>
      </c>
      <c r="E16" s="13">
        <v>324</v>
      </c>
      <c r="F16" s="12">
        <f>+F14+F15</f>
        <v>493</v>
      </c>
      <c r="G16" s="12">
        <v>11</v>
      </c>
    </row>
    <row r="17" spans="1:7" ht="18.75" customHeight="1">
      <c r="A17" s="18" t="s">
        <v>13</v>
      </c>
      <c r="B17" s="7" t="s">
        <v>4</v>
      </c>
      <c r="C17" s="12">
        <f>+C5+C8+C11+C14</f>
        <v>4774</v>
      </c>
      <c r="D17" s="12">
        <f>+D5+D8+D11+D14</f>
        <v>143</v>
      </c>
      <c r="E17" s="13">
        <v>2255</v>
      </c>
      <c r="F17" s="12">
        <f>F14+F11+F8+F5</f>
        <v>2374</v>
      </c>
      <c r="G17" s="12">
        <v>2</v>
      </c>
    </row>
    <row r="18" spans="1:7" ht="18.75" customHeight="1">
      <c r="A18" s="19"/>
      <c r="B18" s="7" t="s">
        <v>5</v>
      </c>
      <c r="C18" s="12">
        <f>+C6+C9+C12+C15</f>
        <v>20947</v>
      </c>
      <c r="D18" s="12">
        <f>+D6+D9+D12+D15</f>
        <v>2541</v>
      </c>
      <c r="E18" s="13">
        <v>700</v>
      </c>
      <c r="F18" s="12">
        <f>+F6+F9+F12+F15</f>
        <v>13915</v>
      </c>
      <c r="G18" s="12">
        <v>3791</v>
      </c>
    </row>
    <row r="19" spans="1:7" ht="18.75" customHeight="1">
      <c r="A19" s="20"/>
      <c r="B19" s="7" t="s">
        <v>0</v>
      </c>
      <c r="C19" s="12">
        <f>+C17+C18</f>
        <v>25721</v>
      </c>
      <c r="D19" s="12">
        <f>+D17+D18</f>
        <v>2684</v>
      </c>
      <c r="E19" s="13">
        <v>2955</v>
      </c>
      <c r="F19" s="12">
        <f>+F17+F18</f>
        <v>16289</v>
      </c>
      <c r="G19" s="12">
        <v>3793</v>
      </c>
    </row>
    <row r="20" spans="1:7" ht="18.75" customHeight="1">
      <c r="A20" s="14" t="s">
        <v>43</v>
      </c>
      <c r="B20" s="15"/>
      <c r="C20" s="12">
        <v>439</v>
      </c>
      <c r="D20" s="12">
        <v>78</v>
      </c>
      <c r="E20" s="12">
        <v>33</v>
      </c>
      <c r="F20" s="12">
        <v>328</v>
      </c>
      <c r="G20" s="12"/>
    </row>
    <row r="21" spans="1:2" ht="16.5">
      <c r="A21" s="1" t="s">
        <v>15</v>
      </c>
      <c r="B21" s="1"/>
    </row>
  </sheetData>
  <sheetProtection/>
  <mergeCells count="11">
    <mergeCell ref="G3:G4"/>
    <mergeCell ref="A5:A7"/>
    <mergeCell ref="A3:B4"/>
    <mergeCell ref="A8:A10"/>
    <mergeCell ref="A20:B20"/>
    <mergeCell ref="E3:F3"/>
    <mergeCell ref="C3:C4"/>
    <mergeCell ref="D3:D4"/>
    <mergeCell ref="A11:A13"/>
    <mergeCell ref="A14:A16"/>
    <mergeCell ref="A17:A19"/>
  </mergeCells>
  <printOptions/>
  <pageMargins left="0.75" right="0.75" top="1" bottom="1" header="0.512" footer="0.512"/>
  <pageSetup horizontalDpi="600" verticalDpi="600" orientation="landscape" paperSize="9" scale="82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9.00390625" style="1" customWidth="1"/>
    <col min="2" max="2" width="10.375" style="1" customWidth="1"/>
    <col min="3" max="16384" width="9.00390625" style="1" customWidth="1"/>
  </cols>
  <sheetData>
    <row r="1" ht="16.5">
      <c r="A1" s="1" t="s">
        <v>16</v>
      </c>
    </row>
    <row r="2" ht="16.5">
      <c r="G2" s="5" t="s">
        <v>17</v>
      </c>
    </row>
    <row r="3" spans="1:7" ht="16.5">
      <c r="A3" s="21"/>
      <c r="B3" s="22"/>
      <c r="C3" s="25" t="s">
        <v>6</v>
      </c>
      <c r="D3" s="25" t="s">
        <v>7</v>
      </c>
      <c r="E3" s="27" t="s">
        <v>8</v>
      </c>
      <c r="F3" s="28"/>
      <c r="G3" s="25" t="s">
        <v>9</v>
      </c>
    </row>
    <row r="4" spans="1:7" ht="16.5">
      <c r="A4" s="23"/>
      <c r="B4" s="24"/>
      <c r="C4" s="26"/>
      <c r="D4" s="26"/>
      <c r="E4" s="6" t="s">
        <v>1</v>
      </c>
      <c r="F4" s="6" t="s">
        <v>2</v>
      </c>
      <c r="G4" s="26"/>
    </row>
    <row r="5" spans="1:7" ht="18.75" customHeight="1">
      <c r="A5" s="18" t="s">
        <v>10</v>
      </c>
      <c r="B5" s="7" t="s">
        <v>4</v>
      </c>
      <c r="C5" s="8">
        <v>3312</v>
      </c>
      <c r="D5" s="8">
        <v>92</v>
      </c>
      <c r="E5" s="8">
        <v>1497</v>
      </c>
      <c r="F5" s="8">
        <v>1721</v>
      </c>
      <c r="G5" s="8">
        <v>2</v>
      </c>
    </row>
    <row r="6" spans="1:7" ht="18.75" customHeight="1">
      <c r="A6" s="19"/>
      <c r="B6" s="7" t="s">
        <v>5</v>
      </c>
      <c r="C6" s="8">
        <v>12564</v>
      </c>
      <c r="D6" s="8">
        <v>1832</v>
      </c>
      <c r="E6" s="8">
        <v>278</v>
      </c>
      <c r="F6" s="8">
        <v>9701</v>
      </c>
      <c r="G6" s="8">
        <v>753</v>
      </c>
    </row>
    <row r="7" spans="1:7" ht="18.75" customHeight="1">
      <c r="A7" s="20"/>
      <c r="B7" s="7" t="s">
        <v>0</v>
      </c>
      <c r="C7" s="8">
        <v>15876</v>
      </c>
      <c r="D7" s="8">
        <v>1924</v>
      </c>
      <c r="E7" s="8">
        <v>1775</v>
      </c>
      <c r="F7" s="8">
        <v>11422</v>
      </c>
      <c r="G7" s="8">
        <v>755</v>
      </c>
    </row>
    <row r="8" spans="1:7" ht="18.75" customHeight="1">
      <c r="A8" s="18" t="s">
        <v>3</v>
      </c>
      <c r="B8" s="7" t="s">
        <v>4</v>
      </c>
      <c r="C8" s="8">
        <v>230</v>
      </c>
      <c r="D8" s="8">
        <v>3</v>
      </c>
      <c r="E8" s="8">
        <v>114</v>
      </c>
      <c r="F8" s="8">
        <v>113</v>
      </c>
      <c r="G8" s="8"/>
    </row>
    <row r="9" spans="1:7" ht="18.75" customHeight="1">
      <c r="A9" s="19"/>
      <c r="B9" s="7" t="s">
        <v>5</v>
      </c>
      <c r="C9" s="8">
        <v>4711</v>
      </c>
      <c r="D9" s="8">
        <v>322</v>
      </c>
      <c r="E9" s="8">
        <v>376</v>
      </c>
      <c r="F9" s="8">
        <v>3439</v>
      </c>
      <c r="G9" s="8">
        <v>574</v>
      </c>
    </row>
    <row r="10" spans="1:7" ht="18.75" customHeight="1">
      <c r="A10" s="20"/>
      <c r="B10" s="7" t="s">
        <v>0</v>
      </c>
      <c r="C10" s="8">
        <v>4941</v>
      </c>
      <c r="D10" s="8">
        <v>325</v>
      </c>
      <c r="E10" s="8">
        <v>490</v>
      </c>
      <c r="F10" s="8">
        <v>3552</v>
      </c>
      <c r="G10" s="8">
        <v>574</v>
      </c>
    </row>
    <row r="11" spans="1:7" ht="18.75" customHeight="1">
      <c r="A11" s="18" t="s">
        <v>11</v>
      </c>
      <c r="B11" s="7" t="s">
        <v>4</v>
      </c>
      <c r="C11" s="8">
        <v>644</v>
      </c>
      <c r="D11" s="8">
        <v>10</v>
      </c>
      <c r="E11" s="8">
        <v>335</v>
      </c>
      <c r="F11" s="8">
        <v>299</v>
      </c>
      <c r="G11" s="8"/>
    </row>
    <row r="12" spans="1:7" ht="18.75" customHeight="1">
      <c r="A12" s="19"/>
      <c r="B12" s="7" t="s">
        <v>5</v>
      </c>
      <c r="C12" s="8">
        <v>604</v>
      </c>
      <c r="D12" s="8">
        <v>50</v>
      </c>
      <c r="E12" s="8">
        <v>31</v>
      </c>
      <c r="F12" s="8">
        <v>523</v>
      </c>
      <c r="G12" s="8"/>
    </row>
    <row r="13" spans="1:7" ht="18.75" customHeight="1">
      <c r="A13" s="20"/>
      <c r="B13" s="7" t="s">
        <v>0</v>
      </c>
      <c r="C13" s="8">
        <v>1248</v>
      </c>
      <c r="D13" s="8">
        <v>60</v>
      </c>
      <c r="E13" s="8">
        <v>366</v>
      </c>
      <c r="F13" s="8">
        <v>822</v>
      </c>
      <c r="G13" s="8"/>
    </row>
    <row r="14" spans="1:7" ht="18.75" customHeight="1">
      <c r="A14" s="18" t="s">
        <v>12</v>
      </c>
      <c r="B14" s="7" t="s">
        <v>4</v>
      </c>
      <c r="C14" s="8">
        <v>588</v>
      </c>
      <c r="D14" s="8">
        <v>38</v>
      </c>
      <c r="E14" s="8">
        <v>309</v>
      </c>
      <c r="F14" s="8">
        <v>241</v>
      </c>
      <c r="G14" s="8"/>
    </row>
    <row r="15" spans="1:7" ht="18.75" customHeight="1">
      <c r="A15" s="19"/>
      <c r="B15" s="7" t="s">
        <v>5</v>
      </c>
      <c r="C15" s="8">
        <v>303</v>
      </c>
      <c r="D15" s="8">
        <v>35</v>
      </c>
      <c r="E15" s="8">
        <v>15</v>
      </c>
      <c r="F15" s="8">
        <v>252</v>
      </c>
      <c r="G15" s="8">
        <v>1</v>
      </c>
    </row>
    <row r="16" spans="1:7" ht="18.75" customHeight="1">
      <c r="A16" s="20"/>
      <c r="B16" s="7" t="s">
        <v>0</v>
      </c>
      <c r="C16" s="8">
        <v>891</v>
      </c>
      <c r="D16" s="8">
        <v>73</v>
      </c>
      <c r="E16" s="8">
        <v>324</v>
      </c>
      <c r="F16" s="8">
        <v>493</v>
      </c>
      <c r="G16" s="8">
        <v>1</v>
      </c>
    </row>
    <row r="17" spans="1:7" ht="18.75" customHeight="1">
      <c r="A17" s="18" t="s">
        <v>13</v>
      </c>
      <c r="B17" s="7" t="s">
        <v>4</v>
      </c>
      <c r="C17" s="8">
        <v>4774</v>
      </c>
      <c r="D17" s="8">
        <v>143</v>
      </c>
      <c r="E17" s="8">
        <v>2255</v>
      </c>
      <c r="F17" s="8">
        <v>2374</v>
      </c>
      <c r="G17" s="8">
        <v>2</v>
      </c>
    </row>
    <row r="18" spans="1:7" ht="18.75" customHeight="1">
      <c r="A18" s="19"/>
      <c r="B18" s="7" t="s">
        <v>5</v>
      </c>
      <c r="C18" s="8">
        <v>18182</v>
      </c>
      <c r="D18" s="8">
        <v>2239</v>
      </c>
      <c r="E18" s="8">
        <v>700</v>
      </c>
      <c r="F18" s="8">
        <v>13915</v>
      </c>
      <c r="G18" s="8">
        <v>1328</v>
      </c>
    </row>
    <row r="19" spans="1:7" ht="18.75" customHeight="1">
      <c r="A19" s="20"/>
      <c r="B19" s="7" t="s">
        <v>0</v>
      </c>
      <c r="C19" s="8">
        <v>22956</v>
      </c>
      <c r="D19" s="8">
        <v>2382</v>
      </c>
      <c r="E19" s="8">
        <v>2955</v>
      </c>
      <c r="F19" s="8">
        <v>16289</v>
      </c>
      <c r="G19" s="8">
        <v>1330</v>
      </c>
    </row>
    <row r="20" spans="1:7" ht="18.75" customHeight="1">
      <c r="A20" s="14" t="s">
        <v>43</v>
      </c>
      <c r="B20" s="15"/>
      <c r="C20" s="8">
        <v>439</v>
      </c>
      <c r="D20" s="8">
        <v>78</v>
      </c>
      <c r="E20" s="8">
        <v>33</v>
      </c>
      <c r="F20" s="8">
        <v>328</v>
      </c>
      <c r="G20" s="8"/>
    </row>
    <row r="21" ht="16.5">
      <c r="A21" s="1" t="s">
        <v>15</v>
      </c>
    </row>
  </sheetData>
  <sheetProtection/>
  <mergeCells count="11">
    <mergeCell ref="A17:A19"/>
    <mergeCell ref="A20:B20"/>
    <mergeCell ref="G3:G4"/>
    <mergeCell ref="A5:A7"/>
    <mergeCell ref="A8:A10"/>
    <mergeCell ref="A11:A13"/>
    <mergeCell ref="A3:B4"/>
    <mergeCell ref="C3:C4"/>
    <mergeCell ref="D3:D4"/>
    <mergeCell ref="E3:F3"/>
    <mergeCell ref="A14:A16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portrait" paperSize="9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9.00390625" style="1" customWidth="1"/>
    <col min="2" max="2" width="10.375" style="1" customWidth="1"/>
    <col min="3" max="16384" width="9.00390625" style="1" customWidth="1"/>
  </cols>
  <sheetData>
    <row r="1" ht="16.5">
      <c r="A1" s="1" t="s">
        <v>18</v>
      </c>
    </row>
    <row r="2" ht="16.5">
      <c r="G2" s="5" t="s">
        <v>19</v>
      </c>
    </row>
    <row r="3" spans="1:7" ht="16.5">
      <c r="A3" s="21"/>
      <c r="B3" s="22"/>
      <c r="C3" s="25" t="s">
        <v>6</v>
      </c>
      <c r="D3" s="25" t="s">
        <v>7</v>
      </c>
      <c r="E3" s="27" t="s">
        <v>8</v>
      </c>
      <c r="F3" s="28"/>
      <c r="G3" s="25" t="s">
        <v>9</v>
      </c>
    </row>
    <row r="4" spans="1:7" ht="16.5">
      <c r="A4" s="23"/>
      <c r="B4" s="24"/>
      <c r="C4" s="26"/>
      <c r="D4" s="26"/>
      <c r="E4" s="6" t="s">
        <v>1</v>
      </c>
      <c r="F4" s="6" t="s">
        <v>2</v>
      </c>
      <c r="G4" s="26"/>
    </row>
    <row r="5" spans="1:7" ht="19.5" customHeight="1">
      <c r="A5" s="18" t="s">
        <v>10</v>
      </c>
      <c r="B5" s="7" t="s">
        <v>4</v>
      </c>
      <c r="C5" s="8">
        <v>3312</v>
      </c>
      <c r="D5" s="8">
        <v>92</v>
      </c>
      <c r="E5" s="8">
        <v>1497</v>
      </c>
      <c r="F5" s="8">
        <v>1721</v>
      </c>
      <c r="G5" s="8">
        <v>2</v>
      </c>
    </row>
    <row r="6" spans="1:7" ht="19.5" customHeight="1">
      <c r="A6" s="19"/>
      <c r="B6" s="7" t="s">
        <v>5</v>
      </c>
      <c r="C6" s="8">
        <v>11818</v>
      </c>
      <c r="D6" s="8">
        <v>1827</v>
      </c>
      <c r="E6" s="8">
        <v>278</v>
      </c>
      <c r="F6" s="8">
        <v>9698</v>
      </c>
      <c r="G6" s="8">
        <v>15</v>
      </c>
    </row>
    <row r="7" spans="1:7" ht="19.5" customHeight="1">
      <c r="A7" s="20"/>
      <c r="B7" s="7" t="s">
        <v>0</v>
      </c>
      <c r="C7" s="8">
        <v>15130</v>
      </c>
      <c r="D7" s="8">
        <v>1919</v>
      </c>
      <c r="E7" s="8">
        <v>1775</v>
      </c>
      <c r="F7" s="8">
        <v>11419</v>
      </c>
      <c r="G7" s="8">
        <v>17</v>
      </c>
    </row>
    <row r="8" spans="1:7" ht="19.5" customHeight="1">
      <c r="A8" s="18" t="s">
        <v>3</v>
      </c>
      <c r="B8" s="7" t="s">
        <v>4</v>
      </c>
      <c r="C8" s="8">
        <v>230</v>
      </c>
      <c r="D8" s="8">
        <v>3</v>
      </c>
      <c r="E8" s="8">
        <v>114</v>
      </c>
      <c r="F8" s="8">
        <v>113</v>
      </c>
      <c r="G8" s="8"/>
    </row>
    <row r="9" spans="1:7" ht="19.5" customHeight="1">
      <c r="A9" s="19"/>
      <c r="B9" s="7" t="s">
        <v>5</v>
      </c>
      <c r="C9" s="8">
        <v>4136</v>
      </c>
      <c r="D9" s="8">
        <v>317</v>
      </c>
      <c r="E9" s="8">
        <v>376</v>
      </c>
      <c r="F9" s="8">
        <v>3435</v>
      </c>
      <c r="G9" s="8">
        <v>8</v>
      </c>
    </row>
    <row r="10" spans="1:7" ht="19.5" customHeight="1">
      <c r="A10" s="20"/>
      <c r="B10" s="7" t="s">
        <v>0</v>
      </c>
      <c r="C10" s="8">
        <v>4366</v>
      </c>
      <c r="D10" s="8">
        <v>320</v>
      </c>
      <c r="E10" s="8">
        <v>490</v>
      </c>
      <c r="F10" s="8">
        <v>3548</v>
      </c>
      <c r="G10" s="8">
        <v>8</v>
      </c>
    </row>
    <row r="11" spans="1:7" ht="19.5" customHeight="1">
      <c r="A11" s="18" t="s">
        <v>11</v>
      </c>
      <c r="B11" s="7" t="s">
        <v>4</v>
      </c>
      <c r="C11" s="8">
        <v>644</v>
      </c>
      <c r="D11" s="8">
        <v>10</v>
      </c>
      <c r="E11" s="8">
        <v>335</v>
      </c>
      <c r="F11" s="8">
        <v>299</v>
      </c>
      <c r="G11" s="8"/>
    </row>
    <row r="12" spans="1:7" ht="19.5" customHeight="1">
      <c r="A12" s="19"/>
      <c r="B12" s="7" t="s">
        <v>5</v>
      </c>
      <c r="C12" s="8">
        <v>604</v>
      </c>
      <c r="D12" s="8">
        <v>50</v>
      </c>
      <c r="E12" s="8">
        <v>31</v>
      </c>
      <c r="F12" s="8">
        <v>523</v>
      </c>
      <c r="G12" s="8"/>
    </row>
    <row r="13" spans="1:7" ht="19.5" customHeight="1">
      <c r="A13" s="20"/>
      <c r="B13" s="7" t="s">
        <v>0</v>
      </c>
      <c r="C13" s="8">
        <v>1248</v>
      </c>
      <c r="D13" s="8">
        <v>60</v>
      </c>
      <c r="E13" s="8">
        <v>366</v>
      </c>
      <c r="F13" s="8">
        <v>822</v>
      </c>
      <c r="G13" s="8"/>
    </row>
    <row r="14" spans="1:7" ht="19.5" customHeight="1">
      <c r="A14" s="18" t="s">
        <v>12</v>
      </c>
      <c r="B14" s="7" t="s">
        <v>4</v>
      </c>
      <c r="C14" s="8">
        <v>588</v>
      </c>
      <c r="D14" s="8">
        <v>38</v>
      </c>
      <c r="E14" s="8">
        <v>309</v>
      </c>
      <c r="F14" s="8">
        <v>241</v>
      </c>
      <c r="G14" s="8"/>
    </row>
    <row r="15" spans="1:7" ht="19.5" customHeight="1">
      <c r="A15" s="19"/>
      <c r="B15" s="7" t="s">
        <v>5</v>
      </c>
      <c r="C15" s="8">
        <v>302</v>
      </c>
      <c r="D15" s="8">
        <v>35</v>
      </c>
      <c r="E15" s="8">
        <v>15</v>
      </c>
      <c r="F15" s="8">
        <v>252</v>
      </c>
      <c r="G15" s="8"/>
    </row>
    <row r="16" spans="1:7" ht="19.5" customHeight="1">
      <c r="A16" s="20"/>
      <c r="B16" s="7" t="s">
        <v>0</v>
      </c>
      <c r="C16" s="8">
        <v>890</v>
      </c>
      <c r="D16" s="8">
        <v>73</v>
      </c>
      <c r="E16" s="8">
        <v>324</v>
      </c>
      <c r="F16" s="8">
        <v>493</v>
      </c>
      <c r="G16" s="8"/>
    </row>
    <row r="17" spans="1:7" ht="19.5" customHeight="1">
      <c r="A17" s="18" t="s">
        <v>13</v>
      </c>
      <c r="B17" s="7" t="s">
        <v>4</v>
      </c>
      <c r="C17" s="8">
        <v>4774</v>
      </c>
      <c r="D17" s="8">
        <v>143</v>
      </c>
      <c r="E17" s="8">
        <v>2255</v>
      </c>
      <c r="F17" s="8">
        <v>2374</v>
      </c>
      <c r="G17" s="8">
        <v>2</v>
      </c>
    </row>
    <row r="18" spans="1:7" ht="19.5" customHeight="1">
      <c r="A18" s="19"/>
      <c r="B18" s="7" t="s">
        <v>5</v>
      </c>
      <c r="C18" s="8">
        <v>16860</v>
      </c>
      <c r="D18" s="8">
        <v>2229</v>
      </c>
      <c r="E18" s="8">
        <v>700</v>
      </c>
      <c r="F18" s="8">
        <v>13908</v>
      </c>
      <c r="G18" s="8">
        <v>23</v>
      </c>
    </row>
    <row r="19" spans="1:7" ht="19.5" customHeight="1">
      <c r="A19" s="20"/>
      <c r="B19" s="7" t="s">
        <v>0</v>
      </c>
      <c r="C19" s="8">
        <v>21634</v>
      </c>
      <c r="D19" s="8">
        <v>2372</v>
      </c>
      <c r="E19" s="8">
        <v>2955</v>
      </c>
      <c r="F19" s="8">
        <v>16282</v>
      </c>
      <c r="G19" s="8">
        <v>25</v>
      </c>
    </row>
    <row r="20" spans="1:7" ht="19.5" customHeight="1">
      <c r="A20" s="14" t="s">
        <v>14</v>
      </c>
      <c r="B20" s="15"/>
      <c r="C20" s="8">
        <v>439</v>
      </c>
      <c r="D20" s="8">
        <v>78</v>
      </c>
      <c r="E20" s="8">
        <v>33</v>
      </c>
      <c r="F20" s="8">
        <v>328</v>
      </c>
      <c r="G20" s="8"/>
    </row>
    <row r="21" ht="16.5">
      <c r="A21" s="1" t="s">
        <v>15</v>
      </c>
    </row>
  </sheetData>
  <sheetProtection/>
  <mergeCells count="11">
    <mergeCell ref="E3:F3"/>
    <mergeCell ref="A14:A16"/>
    <mergeCell ref="A17:A19"/>
    <mergeCell ref="A20:B20"/>
    <mergeCell ref="G3:G4"/>
    <mergeCell ref="A5:A7"/>
    <mergeCell ref="A8:A10"/>
    <mergeCell ref="A11:A13"/>
    <mergeCell ref="A3:B4"/>
    <mergeCell ref="C3:C4"/>
    <mergeCell ref="D3:D4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portrait" paperSize="9"/>
  <headerFooter alignWithMargins="0">
    <oddHeader>&amp;L環境統計集平成&amp;A年版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9.00390625" style="9" customWidth="1"/>
    <col min="2" max="2" width="10.375" style="9" customWidth="1"/>
    <col min="3" max="16384" width="9.00390625" style="9" customWidth="1"/>
  </cols>
  <sheetData>
    <row r="1" spans="1:7" ht="16.5">
      <c r="A1" s="1" t="s">
        <v>20</v>
      </c>
      <c r="B1" s="1"/>
      <c r="C1" s="1"/>
      <c r="D1" s="1"/>
      <c r="E1" s="1"/>
      <c r="F1" s="1"/>
      <c r="G1" s="1"/>
    </row>
    <row r="2" spans="1:7" ht="16.5">
      <c r="A2" s="1"/>
      <c r="B2" s="1"/>
      <c r="C2" s="1"/>
      <c r="D2" s="1"/>
      <c r="E2" s="1"/>
      <c r="F2" s="1"/>
      <c r="G2" s="5" t="s">
        <v>21</v>
      </c>
    </row>
    <row r="3" spans="1:7" ht="16.5">
      <c r="A3" s="36"/>
      <c r="B3" s="22"/>
      <c r="C3" s="25" t="s">
        <v>6</v>
      </c>
      <c r="D3" s="25" t="s">
        <v>7</v>
      </c>
      <c r="E3" s="27" t="s">
        <v>8</v>
      </c>
      <c r="F3" s="28"/>
      <c r="G3" s="34" t="s">
        <v>9</v>
      </c>
    </row>
    <row r="4" spans="1:7" ht="16.5">
      <c r="A4" s="37"/>
      <c r="B4" s="24"/>
      <c r="C4" s="26"/>
      <c r="D4" s="26"/>
      <c r="E4" s="6" t="s">
        <v>1</v>
      </c>
      <c r="F4" s="6" t="s">
        <v>2</v>
      </c>
      <c r="G4" s="35"/>
    </row>
    <row r="5" spans="1:7" ht="19.5" customHeight="1">
      <c r="A5" s="29" t="s">
        <v>10</v>
      </c>
      <c r="B5" s="7" t="s">
        <v>4</v>
      </c>
      <c r="C5" s="8">
        <v>3312</v>
      </c>
      <c r="D5" s="8">
        <v>92</v>
      </c>
      <c r="E5" s="8">
        <v>1497</v>
      </c>
      <c r="F5" s="8">
        <v>1721</v>
      </c>
      <c r="G5" s="10">
        <v>2</v>
      </c>
    </row>
    <row r="6" spans="1:7" ht="19.5" customHeight="1">
      <c r="A6" s="30"/>
      <c r="B6" s="7" t="s">
        <v>5</v>
      </c>
      <c r="C6" s="8">
        <v>11810</v>
      </c>
      <c r="D6" s="8">
        <v>1827</v>
      </c>
      <c r="E6" s="8">
        <v>278</v>
      </c>
      <c r="F6" s="8">
        <v>9685</v>
      </c>
      <c r="G6" s="10">
        <v>20</v>
      </c>
    </row>
    <row r="7" spans="1:7" ht="19.5" customHeight="1">
      <c r="A7" s="31"/>
      <c r="B7" s="7" t="s">
        <v>0</v>
      </c>
      <c r="C7" s="8">
        <v>15122</v>
      </c>
      <c r="D7" s="8">
        <v>1919</v>
      </c>
      <c r="E7" s="8">
        <v>1775</v>
      </c>
      <c r="F7" s="8">
        <v>11406</v>
      </c>
      <c r="G7" s="10">
        <v>22</v>
      </c>
    </row>
    <row r="8" spans="1:7" ht="19.5" customHeight="1">
      <c r="A8" s="29" t="s">
        <v>3</v>
      </c>
      <c r="B8" s="7" t="s">
        <v>4</v>
      </c>
      <c r="C8" s="8">
        <v>230</v>
      </c>
      <c r="D8" s="8">
        <v>3</v>
      </c>
      <c r="E8" s="8">
        <v>114</v>
      </c>
      <c r="F8" s="8">
        <v>113</v>
      </c>
      <c r="G8" s="10"/>
    </row>
    <row r="9" spans="1:7" ht="19.5" customHeight="1">
      <c r="A9" s="30"/>
      <c r="B9" s="7" t="s">
        <v>5</v>
      </c>
      <c r="C9" s="8">
        <v>4132</v>
      </c>
      <c r="D9" s="8">
        <v>317</v>
      </c>
      <c r="E9" s="8">
        <v>376</v>
      </c>
      <c r="F9" s="8">
        <v>3429</v>
      </c>
      <c r="G9" s="10">
        <v>10</v>
      </c>
    </row>
    <row r="10" spans="1:7" ht="19.5" customHeight="1">
      <c r="A10" s="31"/>
      <c r="B10" s="7" t="s">
        <v>0</v>
      </c>
      <c r="C10" s="8">
        <v>4362</v>
      </c>
      <c r="D10" s="8">
        <v>320</v>
      </c>
      <c r="E10" s="8">
        <v>490</v>
      </c>
      <c r="F10" s="8">
        <v>3542</v>
      </c>
      <c r="G10" s="10">
        <v>10</v>
      </c>
    </row>
    <row r="11" spans="1:7" ht="19.5" customHeight="1">
      <c r="A11" s="29" t="s">
        <v>11</v>
      </c>
      <c r="B11" s="7" t="s">
        <v>4</v>
      </c>
      <c r="C11" s="8">
        <v>644</v>
      </c>
      <c r="D11" s="8">
        <v>10</v>
      </c>
      <c r="E11" s="8">
        <v>335</v>
      </c>
      <c r="F11" s="8">
        <v>299</v>
      </c>
      <c r="G11" s="10"/>
    </row>
    <row r="12" spans="1:7" ht="19.5" customHeight="1">
      <c r="A12" s="30"/>
      <c r="B12" s="7" t="s">
        <v>5</v>
      </c>
      <c r="C12" s="8">
        <v>604</v>
      </c>
      <c r="D12" s="8">
        <v>50</v>
      </c>
      <c r="E12" s="8">
        <v>31</v>
      </c>
      <c r="F12" s="8">
        <v>523</v>
      </c>
      <c r="G12" s="10"/>
    </row>
    <row r="13" spans="1:7" ht="19.5" customHeight="1">
      <c r="A13" s="31"/>
      <c r="B13" s="7" t="s">
        <v>0</v>
      </c>
      <c r="C13" s="8">
        <v>1248</v>
      </c>
      <c r="D13" s="8">
        <v>60</v>
      </c>
      <c r="E13" s="8">
        <v>366</v>
      </c>
      <c r="F13" s="8">
        <v>822</v>
      </c>
      <c r="G13" s="10"/>
    </row>
    <row r="14" spans="1:7" ht="19.5" customHeight="1">
      <c r="A14" s="29" t="s">
        <v>12</v>
      </c>
      <c r="B14" s="7" t="s">
        <v>4</v>
      </c>
      <c r="C14" s="8">
        <v>588</v>
      </c>
      <c r="D14" s="8">
        <v>38</v>
      </c>
      <c r="E14" s="8">
        <v>309</v>
      </c>
      <c r="F14" s="8">
        <v>241</v>
      </c>
      <c r="G14" s="10"/>
    </row>
    <row r="15" spans="1:7" ht="19.5" customHeight="1">
      <c r="A15" s="30"/>
      <c r="B15" s="7" t="s">
        <v>5</v>
      </c>
      <c r="C15" s="8">
        <v>302</v>
      </c>
      <c r="D15" s="8">
        <v>35</v>
      </c>
      <c r="E15" s="8">
        <v>15</v>
      </c>
      <c r="F15" s="8">
        <v>252</v>
      </c>
      <c r="G15" s="10"/>
    </row>
    <row r="16" spans="1:7" ht="19.5" customHeight="1">
      <c r="A16" s="31"/>
      <c r="B16" s="7" t="s">
        <v>0</v>
      </c>
      <c r="C16" s="8">
        <v>890</v>
      </c>
      <c r="D16" s="8">
        <v>73</v>
      </c>
      <c r="E16" s="8">
        <v>324</v>
      </c>
      <c r="F16" s="8">
        <v>493</v>
      </c>
      <c r="G16" s="10"/>
    </row>
    <row r="17" spans="1:7" ht="19.5" customHeight="1">
      <c r="A17" s="29" t="s">
        <v>13</v>
      </c>
      <c r="B17" s="7" t="s">
        <v>4</v>
      </c>
      <c r="C17" s="8">
        <v>4774</v>
      </c>
      <c r="D17" s="8">
        <v>143</v>
      </c>
      <c r="E17" s="8">
        <v>2255</v>
      </c>
      <c r="F17" s="8">
        <v>2374</v>
      </c>
      <c r="G17" s="10">
        <v>2</v>
      </c>
    </row>
    <row r="18" spans="1:7" ht="19.5" customHeight="1">
      <c r="A18" s="30"/>
      <c r="B18" s="7" t="s">
        <v>5</v>
      </c>
      <c r="C18" s="8">
        <v>16848</v>
      </c>
      <c r="D18" s="8">
        <v>2229</v>
      </c>
      <c r="E18" s="8">
        <v>700</v>
      </c>
      <c r="F18" s="8">
        <v>13889</v>
      </c>
      <c r="G18" s="10">
        <v>30</v>
      </c>
    </row>
    <row r="19" spans="1:7" ht="19.5" customHeight="1">
      <c r="A19" s="31"/>
      <c r="B19" s="7" t="s">
        <v>0</v>
      </c>
      <c r="C19" s="8">
        <v>21622</v>
      </c>
      <c r="D19" s="8">
        <v>2372</v>
      </c>
      <c r="E19" s="8">
        <v>2955</v>
      </c>
      <c r="F19" s="8">
        <v>16263</v>
      </c>
      <c r="G19" s="10">
        <v>32</v>
      </c>
    </row>
    <row r="20" spans="1:7" ht="19.5" customHeight="1">
      <c r="A20" s="32" t="s">
        <v>14</v>
      </c>
      <c r="B20" s="33"/>
      <c r="C20" s="8">
        <v>439</v>
      </c>
      <c r="D20" s="8">
        <v>78</v>
      </c>
      <c r="E20" s="8">
        <v>33</v>
      </c>
      <c r="F20" s="8">
        <v>328</v>
      </c>
      <c r="G20" s="10">
        <v>0</v>
      </c>
    </row>
    <row r="21" spans="1:7" ht="16.5">
      <c r="A21" s="1" t="s">
        <v>15</v>
      </c>
      <c r="B21" s="1"/>
      <c r="C21" s="1"/>
      <c r="D21" s="1"/>
      <c r="E21" s="1"/>
      <c r="F21" s="1"/>
      <c r="G21" s="1"/>
    </row>
  </sheetData>
  <sheetProtection/>
  <mergeCells count="11">
    <mergeCell ref="A14:A16"/>
    <mergeCell ref="A17:A19"/>
    <mergeCell ref="A20:B20"/>
    <mergeCell ref="G3:G4"/>
    <mergeCell ref="A5:A7"/>
    <mergeCell ref="A8:A10"/>
    <mergeCell ref="A11:A13"/>
    <mergeCell ref="A3:B4"/>
    <mergeCell ref="C3:C4"/>
    <mergeCell ref="D3:D4"/>
    <mergeCell ref="E3:F3"/>
  </mergeCells>
  <printOptions/>
  <pageMargins left="0.3937007874015748" right="0.3937007874015748" top="0.3937007874015748" bottom="0.3937007874015748" header="0.1968503937007874" footer="0.1968503937007874"/>
  <pageSetup horizontalDpi="400" verticalDpi="400" orientation="portrait" paperSize="9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環境庁</dc:creator>
  <cp:keywords/>
  <dc:description/>
  <cp:lastModifiedBy>株式会社　博秀工芸</cp:lastModifiedBy>
  <cp:lastPrinted>2011-11-25T19:28:10Z</cp:lastPrinted>
  <dcterms:created xsi:type="dcterms:W3CDTF">2003-09-24T04:50:39Z</dcterms:created>
  <dcterms:modified xsi:type="dcterms:W3CDTF">2011-11-25T19:28:13Z</dcterms:modified>
  <cp:category/>
  <cp:version/>
  <cp:contentType/>
  <cp:contentStatus/>
</cp:coreProperties>
</file>