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320" windowWidth="18460" windowHeight="14680" activeTab="0"/>
  </bookViews>
  <sheets>
    <sheet name="24" sheetId="1" r:id="rId1"/>
    <sheet name="23" sheetId="2" r:id="rId2"/>
  </sheets>
  <definedNames>
    <definedName name="_xlnm.Print_Area" localSheetId="1">'23'!$A$1:$I$72</definedName>
    <definedName name="_xlnm.Print_Area" localSheetId="0">'24'!$A$1:$I$72</definedName>
    <definedName name="_xlnm.Print_Titles" localSheetId="1">'23'!$3:$4</definedName>
    <definedName name="_xlnm.Print_Titles" localSheetId="0">'24'!$3:$4</definedName>
  </definedNames>
  <calcPr fullCalcOnLoad="1" refMode="R1C1"/>
</workbook>
</file>

<file path=xl/sharedStrings.xml><?xml version="1.0" encoding="utf-8"?>
<sst xmlns="http://schemas.openxmlformats.org/spreadsheetml/2006/main" count="162" uniqueCount="154">
  <si>
    <t>平成22年4月1日現在</t>
  </si>
  <si>
    <t>7.36 動物取扱業の登録状況</t>
  </si>
  <si>
    <t>都道府県等名</t>
  </si>
  <si>
    <t>動物取扱業
総施設数</t>
  </si>
  <si>
    <t>動物取扱業登録業種別内訳</t>
  </si>
  <si>
    <t>業種別内訳計</t>
  </si>
  <si>
    <t>販売</t>
  </si>
  <si>
    <t>保管</t>
  </si>
  <si>
    <t>貸出し</t>
  </si>
  <si>
    <t>訓練</t>
  </si>
  <si>
    <t>展示</t>
  </si>
  <si>
    <t>北海道</t>
  </si>
  <si>
    <t>青森県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</si>
  <si>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</si>
  <si>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</si>
  <si>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</si>
  <si>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</si>
  <si>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</si>
  <si>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</si>
  <si>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</si>
  <si>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埼玉県</t>
  </si>
  <si>
    <t>東京都</t>
  </si>
  <si>
    <t>新潟県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</si>
  <si>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</si>
  <si>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</si>
  <si>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</si>
  <si>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</si>
  <si>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</si>
  <si>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</si>
  <si>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</si>
  <si>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</si>
  <si>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</si>
  <si>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</si>
  <si>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</si>
  <si>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</si>
  <si>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</si>
  <si>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</si>
  <si>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</si>
  <si>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</si>
  <si>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</si>
  <si>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</si>
  <si>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</si>
  <si>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</si>
  <si>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</si>
  <si>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</si>
  <si>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</si>
  <si>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</si>
  <si>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</si>
  <si>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</si>
  <si>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</si>
  <si>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</si>
  <si>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</si>
  <si>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</si>
  <si>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大阪市</t>
  </si>
  <si>
    <t>名古屋市</t>
  </si>
  <si>
    <t>京都市</t>
  </si>
  <si>
    <t>横浜市</t>
  </si>
  <si>
    <t>神戸市</t>
  </si>
  <si>
    <t>北九州市</t>
  </si>
  <si>
    <t>札幌市</t>
  </si>
  <si>
    <t>川崎市</t>
  </si>
  <si>
    <t>福岡市</t>
  </si>
  <si>
    <t>広島市</t>
  </si>
  <si>
    <t>仙台市</t>
  </si>
  <si>
    <t>千葉市</t>
  </si>
  <si>
    <t>さいたま市</t>
  </si>
  <si>
    <t>静岡市</t>
  </si>
  <si>
    <t>堺市</t>
  </si>
  <si>
    <t>新潟市</t>
  </si>
  <si>
    <t>浜松市</t>
  </si>
  <si>
    <t>岡山市</t>
  </si>
  <si>
    <t>相模原市</t>
  </si>
  <si>
    <t>合計</t>
  </si>
  <si>
    <t>7.37　動物取扱業の登録状況</t>
  </si>
  <si>
    <t>都道府県等名</t>
  </si>
  <si>
    <t>動物取扱業
総施設数</t>
  </si>
  <si>
    <t>動物取扱業登録業種別内訳</t>
  </si>
  <si>
    <t>販売</t>
  </si>
  <si>
    <t>保管</t>
  </si>
  <si>
    <t>貸出し</t>
  </si>
  <si>
    <t>訓練</t>
  </si>
  <si>
    <t>展示</t>
  </si>
  <si>
    <t>業種別内訳計</t>
  </si>
  <si>
    <t>北海道</t>
  </si>
  <si>
    <t>青森県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</si>
  <si>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</si>
  <si>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</si>
  <si>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</si>
  <si>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</si>
  <si>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</si>
  <si>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</si>
  <si>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</si>
  <si>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</si>
  <si>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</si>
  <si>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</si>
  <si>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</si>
  <si>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</si>
  <si>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</si>
  <si>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</si>
  <si>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</si>
  <si>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合計</t>
  </si>
  <si>
    <t>岐阜県</t>
  </si>
  <si>
    <t>静岡県</t>
  </si>
  <si>
    <t>愛知県</t>
  </si>
  <si>
    <t>三重県</t>
  </si>
  <si>
    <t>滋賀県</t>
  </si>
  <si>
    <t>福島県</t>
  </si>
  <si>
    <t>京都府</t>
  </si>
  <si>
    <t>大阪府</t>
  </si>
  <si>
    <t>兵庫県</t>
  </si>
  <si>
    <t>奈良県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</si>
  <si>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</si>
  <si>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</si>
  <si>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</si>
  <si>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</si>
  <si>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</si>
  <si>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</si>
  <si>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</si>
  <si>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</si>
  <si>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</si>
  <si>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</si>
  <si>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</si>
  <si>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</si>
  <si>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</si>
  <si>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</si>
  <si>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</si>
  <si>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大阪市</t>
  </si>
  <si>
    <t>名古屋市</t>
  </si>
  <si>
    <t>京都市</t>
  </si>
  <si>
    <t>横浜市</t>
  </si>
  <si>
    <t>神戸市</t>
  </si>
  <si>
    <t>北九州市</t>
  </si>
  <si>
    <t>札幌市</t>
  </si>
  <si>
    <t>川崎市</t>
  </si>
  <si>
    <t>福岡市</t>
  </si>
  <si>
    <t>広島市</t>
  </si>
  <si>
    <t>仙台市</t>
  </si>
  <si>
    <t>千葉市</t>
  </si>
  <si>
    <t>さいたま市</t>
  </si>
  <si>
    <t>静岡市</t>
  </si>
  <si>
    <t>堺市</t>
  </si>
  <si>
    <t>新潟市</t>
  </si>
  <si>
    <t>浜松市</t>
  </si>
  <si>
    <t>岡山市</t>
  </si>
  <si>
    <t>相模原市</t>
  </si>
  <si>
    <t>千葉県</t>
  </si>
  <si>
    <t>長野県</t>
  </si>
  <si>
    <t>和歌山県</t>
  </si>
  <si>
    <t>岡山県</t>
  </si>
  <si>
    <t>鹿児島県</t>
  </si>
  <si>
    <t>都
道
府
県</t>
  </si>
  <si>
    <t>政
令
指
定
都
市</t>
  </si>
  <si>
    <t>出典：環境省自然環境局総務課動物愛護管理室『動物愛護管理行政事務提要』</t>
  </si>
  <si>
    <t>平成23年4月1日現在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</si>
</sst>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ＭＳ Ｐゴシック"/>
      <family val="3"/>
    </font>
    <font>
      <sz val="11"/>
      <name val="ＭＳ Ｐゴシック"/>
      <family val="0"/>
    </font>
    <font>
      <sz val="6"/>
      <name val="ＭＳ Ｐゴシック"/>
      <family val="0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75" applyFont="1">
      <alignment vertical="center"/>
      <protection/>
    </xf>
    <xf numFmtId="0" fontId="5" fillId="0" borderId="0" xfId="75" applyFont="1">
      <alignment vertical="center"/>
      <protection/>
    </xf>
    <xf numFmtId="38" fontId="5" fillId="0" borderId="0" xfId="62" applyFont="1" applyFill="1" applyAlignment="1">
      <alignment horizontal="left" vertical="center"/>
    </xf>
    <xf numFmtId="38" fontId="5" fillId="0" borderId="0" xfId="62" applyFont="1" applyFill="1" applyAlignment="1">
      <alignment vertical="center"/>
    </xf>
    <xf numFmtId="0" fontId="4" fillId="0" borderId="0" xfId="75" applyFont="1">
      <alignment vertical="center"/>
      <protection/>
    </xf>
    <xf numFmtId="38" fontId="4" fillId="0" borderId="0" xfId="62" applyFont="1" applyFill="1" applyAlignment="1">
      <alignment horizontal="right" vertical="center"/>
    </xf>
    <xf numFmtId="0" fontId="3" fillId="0" borderId="0" xfId="75" applyFont="1" applyBorder="1">
      <alignment vertical="center"/>
      <protection/>
    </xf>
    <xf numFmtId="38" fontId="5" fillId="0" borderId="10" xfId="62" applyFont="1" applyFill="1" applyBorder="1" applyAlignment="1">
      <alignment horizontal="center" vertical="center"/>
    </xf>
    <xf numFmtId="38" fontId="5" fillId="0" borderId="10" xfId="62" applyFont="1" applyFill="1" applyBorder="1" applyAlignment="1">
      <alignment horizontal="center" vertical="center" wrapText="1"/>
    </xf>
    <xf numFmtId="38" fontId="5" fillId="0" borderId="11" xfId="62" applyFont="1" applyFill="1" applyBorder="1" applyAlignment="1">
      <alignment horizontal="center" vertical="center"/>
    </xf>
    <xf numFmtId="38" fontId="5" fillId="0" borderId="10" xfId="62" applyFont="1" applyBorder="1" applyAlignment="1">
      <alignment horizontal="center" vertical="center"/>
    </xf>
    <xf numFmtId="38" fontId="5" fillId="0" borderId="10" xfId="62" applyFont="1" applyBorder="1" applyAlignment="1">
      <alignment vertical="center"/>
    </xf>
    <xf numFmtId="38" fontId="5" fillId="0" borderId="11" xfId="62" applyFont="1" applyBorder="1" applyAlignment="1">
      <alignment vertical="center"/>
    </xf>
    <xf numFmtId="38" fontId="5" fillId="0" borderId="10" xfId="63" applyFont="1" applyBorder="1" applyAlignment="1">
      <alignment horizontal="center" vertical="center"/>
    </xf>
    <xf numFmtId="38" fontId="5" fillId="0" borderId="10" xfId="63" applyFont="1" applyBorder="1" applyAlignment="1">
      <alignment vertical="center"/>
    </xf>
    <xf numFmtId="38" fontId="5" fillId="0" borderId="11" xfId="63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5" fillId="0" borderId="10" xfId="62" applyFont="1" applyFill="1" applyBorder="1" applyAlignment="1">
      <alignment vertical="center"/>
    </xf>
    <xf numFmtId="38" fontId="5" fillId="0" borderId="11" xfId="62" applyFont="1" applyFill="1" applyBorder="1" applyAlignment="1">
      <alignment vertical="center"/>
    </xf>
    <xf numFmtId="0" fontId="7" fillId="0" borderId="10" xfId="75" applyFont="1" applyBorder="1" applyAlignment="1">
      <alignment horizontal="center" vertical="center" wrapText="1"/>
      <protection/>
    </xf>
    <xf numFmtId="38" fontId="5" fillId="0" borderId="10" xfId="64" applyFont="1" applyBorder="1" applyAlignment="1">
      <alignment horizontal="center" vertical="center"/>
    </xf>
    <xf numFmtId="38" fontId="5" fillId="0" borderId="10" xfId="64" applyFont="1" applyBorder="1" applyAlignment="1">
      <alignment vertical="center"/>
    </xf>
    <xf numFmtId="38" fontId="5" fillId="0" borderId="11" xfId="64" applyFont="1" applyBorder="1" applyAlignment="1">
      <alignment vertical="center"/>
    </xf>
    <xf numFmtId="38" fontId="5" fillId="0" borderId="10" xfId="62" applyFont="1" applyFill="1" applyBorder="1" applyAlignment="1">
      <alignment horizontal="center" vertical="center" shrinkToFit="1"/>
    </xf>
    <xf numFmtId="38" fontId="5" fillId="0" borderId="10" xfId="63" applyFont="1" applyFill="1" applyBorder="1" applyAlignment="1">
      <alignment horizontal="center" vertical="center"/>
    </xf>
    <xf numFmtId="38" fontId="5" fillId="0" borderId="10" xfId="63" applyFont="1" applyFill="1" applyBorder="1" applyAlignment="1">
      <alignment vertical="center"/>
    </xf>
    <xf numFmtId="38" fontId="5" fillId="0" borderId="11" xfId="63" applyFont="1" applyFill="1" applyBorder="1" applyAlignment="1">
      <alignment vertical="center"/>
    </xf>
    <xf numFmtId="0" fontId="4" fillId="0" borderId="0" xfId="75" applyFont="1" applyBorder="1">
      <alignment vertical="center"/>
      <protection/>
    </xf>
    <xf numFmtId="38" fontId="5" fillId="0" borderId="12" xfId="62" applyFont="1" applyBorder="1" applyAlignment="1">
      <alignment horizontal="center" vertical="center"/>
    </xf>
    <xf numFmtId="38" fontId="5" fillId="0" borderId="10" xfId="62" applyFont="1" applyBorder="1" applyAlignment="1">
      <alignment horizontal="center" vertical="center"/>
    </xf>
    <xf numFmtId="38" fontId="5" fillId="0" borderId="12" xfId="62" applyFont="1" applyFill="1" applyBorder="1" applyAlignment="1">
      <alignment horizontal="center" vertical="center"/>
    </xf>
    <xf numFmtId="38" fontId="5" fillId="0" borderId="10" xfId="62" applyFont="1" applyFill="1" applyBorder="1" applyAlignment="1">
      <alignment horizontal="center" vertical="center"/>
    </xf>
    <xf numFmtId="38" fontId="5" fillId="0" borderId="11" xfId="62" applyFont="1" applyFill="1" applyBorder="1" applyAlignment="1">
      <alignment horizontal="center" vertical="center"/>
    </xf>
    <xf numFmtId="38" fontId="5" fillId="0" borderId="13" xfId="62" applyFont="1" applyFill="1" applyBorder="1" applyAlignment="1">
      <alignment horizontal="center" vertical="center"/>
    </xf>
    <xf numFmtId="38" fontId="5" fillId="0" borderId="0" xfId="62" applyFont="1" applyFill="1" applyAlignment="1">
      <alignment horizontal="left" vertical="center"/>
    </xf>
    <xf numFmtId="38" fontId="5" fillId="0" borderId="10" xfId="62" applyFont="1" applyFill="1" applyBorder="1" applyAlignment="1">
      <alignment horizontal="center" vertical="center" wrapText="1"/>
    </xf>
    <xf numFmtId="0" fontId="5" fillId="0" borderId="12" xfId="75" applyFont="1" applyBorder="1" applyAlignment="1">
      <alignment horizontal="center" vertical="center" wrapText="1"/>
      <protection/>
    </xf>
    <xf numFmtId="0" fontId="5" fillId="0" borderId="12" xfId="75" applyFont="1" applyBorder="1" applyAlignment="1">
      <alignment horizontal="center" vertical="center"/>
      <protection/>
    </xf>
  </cellXfs>
  <cellStyles count="65">
    <cellStyle name="Normal" xfId="0"/>
    <cellStyle name="20% - アクセント 1" xfId="15"/>
    <cellStyle name="20% - アクセント 1_10ex736.xls" xfId="16"/>
    <cellStyle name="20% - アクセント 2" xfId="17"/>
    <cellStyle name="20% - アクセント 2_10ex736.xls" xfId="18"/>
    <cellStyle name="20% - アクセント 3" xfId="19"/>
    <cellStyle name="20% - アクセント 3_10ex736.xls" xfId="20"/>
    <cellStyle name="20% - アクセント 4" xfId="21"/>
    <cellStyle name="20% - アクセント 4_10ex736.xls" xfId="22"/>
    <cellStyle name="20% - アクセント 5" xfId="23"/>
    <cellStyle name="20% - アクセント 5_10ex736.xls" xfId="24"/>
    <cellStyle name="20% - アクセント 6" xfId="25"/>
    <cellStyle name="20% - アクセント 6_10ex736.xls" xfId="26"/>
    <cellStyle name="40% - アクセント 1" xfId="27"/>
    <cellStyle name="40% - アクセント 1_10ex736.xls" xfId="28"/>
    <cellStyle name="40% - アクセント 2" xfId="29"/>
    <cellStyle name="40% - アクセント 2_10ex736.xls" xfId="30"/>
    <cellStyle name="40% - アクセント 3" xfId="31"/>
    <cellStyle name="40% - アクセント 3_10ex736.xls" xfId="32"/>
    <cellStyle name="40% - アクセント 4" xfId="33"/>
    <cellStyle name="40% - アクセント 4_10ex736.xls" xfId="34"/>
    <cellStyle name="40% - アクセント 5" xfId="35"/>
    <cellStyle name="40% - アクセント 5_10ex736.xls" xfId="36"/>
    <cellStyle name="40% - アクセント 6" xfId="37"/>
    <cellStyle name="40% - アクセント 6_10ex736.xls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桁区切り 2" xfId="62"/>
    <cellStyle name="桁区切り 3" xfId="63"/>
    <cellStyle name="桁区切り 4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標準 3_10ex736.xls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72"/>
  <sheetViews>
    <sheetView tabSelected="1" zoomScale="150" zoomScaleNormal="150" zoomScaleSheetLayoutView="100" zoomScalePageLayoutView="0" workbookViewId="0" topLeftCell="A1">
      <selection activeCell="C27" sqref="C27"/>
    </sheetView>
  </sheetViews>
  <sheetFormatPr defaultColWidth="13.00390625" defaultRowHeight="13.5"/>
  <cols>
    <col min="1" max="1" width="9.00390625" style="1" customWidth="1"/>
    <col min="2" max="2" width="10.00390625" style="1" customWidth="1"/>
    <col min="3" max="3" width="10.125" style="1" customWidth="1"/>
    <col min="4" max="8" width="9.00390625" style="1" customWidth="1"/>
    <col min="9" max="9" width="12.375" style="1" customWidth="1"/>
    <col min="10" max="16384" width="9.00390625" style="1" customWidth="1"/>
  </cols>
  <sheetData>
    <row r="1" spans="1:9" ht="13.5">
      <c r="A1" s="35" t="s">
        <v>73</v>
      </c>
      <c r="B1" s="35"/>
      <c r="C1" s="35"/>
      <c r="D1" s="35"/>
      <c r="E1" s="35"/>
      <c r="F1" s="35"/>
      <c r="G1" s="35"/>
      <c r="H1" s="35"/>
      <c r="I1" s="35"/>
    </row>
    <row r="2" spans="1:9" ht="13.5">
      <c r="A2" s="2"/>
      <c r="B2" s="3"/>
      <c r="C2" s="4"/>
      <c r="D2" s="4"/>
      <c r="E2" s="4"/>
      <c r="F2" s="4"/>
      <c r="G2" s="4"/>
      <c r="H2" s="4"/>
      <c r="I2" s="6" t="s">
        <v>153</v>
      </c>
    </row>
    <row r="3" spans="1:10" ht="13.5">
      <c r="A3" s="31" t="s">
        <v>74</v>
      </c>
      <c r="B3" s="32"/>
      <c r="C3" s="36" t="s">
        <v>75</v>
      </c>
      <c r="D3" s="32" t="s">
        <v>76</v>
      </c>
      <c r="E3" s="32"/>
      <c r="F3" s="32"/>
      <c r="G3" s="32"/>
      <c r="H3" s="33"/>
      <c r="I3" s="34" t="s">
        <v>82</v>
      </c>
      <c r="J3" s="7"/>
    </row>
    <row r="4" spans="1:10" ht="13.5">
      <c r="A4" s="31"/>
      <c r="B4" s="32"/>
      <c r="C4" s="36"/>
      <c r="D4" s="8" t="s">
        <v>77</v>
      </c>
      <c r="E4" s="8" t="s">
        <v>78</v>
      </c>
      <c r="F4" s="8" t="s">
        <v>79</v>
      </c>
      <c r="G4" s="8" t="s">
        <v>80</v>
      </c>
      <c r="H4" s="10" t="s">
        <v>81</v>
      </c>
      <c r="I4" s="33"/>
      <c r="J4" s="7"/>
    </row>
    <row r="5" spans="1:10" ht="13.5">
      <c r="A5" s="37" t="s">
        <v>150</v>
      </c>
      <c r="B5" s="11" t="s">
        <v>83</v>
      </c>
      <c r="C5" s="12">
        <v>1240</v>
      </c>
      <c r="D5" s="12">
        <v>705</v>
      </c>
      <c r="E5" s="12">
        <v>538</v>
      </c>
      <c r="F5" s="12">
        <v>12</v>
      </c>
      <c r="G5" s="12">
        <v>63</v>
      </c>
      <c r="H5" s="13">
        <v>167</v>
      </c>
      <c r="I5" s="13">
        <f>D5+E5+F5+G5+H5</f>
        <v>1485</v>
      </c>
      <c r="J5" s="7"/>
    </row>
    <row r="6" spans="1:10" ht="13.5">
      <c r="A6" s="38"/>
      <c r="B6" s="11" t="s">
        <v>84</v>
      </c>
      <c r="C6" s="12">
        <v>331</v>
      </c>
      <c r="D6" s="12">
        <v>212</v>
      </c>
      <c r="E6" s="12">
        <v>138</v>
      </c>
      <c r="F6" s="12">
        <v>44</v>
      </c>
      <c r="G6" s="12">
        <v>27</v>
      </c>
      <c r="H6" s="13">
        <v>3</v>
      </c>
      <c r="I6" s="13">
        <f>D6+E6+F6+G6+H6</f>
        <v>424</v>
      </c>
      <c r="J6" s="7"/>
    </row>
    <row r="7" spans="1:10" ht="13.5">
      <c r="A7" s="38"/>
      <c r="B7" s="14" t="s">
        <v>85</v>
      </c>
      <c r="C7" s="15">
        <v>301</v>
      </c>
      <c r="D7" s="15">
        <v>183</v>
      </c>
      <c r="E7" s="15">
        <v>156</v>
      </c>
      <c r="F7" s="15">
        <v>5</v>
      </c>
      <c r="G7" s="15">
        <v>30</v>
      </c>
      <c r="H7" s="16">
        <v>27</v>
      </c>
      <c r="I7" s="16">
        <f>D7+E7+F7+G7+H7</f>
        <v>401</v>
      </c>
      <c r="J7" s="7"/>
    </row>
    <row r="8" spans="1:10" ht="13.5">
      <c r="A8" s="38"/>
      <c r="B8" s="11" t="s">
        <v>86</v>
      </c>
      <c r="C8" s="12">
        <v>313</v>
      </c>
      <c r="D8" s="12">
        <v>203</v>
      </c>
      <c r="E8" s="12">
        <v>148</v>
      </c>
      <c r="F8" s="12">
        <v>9</v>
      </c>
      <c r="G8" s="12">
        <v>29</v>
      </c>
      <c r="H8" s="13">
        <v>36</v>
      </c>
      <c r="I8" s="13">
        <v>425</v>
      </c>
      <c r="J8" s="7"/>
    </row>
    <row r="9" spans="1:10" ht="13.5">
      <c r="A9" s="38"/>
      <c r="B9" s="11" t="s">
        <v>87</v>
      </c>
      <c r="C9" s="12">
        <v>292</v>
      </c>
      <c r="D9" s="12">
        <v>202</v>
      </c>
      <c r="E9" s="12">
        <v>142</v>
      </c>
      <c r="F9" s="12">
        <v>23</v>
      </c>
      <c r="G9" s="12">
        <v>22</v>
      </c>
      <c r="H9" s="13">
        <v>37</v>
      </c>
      <c r="I9" s="13">
        <f>D9+E9+F9+G9+H9</f>
        <v>426</v>
      </c>
      <c r="J9" s="7"/>
    </row>
    <row r="10" spans="1:10" ht="13.5">
      <c r="A10" s="38"/>
      <c r="B10" s="11" t="s">
        <v>88</v>
      </c>
      <c r="C10" s="12">
        <v>273</v>
      </c>
      <c r="D10" s="12">
        <v>164</v>
      </c>
      <c r="E10" s="12">
        <v>149</v>
      </c>
      <c r="F10" s="12">
        <v>20</v>
      </c>
      <c r="G10" s="12">
        <v>21</v>
      </c>
      <c r="H10" s="13">
        <v>25</v>
      </c>
      <c r="I10" s="13">
        <f>D10+E10+F10+G10+H10</f>
        <v>379</v>
      </c>
      <c r="J10" s="7"/>
    </row>
    <row r="11" spans="1:10" ht="13.5">
      <c r="A11" s="38"/>
      <c r="B11" s="11" t="s">
        <v>106</v>
      </c>
      <c r="C11" s="12">
        <v>461</v>
      </c>
      <c r="D11" s="12">
        <v>267</v>
      </c>
      <c r="E11" s="12">
        <v>215</v>
      </c>
      <c r="F11" s="12">
        <v>6</v>
      </c>
      <c r="G11" s="12">
        <v>35</v>
      </c>
      <c r="H11" s="13">
        <v>36</v>
      </c>
      <c r="I11" s="13">
        <f>D11+E11+F11+G11+H11</f>
        <v>559</v>
      </c>
      <c r="J11" s="7"/>
    </row>
    <row r="12" spans="1:10" ht="13.5">
      <c r="A12" s="38"/>
      <c r="B12" s="11" t="s">
        <v>89</v>
      </c>
      <c r="C12" s="12">
        <v>956</v>
      </c>
      <c r="D12" s="12">
        <v>623</v>
      </c>
      <c r="E12" s="12">
        <v>376</v>
      </c>
      <c r="F12" s="12">
        <v>21</v>
      </c>
      <c r="G12" s="12">
        <v>80</v>
      </c>
      <c r="H12" s="13">
        <v>61</v>
      </c>
      <c r="I12" s="13">
        <v>1161</v>
      </c>
      <c r="J12" s="7"/>
    </row>
    <row r="13" spans="1:10" ht="13.5">
      <c r="A13" s="38"/>
      <c r="B13" s="11" t="s">
        <v>90</v>
      </c>
      <c r="C13" s="12">
        <v>717</v>
      </c>
      <c r="D13" s="12">
        <v>449</v>
      </c>
      <c r="E13" s="12">
        <v>315</v>
      </c>
      <c r="F13" s="12">
        <v>13</v>
      </c>
      <c r="G13" s="12">
        <v>49</v>
      </c>
      <c r="H13" s="13">
        <v>55</v>
      </c>
      <c r="I13" s="13">
        <f>D13+E13+F13+G13+H13</f>
        <v>881</v>
      </c>
      <c r="J13" s="7"/>
    </row>
    <row r="14" spans="1:10" ht="13.5">
      <c r="A14" s="38"/>
      <c r="B14" s="11" t="s">
        <v>91</v>
      </c>
      <c r="C14" s="12">
        <v>862</v>
      </c>
      <c r="D14" s="12">
        <v>632</v>
      </c>
      <c r="E14" s="12">
        <v>323</v>
      </c>
      <c r="F14" s="12">
        <v>9</v>
      </c>
      <c r="G14" s="12">
        <v>54</v>
      </c>
      <c r="H14" s="13">
        <v>47</v>
      </c>
      <c r="I14" s="13">
        <v>1065</v>
      </c>
      <c r="J14" s="7"/>
    </row>
    <row r="15" spans="1:10" ht="13.5">
      <c r="A15" s="38"/>
      <c r="B15" s="11" t="s">
        <v>92</v>
      </c>
      <c r="C15" s="12">
        <v>1706</v>
      </c>
      <c r="D15" s="12">
        <v>1156</v>
      </c>
      <c r="E15" s="12">
        <v>813</v>
      </c>
      <c r="F15" s="12">
        <v>66</v>
      </c>
      <c r="G15" s="12">
        <v>181</v>
      </c>
      <c r="H15" s="13">
        <v>71</v>
      </c>
      <c r="I15" s="13">
        <f>D15+E15+F15+G15+H15</f>
        <v>2287</v>
      </c>
      <c r="J15" s="7"/>
    </row>
    <row r="16" spans="1:10" ht="13.5">
      <c r="A16" s="38"/>
      <c r="B16" s="17" t="s">
        <v>145</v>
      </c>
      <c r="C16" s="18">
        <v>1700</v>
      </c>
      <c r="D16" s="18">
        <v>998</v>
      </c>
      <c r="E16" s="18">
        <v>950</v>
      </c>
      <c r="F16" s="18">
        <v>57</v>
      </c>
      <c r="G16" s="18">
        <v>189</v>
      </c>
      <c r="H16" s="19">
        <v>97</v>
      </c>
      <c r="I16" s="19">
        <v>2291</v>
      </c>
      <c r="J16" s="7"/>
    </row>
    <row r="17" spans="1:10" ht="13.5">
      <c r="A17" s="38"/>
      <c r="B17" s="11" t="s">
        <v>93</v>
      </c>
      <c r="C17" s="12">
        <v>3795</v>
      </c>
      <c r="D17" s="12">
        <v>1976</v>
      </c>
      <c r="E17" s="12">
        <v>2485</v>
      </c>
      <c r="F17" s="12">
        <v>183</v>
      </c>
      <c r="G17" s="12">
        <v>546</v>
      </c>
      <c r="H17" s="13">
        <v>181</v>
      </c>
      <c r="I17" s="13">
        <f>D17+E17+F17+G17+H17</f>
        <v>5371</v>
      </c>
      <c r="J17" s="7"/>
    </row>
    <row r="18" spans="1:10" ht="13.5">
      <c r="A18" s="38"/>
      <c r="B18" s="11" t="s">
        <v>94</v>
      </c>
      <c r="C18" s="12">
        <v>1130</v>
      </c>
      <c r="D18" s="12">
        <v>572</v>
      </c>
      <c r="E18" s="12">
        <v>683</v>
      </c>
      <c r="F18" s="12">
        <v>28</v>
      </c>
      <c r="G18" s="12">
        <v>120</v>
      </c>
      <c r="H18" s="13">
        <v>39</v>
      </c>
      <c r="I18" s="13">
        <v>1442</v>
      </c>
      <c r="J18" s="7"/>
    </row>
    <row r="19" spans="1:10" ht="13.5">
      <c r="A19" s="38"/>
      <c r="B19" s="11" t="s">
        <v>95</v>
      </c>
      <c r="C19" s="12">
        <v>376</v>
      </c>
      <c r="D19" s="12">
        <v>199</v>
      </c>
      <c r="E19" s="12">
        <v>196</v>
      </c>
      <c r="F19" s="12">
        <v>11</v>
      </c>
      <c r="G19" s="12">
        <v>35</v>
      </c>
      <c r="H19" s="13">
        <v>36</v>
      </c>
      <c r="I19" s="13">
        <f>D19+E19+F19+G19+H19</f>
        <v>477</v>
      </c>
      <c r="J19" s="7"/>
    </row>
    <row r="20" spans="1:10" ht="13.5">
      <c r="A20" s="38"/>
      <c r="B20" s="20" t="s">
        <v>96</v>
      </c>
      <c r="C20" s="12">
        <v>207</v>
      </c>
      <c r="D20" s="12">
        <v>140</v>
      </c>
      <c r="E20" s="12">
        <v>105</v>
      </c>
      <c r="F20" s="12">
        <v>7</v>
      </c>
      <c r="G20" s="12">
        <v>12</v>
      </c>
      <c r="H20" s="13">
        <v>20</v>
      </c>
      <c r="I20" s="13">
        <v>284</v>
      </c>
      <c r="J20" s="7"/>
    </row>
    <row r="21" spans="1:10" ht="13.5">
      <c r="A21" s="38"/>
      <c r="B21" s="11" t="s">
        <v>97</v>
      </c>
      <c r="C21" s="12">
        <v>227</v>
      </c>
      <c r="D21" s="12">
        <v>139</v>
      </c>
      <c r="E21" s="12">
        <v>123</v>
      </c>
      <c r="F21" s="12">
        <v>2</v>
      </c>
      <c r="G21" s="12">
        <v>23</v>
      </c>
      <c r="H21" s="13">
        <v>9</v>
      </c>
      <c r="I21" s="13">
        <v>296</v>
      </c>
      <c r="J21" s="7"/>
    </row>
    <row r="22" spans="1:10" ht="13.5">
      <c r="A22" s="38"/>
      <c r="B22" s="11" t="s">
        <v>98</v>
      </c>
      <c r="C22" s="18">
        <v>176</v>
      </c>
      <c r="D22" s="18">
        <v>100</v>
      </c>
      <c r="E22" s="18">
        <v>101</v>
      </c>
      <c r="F22" s="18">
        <v>1</v>
      </c>
      <c r="G22" s="18">
        <v>10</v>
      </c>
      <c r="H22" s="19">
        <v>20</v>
      </c>
      <c r="I22" s="19">
        <f>D22+E22+F22+G22+H22</f>
        <v>232</v>
      </c>
      <c r="J22" s="7"/>
    </row>
    <row r="23" spans="1:10" ht="13.5">
      <c r="A23" s="38"/>
      <c r="B23" s="11" t="s">
        <v>99</v>
      </c>
      <c r="C23" s="12">
        <v>277</v>
      </c>
      <c r="D23" s="12">
        <v>155</v>
      </c>
      <c r="E23" s="12">
        <v>148</v>
      </c>
      <c r="F23" s="12">
        <v>13</v>
      </c>
      <c r="G23" s="12">
        <v>25</v>
      </c>
      <c r="H23" s="13">
        <v>34</v>
      </c>
      <c r="I23" s="13">
        <f>D23+E23+F23+G23+H23</f>
        <v>375</v>
      </c>
      <c r="J23" s="7"/>
    </row>
    <row r="24" spans="1:10" ht="13.5">
      <c r="A24" s="38"/>
      <c r="B24" s="11" t="s">
        <v>146</v>
      </c>
      <c r="C24" s="12">
        <v>601</v>
      </c>
      <c r="D24" s="12">
        <v>328</v>
      </c>
      <c r="E24" s="12">
        <v>368</v>
      </c>
      <c r="F24" s="12">
        <v>21</v>
      </c>
      <c r="G24" s="12">
        <v>67</v>
      </c>
      <c r="H24" s="13">
        <v>71</v>
      </c>
      <c r="I24" s="13">
        <v>855</v>
      </c>
      <c r="J24" s="7"/>
    </row>
    <row r="25" spans="1:10" ht="13.5">
      <c r="A25" s="38"/>
      <c r="B25" s="11" t="s">
        <v>101</v>
      </c>
      <c r="C25" s="12">
        <v>626</v>
      </c>
      <c r="D25" s="12">
        <v>444</v>
      </c>
      <c r="E25" s="12">
        <v>263</v>
      </c>
      <c r="F25" s="12">
        <v>13</v>
      </c>
      <c r="G25" s="12">
        <v>40</v>
      </c>
      <c r="H25" s="13">
        <v>35</v>
      </c>
      <c r="I25" s="13">
        <f>D25+E25+F25+G25+H25</f>
        <v>795</v>
      </c>
      <c r="J25" s="7"/>
    </row>
    <row r="26" spans="1:10" ht="13.5">
      <c r="A26" s="38"/>
      <c r="B26" s="11" t="s">
        <v>102</v>
      </c>
      <c r="C26" s="12">
        <v>1230</v>
      </c>
      <c r="D26" s="12">
        <v>635</v>
      </c>
      <c r="E26" s="12">
        <v>473</v>
      </c>
      <c r="F26" s="12">
        <v>26</v>
      </c>
      <c r="G26" s="12">
        <v>85</v>
      </c>
      <c r="H26" s="13">
        <v>65</v>
      </c>
      <c r="I26" s="13">
        <f>D26+E26+F26+G26+H26</f>
        <v>1284</v>
      </c>
      <c r="J26" s="7"/>
    </row>
    <row r="27" spans="1:10" ht="13.5">
      <c r="A27" s="38"/>
      <c r="B27" s="21" t="s">
        <v>103</v>
      </c>
      <c r="C27" s="22">
        <v>1594</v>
      </c>
      <c r="D27" s="22">
        <v>1154</v>
      </c>
      <c r="E27" s="22">
        <v>652</v>
      </c>
      <c r="F27" s="22">
        <v>26</v>
      </c>
      <c r="G27" s="22">
        <v>104</v>
      </c>
      <c r="H27" s="23">
        <v>59</v>
      </c>
      <c r="I27" s="23">
        <v>1995</v>
      </c>
      <c r="J27" s="7"/>
    </row>
    <row r="28" spans="1:10" ht="13.5">
      <c r="A28" s="38"/>
      <c r="B28" s="11" t="s">
        <v>104</v>
      </c>
      <c r="C28" s="12">
        <v>629</v>
      </c>
      <c r="D28" s="12">
        <v>413</v>
      </c>
      <c r="E28" s="12">
        <v>284</v>
      </c>
      <c r="F28" s="12">
        <v>15</v>
      </c>
      <c r="G28" s="12">
        <v>53</v>
      </c>
      <c r="H28" s="13">
        <v>38</v>
      </c>
      <c r="I28" s="13">
        <v>803</v>
      </c>
      <c r="J28" s="7"/>
    </row>
    <row r="29" spans="1:10" ht="13.5">
      <c r="A29" s="38"/>
      <c r="B29" s="11" t="s">
        <v>105</v>
      </c>
      <c r="C29" s="12">
        <v>428</v>
      </c>
      <c r="D29" s="12">
        <v>247</v>
      </c>
      <c r="E29" s="12">
        <v>223</v>
      </c>
      <c r="F29" s="12">
        <v>1</v>
      </c>
      <c r="G29" s="12">
        <v>29</v>
      </c>
      <c r="H29" s="13">
        <v>13</v>
      </c>
      <c r="I29" s="13">
        <v>513</v>
      </c>
      <c r="J29" s="7"/>
    </row>
    <row r="30" spans="1:10" ht="13.5">
      <c r="A30" s="38"/>
      <c r="B30" s="8" t="s">
        <v>107</v>
      </c>
      <c r="C30" s="18">
        <v>359</v>
      </c>
      <c r="D30" s="18">
        <v>230</v>
      </c>
      <c r="E30" s="18">
        <v>193</v>
      </c>
      <c r="F30" s="18">
        <v>3</v>
      </c>
      <c r="G30" s="18">
        <v>44</v>
      </c>
      <c r="H30" s="19">
        <v>23</v>
      </c>
      <c r="I30" s="19">
        <v>493</v>
      </c>
      <c r="J30" s="7"/>
    </row>
    <row r="31" spans="1:10" ht="13.5">
      <c r="A31" s="38"/>
      <c r="B31" s="8" t="s">
        <v>108</v>
      </c>
      <c r="C31" s="18">
        <v>1698</v>
      </c>
      <c r="D31" s="18">
        <v>1045</v>
      </c>
      <c r="E31" s="18">
        <v>943</v>
      </c>
      <c r="F31" s="18">
        <v>43</v>
      </c>
      <c r="G31" s="18">
        <v>182</v>
      </c>
      <c r="H31" s="19">
        <v>58</v>
      </c>
      <c r="I31" s="19">
        <f>D31+E31+F31+G31+H31</f>
        <v>2271</v>
      </c>
      <c r="J31" s="7"/>
    </row>
    <row r="32" spans="1:10" ht="13.5">
      <c r="A32" s="38"/>
      <c r="B32" s="8" t="s">
        <v>109</v>
      </c>
      <c r="C32" s="18">
        <v>1281</v>
      </c>
      <c r="D32" s="18">
        <v>776</v>
      </c>
      <c r="E32" s="18">
        <v>617</v>
      </c>
      <c r="F32" s="18">
        <v>11</v>
      </c>
      <c r="G32" s="18">
        <v>128</v>
      </c>
      <c r="H32" s="19">
        <v>60</v>
      </c>
      <c r="I32" s="19">
        <f>D32+E32+F32+G32+H32</f>
        <v>1592</v>
      </c>
      <c r="J32" s="7"/>
    </row>
    <row r="33" spans="1:10" ht="13.5">
      <c r="A33" s="38"/>
      <c r="B33" s="8" t="s">
        <v>110</v>
      </c>
      <c r="C33" s="18">
        <v>420</v>
      </c>
      <c r="D33" s="18">
        <v>254</v>
      </c>
      <c r="E33" s="18">
        <v>232</v>
      </c>
      <c r="F33" s="18">
        <v>5</v>
      </c>
      <c r="G33" s="18">
        <v>49</v>
      </c>
      <c r="H33" s="19">
        <v>21</v>
      </c>
      <c r="I33" s="19">
        <f>D33+E33+F33+G33+H33</f>
        <v>561</v>
      </c>
      <c r="J33" s="7"/>
    </row>
    <row r="34" spans="1:10" ht="13.5">
      <c r="A34" s="38"/>
      <c r="B34" s="17" t="s">
        <v>147</v>
      </c>
      <c r="C34" s="18">
        <v>308</v>
      </c>
      <c r="D34" s="18">
        <v>188</v>
      </c>
      <c r="E34" s="18">
        <v>160</v>
      </c>
      <c r="F34" s="18">
        <v>2</v>
      </c>
      <c r="G34" s="18">
        <v>25</v>
      </c>
      <c r="H34" s="19">
        <v>17</v>
      </c>
      <c r="I34" s="19">
        <v>392</v>
      </c>
      <c r="J34" s="7"/>
    </row>
    <row r="35" spans="1:10" ht="13.5">
      <c r="A35" s="38"/>
      <c r="B35" s="8" t="s">
        <v>111</v>
      </c>
      <c r="C35" s="18">
        <v>148</v>
      </c>
      <c r="D35" s="18">
        <v>87</v>
      </c>
      <c r="E35" s="18">
        <v>77</v>
      </c>
      <c r="F35" s="18">
        <v>6</v>
      </c>
      <c r="G35" s="18">
        <v>15</v>
      </c>
      <c r="H35" s="19">
        <v>22</v>
      </c>
      <c r="I35" s="19">
        <f>D35+E35+F35+G35+H35</f>
        <v>207</v>
      </c>
      <c r="J35" s="7"/>
    </row>
    <row r="36" spans="1:10" ht="13.5">
      <c r="A36" s="38"/>
      <c r="B36" s="8" t="s">
        <v>112</v>
      </c>
      <c r="C36" s="18">
        <v>157</v>
      </c>
      <c r="D36" s="18">
        <v>94</v>
      </c>
      <c r="E36" s="18">
        <v>90</v>
      </c>
      <c r="F36" s="18">
        <v>1</v>
      </c>
      <c r="G36" s="18">
        <v>11</v>
      </c>
      <c r="H36" s="19">
        <v>12</v>
      </c>
      <c r="I36" s="19">
        <f>D36+E36+F36+G36+H36</f>
        <v>208</v>
      </c>
      <c r="J36" s="7"/>
    </row>
    <row r="37" spans="1:10" ht="13.5">
      <c r="A37" s="38"/>
      <c r="B37" s="24" t="s">
        <v>148</v>
      </c>
      <c r="C37" s="18">
        <v>500</v>
      </c>
      <c r="D37" s="18">
        <v>396</v>
      </c>
      <c r="E37" s="18">
        <v>154</v>
      </c>
      <c r="F37" s="18">
        <v>5</v>
      </c>
      <c r="G37" s="18">
        <v>18</v>
      </c>
      <c r="H37" s="19">
        <v>27</v>
      </c>
      <c r="I37" s="19">
        <f>D37+E37+F37+G37+H37</f>
        <v>600</v>
      </c>
      <c r="J37" s="7"/>
    </row>
    <row r="38" spans="1:10" ht="13.5">
      <c r="A38" s="38"/>
      <c r="B38" s="8" t="s">
        <v>113</v>
      </c>
      <c r="C38" s="18">
        <v>577</v>
      </c>
      <c r="D38" s="18">
        <v>358</v>
      </c>
      <c r="E38" s="18">
        <v>307</v>
      </c>
      <c r="F38" s="18">
        <v>4</v>
      </c>
      <c r="G38" s="18">
        <v>37</v>
      </c>
      <c r="H38" s="19">
        <v>28</v>
      </c>
      <c r="I38" s="19">
        <v>734</v>
      </c>
      <c r="J38" s="7"/>
    </row>
    <row r="39" spans="1:10" ht="13.5">
      <c r="A39" s="38"/>
      <c r="B39" s="8" t="s">
        <v>114</v>
      </c>
      <c r="C39" s="18">
        <v>412</v>
      </c>
      <c r="D39" s="18">
        <v>256</v>
      </c>
      <c r="E39" s="18">
        <v>214</v>
      </c>
      <c r="F39" s="18">
        <v>0</v>
      </c>
      <c r="G39" s="18">
        <v>25</v>
      </c>
      <c r="H39" s="19">
        <v>25</v>
      </c>
      <c r="I39" s="19">
        <f>D39+E39+F39+G39+H39</f>
        <v>520</v>
      </c>
      <c r="J39" s="7"/>
    </row>
    <row r="40" spans="1:10" ht="13.5">
      <c r="A40" s="38"/>
      <c r="B40" s="25" t="s">
        <v>115</v>
      </c>
      <c r="C40" s="26">
        <v>293</v>
      </c>
      <c r="D40" s="26">
        <v>173</v>
      </c>
      <c r="E40" s="26">
        <v>95</v>
      </c>
      <c r="F40" s="26">
        <v>1</v>
      </c>
      <c r="G40" s="26">
        <v>20</v>
      </c>
      <c r="H40" s="27">
        <v>9</v>
      </c>
      <c r="I40" s="27">
        <f>D40+E40+F40+G40+H40</f>
        <v>298</v>
      </c>
      <c r="J40" s="7"/>
    </row>
    <row r="41" spans="1:10" ht="13.5">
      <c r="A41" s="38"/>
      <c r="B41" s="8" t="s">
        <v>116</v>
      </c>
      <c r="C41" s="18">
        <v>462</v>
      </c>
      <c r="D41" s="18">
        <v>365</v>
      </c>
      <c r="E41" s="18">
        <v>155</v>
      </c>
      <c r="F41" s="18">
        <v>7</v>
      </c>
      <c r="G41" s="18">
        <v>21</v>
      </c>
      <c r="H41" s="19">
        <v>24</v>
      </c>
      <c r="I41" s="19">
        <f>D41+E41+F41+G41+H41</f>
        <v>572</v>
      </c>
      <c r="J41" s="7"/>
    </row>
    <row r="42" spans="1:10" ht="13.5">
      <c r="A42" s="38"/>
      <c r="B42" s="8" t="s">
        <v>117</v>
      </c>
      <c r="C42" s="18">
        <v>507</v>
      </c>
      <c r="D42" s="18">
        <v>344</v>
      </c>
      <c r="E42" s="18">
        <v>213</v>
      </c>
      <c r="F42" s="18">
        <v>1</v>
      </c>
      <c r="G42" s="18">
        <v>21</v>
      </c>
      <c r="H42" s="19">
        <v>17</v>
      </c>
      <c r="I42" s="19">
        <v>596</v>
      </c>
      <c r="J42" s="7"/>
    </row>
    <row r="43" spans="1:10" ht="13.5">
      <c r="A43" s="38"/>
      <c r="B43" s="8" t="s">
        <v>118</v>
      </c>
      <c r="C43" s="18">
        <v>245</v>
      </c>
      <c r="D43" s="18">
        <v>162</v>
      </c>
      <c r="E43" s="18">
        <v>91</v>
      </c>
      <c r="F43" s="18">
        <v>0</v>
      </c>
      <c r="G43" s="18">
        <v>17</v>
      </c>
      <c r="H43" s="19">
        <v>19</v>
      </c>
      <c r="I43" s="19">
        <v>289</v>
      </c>
      <c r="J43" s="7"/>
    </row>
    <row r="44" spans="1:10" ht="13.5">
      <c r="A44" s="38"/>
      <c r="B44" s="8" t="s">
        <v>119</v>
      </c>
      <c r="C44" s="18">
        <v>1135</v>
      </c>
      <c r="D44" s="18">
        <v>821</v>
      </c>
      <c r="E44" s="18">
        <v>442</v>
      </c>
      <c r="F44" s="18">
        <v>5</v>
      </c>
      <c r="G44" s="18">
        <v>67</v>
      </c>
      <c r="H44" s="19">
        <v>50</v>
      </c>
      <c r="I44" s="19">
        <f>D44+E44+F44+G44+H44</f>
        <v>1385</v>
      </c>
      <c r="J44" s="7"/>
    </row>
    <row r="45" spans="1:10" ht="13.5">
      <c r="A45" s="38"/>
      <c r="B45" s="8" t="s">
        <v>120</v>
      </c>
      <c r="C45" s="18">
        <v>283</v>
      </c>
      <c r="D45" s="18">
        <v>223</v>
      </c>
      <c r="E45" s="18">
        <v>72</v>
      </c>
      <c r="F45" s="18">
        <v>0</v>
      </c>
      <c r="G45" s="18">
        <v>15</v>
      </c>
      <c r="H45" s="19">
        <v>19</v>
      </c>
      <c r="I45" s="19">
        <f>D45+E45+F45+G45+H45</f>
        <v>329</v>
      </c>
      <c r="J45" s="7"/>
    </row>
    <row r="46" spans="1:10" ht="13.5">
      <c r="A46" s="38"/>
      <c r="B46" s="8" t="s">
        <v>121</v>
      </c>
      <c r="C46" s="18">
        <v>347</v>
      </c>
      <c r="D46" s="18">
        <v>225</v>
      </c>
      <c r="E46" s="18">
        <v>155</v>
      </c>
      <c r="F46" s="18">
        <v>3</v>
      </c>
      <c r="G46" s="18">
        <v>19</v>
      </c>
      <c r="H46" s="19">
        <v>30</v>
      </c>
      <c r="I46" s="19">
        <f>D46+E46+F46+G46+H46</f>
        <v>432</v>
      </c>
      <c r="J46" s="7"/>
    </row>
    <row r="47" spans="1:10" ht="13.5">
      <c r="A47" s="38"/>
      <c r="B47" s="8" t="s">
        <v>122</v>
      </c>
      <c r="C47" s="18">
        <v>671</v>
      </c>
      <c r="D47" s="18">
        <v>510</v>
      </c>
      <c r="E47" s="18">
        <v>305</v>
      </c>
      <c r="F47" s="18">
        <v>3</v>
      </c>
      <c r="G47" s="18">
        <v>27</v>
      </c>
      <c r="H47" s="19">
        <v>28</v>
      </c>
      <c r="I47" s="19">
        <f>D47+E47+F47+G47+H47</f>
        <v>873</v>
      </c>
      <c r="J47" s="7"/>
    </row>
    <row r="48" spans="1:10" ht="13.5">
      <c r="A48" s="38"/>
      <c r="B48" s="8" t="s">
        <v>123</v>
      </c>
      <c r="C48" s="18">
        <v>356</v>
      </c>
      <c r="D48" s="18">
        <v>235</v>
      </c>
      <c r="E48" s="18">
        <v>142</v>
      </c>
      <c r="F48" s="18">
        <v>3</v>
      </c>
      <c r="G48" s="18">
        <v>13</v>
      </c>
      <c r="H48" s="19">
        <v>29</v>
      </c>
      <c r="I48" s="19">
        <v>422</v>
      </c>
      <c r="J48" s="7"/>
    </row>
    <row r="49" spans="1:10" ht="13.5">
      <c r="A49" s="38"/>
      <c r="B49" s="8" t="s">
        <v>124</v>
      </c>
      <c r="C49" s="18">
        <v>437</v>
      </c>
      <c r="D49" s="18">
        <v>303</v>
      </c>
      <c r="E49" s="18">
        <v>177</v>
      </c>
      <c r="F49" s="18">
        <v>2</v>
      </c>
      <c r="G49" s="18">
        <v>26</v>
      </c>
      <c r="H49" s="19">
        <v>18</v>
      </c>
      <c r="I49" s="19">
        <f>D49+E49+F49+G49+H49</f>
        <v>526</v>
      </c>
      <c r="J49" s="7"/>
    </row>
    <row r="50" spans="1:10" ht="13.5">
      <c r="A50" s="38"/>
      <c r="B50" s="9" t="s">
        <v>149</v>
      </c>
      <c r="C50" s="18">
        <v>503</v>
      </c>
      <c r="D50" s="18">
        <v>322</v>
      </c>
      <c r="E50" s="18">
        <v>240</v>
      </c>
      <c r="F50" s="18">
        <v>6</v>
      </c>
      <c r="G50" s="18">
        <v>32</v>
      </c>
      <c r="H50" s="19">
        <v>29</v>
      </c>
      <c r="I50" s="19">
        <f>D50+E50+F50+G50+H50</f>
        <v>629</v>
      </c>
      <c r="J50" s="7"/>
    </row>
    <row r="51" spans="1:10" ht="13.5">
      <c r="A51" s="38"/>
      <c r="B51" s="8" t="s">
        <v>125</v>
      </c>
      <c r="C51" s="18">
        <v>431</v>
      </c>
      <c r="D51" s="18">
        <v>276</v>
      </c>
      <c r="E51" s="18">
        <v>160</v>
      </c>
      <c r="F51" s="18">
        <v>13</v>
      </c>
      <c r="G51" s="18">
        <v>21</v>
      </c>
      <c r="H51" s="19">
        <v>63</v>
      </c>
      <c r="I51" s="19">
        <v>533</v>
      </c>
      <c r="J51" s="7"/>
    </row>
    <row r="52" spans="1:10" ht="13.5">
      <c r="A52" s="37" t="s">
        <v>151</v>
      </c>
      <c r="B52" s="8" t="s">
        <v>126</v>
      </c>
      <c r="C52" s="18">
        <v>743</v>
      </c>
      <c r="D52" s="18">
        <v>416</v>
      </c>
      <c r="E52" s="18">
        <v>470</v>
      </c>
      <c r="F52" s="18">
        <v>14</v>
      </c>
      <c r="G52" s="18">
        <v>74</v>
      </c>
      <c r="H52" s="19">
        <v>28</v>
      </c>
      <c r="I52" s="19">
        <f aca="true" t="shared" si="0" ref="I52:I59">D52+E52+F52+G52+H52</f>
        <v>1002</v>
      </c>
      <c r="J52" s="7"/>
    </row>
    <row r="53" spans="1:10" ht="13.5">
      <c r="A53" s="38"/>
      <c r="B53" s="8" t="s">
        <v>127</v>
      </c>
      <c r="C53" s="18">
        <v>631</v>
      </c>
      <c r="D53" s="18">
        <v>351</v>
      </c>
      <c r="E53" s="18">
        <v>351</v>
      </c>
      <c r="F53" s="18">
        <v>24</v>
      </c>
      <c r="G53" s="18">
        <v>70</v>
      </c>
      <c r="H53" s="19">
        <v>54</v>
      </c>
      <c r="I53" s="19">
        <f t="shared" si="0"/>
        <v>850</v>
      </c>
      <c r="J53" s="7"/>
    </row>
    <row r="54" spans="1:10" ht="13.5">
      <c r="A54" s="38"/>
      <c r="B54" s="8" t="s">
        <v>128</v>
      </c>
      <c r="C54" s="18">
        <v>397</v>
      </c>
      <c r="D54" s="18">
        <v>213</v>
      </c>
      <c r="E54" s="18">
        <v>242</v>
      </c>
      <c r="F54" s="18">
        <v>8</v>
      </c>
      <c r="G54" s="18">
        <v>47</v>
      </c>
      <c r="H54" s="19">
        <v>14</v>
      </c>
      <c r="I54" s="19">
        <f t="shared" si="0"/>
        <v>524</v>
      </c>
      <c r="J54" s="7"/>
    </row>
    <row r="55" spans="1:10" ht="13.5">
      <c r="A55" s="38"/>
      <c r="B55" s="11" t="s">
        <v>129</v>
      </c>
      <c r="C55" s="12">
        <v>1108</v>
      </c>
      <c r="D55" s="12">
        <v>464</v>
      </c>
      <c r="E55" s="12">
        <v>778</v>
      </c>
      <c r="F55" s="12">
        <v>50</v>
      </c>
      <c r="G55" s="12">
        <v>138</v>
      </c>
      <c r="H55" s="13">
        <v>41</v>
      </c>
      <c r="I55" s="13">
        <f t="shared" si="0"/>
        <v>1471</v>
      </c>
      <c r="J55" s="7"/>
    </row>
    <row r="56" spans="1:10" ht="13.5">
      <c r="A56" s="38"/>
      <c r="B56" s="11" t="s">
        <v>130</v>
      </c>
      <c r="C56" s="12">
        <v>478</v>
      </c>
      <c r="D56" s="12">
        <v>245</v>
      </c>
      <c r="E56" s="12">
        <v>255</v>
      </c>
      <c r="F56" s="12">
        <v>20</v>
      </c>
      <c r="G56" s="12">
        <v>57</v>
      </c>
      <c r="H56" s="13">
        <v>26</v>
      </c>
      <c r="I56" s="13">
        <f t="shared" si="0"/>
        <v>603</v>
      </c>
      <c r="J56" s="7"/>
    </row>
    <row r="57" spans="1:10" ht="13.5">
      <c r="A57" s="38"/>
      <c r="B57" s="11" t="s">
        <v>131</v>
      </c>
      <c r="C57" s="12">
        <v>314</v>
      </c>
      <c r="D57" s="12">
        <v>208</v>
      </c>
      <c r="E57" s="12">
        <v>166</v>
      </c>
      <c r="F57" s="12">
        <v>6</v>
      </c>
      <c r="G57" s="12">
        <v>19</v>
      </c>
      <c r="H57" s="13">
        <v>8</v>
      </c>
      <c r="I57" s="13">
        <f t="shared" si="0"/>
        <v>407</v>
      </c>
      <c r="J57" s="7"/>
    </row>
    <row r="58" spans="1:10" ht="13.5">
      <c r="A58" s="38"/>
      <c r="B58" s="11" t="s">
        <v>132</v>
      </c>
      <c r="C58" s="12">
        <v>606</v>
      </c>
      <c r="D58" s="12">
        <v>382</v>
      </c>
      <c r="E58" s="12">
        <v>321</v>
      </c>
      <c r="F58" s="12">
        <v>2</v>
      </c>
      <c r="G58" s="12">
        <v>51</v>
      </c>
      <c r="H58" s="13">
        <v>27</v>
      </c>
      <c r="I58" s="13">
        <f t="shared" si="0"/>
        <v>783</v>
      </c>
      <c r="J58" s="7"/>
    </row>
    <row r="59" spans="1:10" ht="13.5">
      <c r="A59" s="38"/>
      <c r="B59" s="11" t="s">
        <v>133</v>
      </c>
      <c r="C59" s="12">
        <v>358</v>
      </c>
      <c r="D59" s="12">
        <v>170</v>
      </c>
      <c r="E59" s="12">
        <v>241</v>
      </c>
      <c r="F59" s="12">
        <v>11</v>
      </c>
      <c r="G59" s="12">
        <v>57</v>
      </c>
      <c r="H59" s="13">
        <v>9</v>
      </c>
      <c r="I59" s="13">
        <f t="shared" si="0"/>
        <v>488</v>
      </c>
      <c r="J59" s="7"/>
    </row>
    <row r="60" spans="1:10" ht="13.5">
      <c r="A60" s="38"/>
      <c r="B60" s="11" t="s">
        <v>134</v>
      </c>
      <c r="C60" s="12">
        <v>362</v>
      </c>
      <c r="D60" s="12">
        <v>203</v>
      </c>
      <c r="E60" s="12">
        <v>232</v>
      </c>
      <c r="F60" s="12">
        <v>7</v>
      </c>
      <c r="G60" s="12">
        <v>25</v>
      </c>
      <c r="H60" s="13">
        <v>19</v>
      </c>
      <c r="I60" s="13">
        <v>486</v>
      </c>
      <c r="J60" s="7"/>
    </row>
    <row r="61" spans="1:10" ht="13.5">
      <c r="A61" s="38"/>
      <c r="B61" s="11" t="s">
        <v>135</v>
      </c>
      <c r="C61" s="12">
        <v>318</v>
      </c>
      <c r="D61" s="12">
        <v>183</v>
      </c>
      <c r="E61" s="12">
        <v>190</v>
      </c>
      <c r="F61" s="12">
        <v>8</v>
      </c>
      <c r="G61" s="12">
        <v>25</v>
      </c>
      <c r="H61" s="13">
        <v>9</v>
      </c>
      <c r="I61" s="13">
        <f aca="true" t="shared" si="1" ref="I61:I70">D61+E61+F61+G61+H61</f>
        <v>415</v>
      </c>
      <c r="J61" s="7"/>
    </row>
    <row r="62" spans="1:10" ht="13.5">
      <c r="A62" s="38"/>
      <c r="B62" s="11" t="s">
        <v>136</v>
      </c>
      <c r="C62" s="12">
        <v>277</v>
      </c>
      <c r="D62" s="12">
        <v>138</v>
      </c>
      <c r="E62" s="12">
        <v>172</v>
      </c>
      <c r="F62" s="12">
        <v>6</v>
      </c>
      <c r="G62" s="12">
        <v>27</v>
      </c>
      <c r="H62" s="13">
        <v>28</v>
      </c>
      <c r="I62" s="13">
        <f t="shared" si="1"/>
        <v>371</v>
      </c>
      <c r="J62" s="7"/>
    </row>
    <row r="63" spans="1:10" ht="13.5">
      <c r="A63" s="38"/>
      <c r="B63" s="11" t="s">
        <v>137</v>
      </c>
      <c r="C63" s="12">
        <v>279</v>
      </c>
      <c r="D63" s="12">
        <v>152</v>
      </c>
      <c r="E63" s="12">
        <v>150</v>
      </c>
      <c r="F63" s="12">
        <v>11</v>
      </c>
      <c r="G63" s="12">
        <v>31</v>
      </c>
      <c r="H63" s="13">
        <v>26</v>
      </c>
      <c r="I63" s="13">
        <f t="shared" si="1"/>
        <v>370</v>
      </c>
      <c r="J63" s="7"/>
    </row>
    <row r="64" spans="1:10" ht="13.5">
      <c r="A64" s="38"/>
      <c r="B64" s="8" t="s">
        <v>138</v>
      </c>
      <c r="C64" s="18">
        <v>336</v>
      </c>
      <c r="D64" s="18">
        <v>185</v>
      </c>
      <c r="E64" s="18">
        <v>193</v>
      </c>
      <c r="F64" s="18">
        <v>6</v>
      </c>
      <c r="G64" s="18">
        <v>27</v>
      </c>
      <c r="H64" s="19">
        <v>8</v>
      </c>
      <c r="I64" s="19">
        <f t="shared" si="1"/>
        <v>419</v>
      </c>
      <c r="J64" s="7"/>
    </row>
    <row r="65" spans="1:10" ht="13.5">
      <c r="A65" s="38"/>
      <c r="B65" s="11" t="s">
        <v>139</v>
      </c>
      <c r="C65" s="12">
        <v>336</v>
      </c>
      <c r="D65" s="12">
        <v>155</v>
      </c>
      <c r="E65" s="12">
        <v>141</v>
      </c>
      <c r="F65" s="12">
        <v>7</v>
      </c>
      <c r="G65" s="12">
        <v>20</v>
      </c>
      <c r="H65" s="13">
        <v>13</v>
      </c>
      <c r="I65" s="13">
        <f t="shared" si="1"/>
        <v>336</v>
      </c>
      <c r="J65" s="7"/>
    </row>
    <row r="66" spans="1:10" ht="13.5">
      <c r="A66" s="38"/>
      <c r="B66" s="11" t="s">
        <v>140</v>
      </c>
      <c r="C66" s="12">
        <v>273</v>
      </c>
      <c r="D66" s="12">
        <v>174</v>
      </c>
      <c r="E66" s="12">
        <v>140</v>
      </c>
      <c r="F66" s="12">
        <v>4</v>
      </c>
      <c r="G66" s="12">
        <v>20</v>
      </c>
      <c r="H66" s="13">
        <v>6</v>
      </c>
      <c r="I66" s="13">
        <f t="shared" si="1"/>
        <v>344</v>
      </c>
      <c r="J66" s="7"/>
    </row>
    <row r="67" spans="1:10" ht="13.5">
      <c r="A67" s="38"/>
      <c r="B67" s="11" t="s">
        <v>141</v>
      </c>
      <c r="C67" s="12">
        <v>208</v>
      </c>
      <c r="D67" s="12">
        <v>113</v>
      </c>
      <c r="E67" s="12">
        <v>113</v>
      </c>
      <c r="F67" s="12">
        <v>15</v>
      </c>
      <c r="G67" s="12">
        <v>27</v>
      </c>
      <c r="H67" s="13">
        <v>9</v>
      </c>
      <c r="I67" s="13">
        <f t="shared" si="1"/>
        <v>277</v>
      </c>
      <c r="J67" s="7"/>
    </row>
    <row r="68" spans="1:10" ht="13.5">
      <c r="A68" s="38"/>
      <c r="B68" s="11" t="s">
        <v>142</v>
      </c>
      <c r="C68" s="12">
        <v>388</v>
      </c>
      <c r="D68" s="12">
        <v>271</v>
      </c>
      <c r="E68" s="12">
        <v>158</v>
      </c>
      <c r="F68" s="12">
        <v>6</v>
      </c>
      <c r="G68" s="12">
        <v>31</v>
      </c>
      <c r="H68" s="13">
        <v>15</v>
      </c>
      <c r="I68" s="13">
        <f t="shared" si="1"/>
        <v>481</v>
      </c>
      <c r="J68" s="7"/>
    </row>
    <row r="69" spans="1:10" ht="13.5">
      <c r="A69" s="38"/>
      <c r="B69" s="11" t="s">
        <v>143</v>
      </c>
      <c r="C69" s="12">
        <v>271</v>
      </c>
      <c r="D69" s="12">
        <v>200</v>
      </c>
      <c r="E69" s="12">
        <v>116</v>
      </c>
      <c r="F69" s="12">
        <v>8</v>
      </c>
      <c r="G69" s="12">
        <v>16</v>
      </c>
      <c r="H69" s="13">
        <v>18</v>
      </c>
      <c r="I69" s="13">
        <f t="shared" si="1"/>
        <v>358</v>
      </c>
      <c r="J69" s="7"/>
    </row>
    <row r="70" spans="1:10" ht="13.5">
      <c r="A70" s="38"/>
      <c r="B70" s="11" t="s">
        <v>144</v>
      </c>
      <c r="C70" s="12">
        <v>236</v>
      </c>
      <c r="D70" s="12">
        <v>137</v>
      </c>
      <c r="E70" s="12">
        <v>132</v>
      </c>
      <c r="F70" s="12">
        <v>6</v>
      </c>
      <c r="G70" s="12">
        <v>20</v>
      </c>
      <c r="H70" s="13">
        <v>13</v>
      </c>
      <c r="I70" s="13">
        <f t="shared" si="1"/>
        <v>308</v>
      </c>
      <c r="J70" s="7"/>
    </row>
    <row r="71" spans="1:10" ht="13.5">
      <c r="A71" s="29" t="s">
        <v>100</v>
      </c>
      <c r="B71" s="30"/>
      <c r="C71" s="12">
        <v>39897</v>
      </c>
      <c r="D71" s="12">
        <f aca="true" t="shared" si="2" ref="D71:I71">SUM(D5:D70)</f>
        <v>24299</v>
      </c>
      <c r="E71" s="12">
        <f t="shared" si="2"/>
        <v>20162</v>
      </c>
      <c r="F71" s="12">
        <f t="shared" si="2"/>
        <v>975</v>
      </c>
      <c r="G71" s="12">
        <f t="shared" si="2"/>
        <v>3544</v>
      </c>
      <c r="H71" s="13">
        <f t="shared" si="2"/>
        <v>2281</v>
      </c>
      <c r="I71" s="13">
        <f t="shared" si="2"/>
        <v>51261</v>
      </c>
      <c r="J71" s="7"/>
    </row>
    <row r="72" spans="1:10" ht="13.5">
      <c r="A72" s="28" t="s">
        <v>152</v>
      </c>
      <c r="B72" s="28"/>
      <c r="C72" s="5"/>
      <c r="D72" s="5"/>
      <c r="E72" s="5"/>
      <c r="F72" s="5"/>
      <c r="J72" s="7"/>
    </row>
  </sheetData>
  <sheetProtection/>
  <mergeCells count="8">
    <mergeCell ref="A1:I1"/>
    <mergeCell ref="C3:C4"/>
    <mergeCell ref="A5:A51"/>
    <mergeCell ref="A52:A70"/>
    <mergeCell ref="A71:B71"/>
    <mergeCell ref="A3:B4"/>
    <mergeCell ref="D3:H3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SheetLayoutView="100" workbookViewId="0" topLeftCell="A1">
      <selection activeCell="H45" sqref="H45"/>
    </sheetView>
  </sheetViews>
  <sheetFormatPr defaultColWidth="13.00390625" defaultRowHeight="13.5"/>
  <cols>
    <col min="1" max="1" width="9.00390625" style="1" customWidth="1"/>
    <col min="2" max="2" width="10.00390625" style="1" customWidth="1"/>
    <col min="3" max="3" width="10.125" style="1" customWidth="1"/>
    <col min="4" max="8" width="9.00390625" style="1" customWidth="1"/>
    <col min="9" max="9" width="12.375" style="1" customWidth="1"/>
    <col min="10" max="16384" width="9.00390625" style="1" customWidth="1"/>
  </cols>
  <sheetData>
    <row r="1" spans="1:9" ht="13.5" customHeight="1">
      <c r="A1" s="35" t="s">
        <v>1</v>
      </c>
      <c r="B1" s="35"/>
      <c r="C1" s="35"/>
      <c r="D1" s="35"/>
      <c r="E1" s="35"/>
      <c r="F1" s="35"/>
      <c r="G1" s="35"/>
      <c r="H1" s="35"/>
      <c r="I1" s="35"/>
    </row>
    <row r="2" spans="1:9" ht="13.5">
      <c r="A2" s="2"/>
      <c r="B2" s="3"/>
      <c r="C2" s="4"/>
      <c r="D2" s="4"/>
      <c r="E2" s="4"/>
      <c r="F2" s="4"/>
      <c r="G2" s="4"/>
      <c r="H2" s="4"/>
      <c r="I2" s="6" t="s">
        <v>0</v>
      </c>
    </row>
    <row r="3" spans="1:10" ht="13.5" customHeight="1">
      <c r="A3" s="31" t="s">
        <v>2</v>
      </c>
      <c r="B3" s="32"/>
      <c r="C3" s="36" t="s">
        <v>3</v>
      </c>
      <c r="D3" s="32" t="s">
        <v>4</v>
      </c>
      <c r="E3" s="32"/>
      <c r="F3" s="32"/>
      <c r="G3" s="32"/>
      <c r="H3" s="33"/>
      <c r="I3" s="34" t="s">
        <v>5</v>
      </c>
      <c r="J3" s="7"/>
    </row>
    <row r="4" spans="1:10" ht="13.5">
      <c r="A4" s="31"/>
      <c r="B4" s="32"/>
      <c r="C4" s="36"/>
      <c r="D4" s="8" t="s">
        <v>6</v>
      </c>
      <c r="E4" s="8" t="s">
        <v>7</v>
      </c>
      <c r="F4" s="8" t="s">
        <v>8</v>
      </c>
      <c r="G4" s="8" t="s">
        <v>9</v>
      </c>
      <c r="H4" s="10" t="s">
        <v>10</v>
      </c>
      <c r="I4" s="33"/>
      <c r="J4" s="7"/>
    </row>
    <row r="5" spans="1:10" ht="13.5">
      <c r="A5" s="37" t="s">
        <v>150</v>
      </c>
      <c r="B5" s="11" t="s">
        <v>11</v>
      </c>
      <c r="C5" s="12">
        <v>1182</v>
      </c>
      <c r="D5" s="12">
        <v>687</v>
      </c>
      <c r="E5" s="12">
        <v>500</v>
      </c>
      <c r="F5" s="12">
        <v>12</v>
      </c>
      <c r="G5" s="12">
        <v>54</v>
      </c>
      <c r="H5" s="13">
        <v>154</v>
      </c>
      <c r="I5" s="13">
        <f>D5+E5+F5+G5+H5</f>
        <v>1407</v>
      </c>
      <c r="J5" s="7"/>
    </row>
    <row r="6" spans="1:10" ht="13.5">
      <c r="A6" s="38"/>
      <c r="B6" s="11" t="s">
        <v>12</v>
      </c>
      <c r="C6" s="12">
        <v>300</v>
      </c>
      <c r="D6" s="12">
        <v>201</v>
      </c>
      <c r="E6" s="12">
        <v>135</v>
      </c>
      <c r="F6" s="12">
        <v>3</v>
      </c>
      <c r="G6" s="12">
        <v>27</v>
      </c>
      <c r="H6" s="13">
        <v>39</v>
      </c>
      <c r="I6" s="13">
        <f>D6+E6+F6+G6+H6</f>
        <v>405</v>
      </c>
      <c r="J6" s="7"/>
    </row>
    <row r="7" spans="1:10" ht="13.5">
      <c r="A7" s="38"/>
      <c r="B7" s="14" t="s">
        <v>13</v>
      </c>
      <c r="C7" s="15">
        <v>301</v>
      </c>
      <c r="D7" s="15">
        <v>187</v>
      </c>
      <c r="E7" s="15">
        <v>145</v>
      </c>
      <c r="F7" s="15">
        <v>5</v>
      </c>
      <c r="G7" s="15">
        <v>29</v>
      </c>
      <c r="H7" s="16">
        <v>24</v>
      </c>
      <c r="I7" s="16">
        <f>D7+E7+F7+G7+H7</f>
        <v>390</v>
      </c>
      <c r="J7" s="7"/>
    </row>
    <row r="8" spans="1:10" ht="13.5">
      <c r="A8" s="38"/>
      <c r="B8" s="11" t="s">
        <v>14</v>
      </c>
      <c r="C8" s="12">
        <v>310</v>
      </c>
      <c r="D8" s="12">
        <v>205</v>
      </c>
      <c r="E8" s="12">
        <v>140</v>
      </c>
      <c r="F8" s="12">
        <v>10</v>
      </c>
      <c r="G8" s="12">
        <v>28</v>
      </c>
      <c r="H8" s="13">
        <v>33</v>
      </c>
      <c r="I8" s="13">
        <v>416</v>
      </c>
      <c r="J8" s="7"/>
    </row>
    <row r="9" spans="1:10" ht="13.5">
      <c r="A9" s="38"/>
      <c r="B9" s="11" t="s">
        <v>15</v>
      </c>
      <c r="C9" s="12">
        <v>281</v>
      </c>
      <c r="D9" s="12">
        <v>208</v>
      </c>
      <c r="E9" s="12">
        <v>120</v>
      </c>
      <c r="F9" s="12">
        <v>20</v>
      </c>
      <c r="G9" s="12">
        <v>21</v>
      </c>
      <c r="H9" s="13">
        <v>32</v>
      </c>
      <c r="I9" s="13">
        <f>D9+E9+F9+G9+H9</f>
        <v>401</v>
      </c>
      <c r="J9" s="7"/>
    </row>
    <row r="10" spans="1:10" ht="13.5">
      <c r="A10" s="38"/>
      <c r="B10" s="11" t="s">
        <v>16</v>
      </c>
      <c r="C10" s="12">
        <v>268</v>
      </c>
      <c r="D10" s="12">
        <v>164</v>
      </c>
      <c r="E10" s="12">
        <v>140</v>
      </c>
      <c r="F10" s="12">
        <v>8</v>
      </c>
      <c r="G10" s="12">
        <v>24</v>
      </c>
      <c r="H10" s="13">
        <v>29</v>
      </c>
      <c r="I10" s="13">
        <f>D10+E10+F10+G10+H10</f>
        <v>365</v>
      </c>
      <c r="J10" s="7"/>
    </row>
    <row r="11" spans="1:10" ht="13.5">
      <c r="A11" s="38"/>
      <c r="B11" s="11" t="s">
        <v>106</v>
      </c>
      <c r="C11" s="12">
        <v>449</v>
      </c>
      <c r="D11" s="12">
        <v>271</v>
      </c>
      <c r="E11" s="12">
        <v>205</v>
      </c>
      <c r="F11" s="12">
        <v>5</v>
      </c>
      <c r="G11" s="12">
        <v>31</v>
      </c>
      <c r="H11" s="13">
        <v>31</v>
      </c>
      <c r="I11" s="13">
        <f>D11+E11+F11+G11+H11</f>
        <v>543</v>
      </c>
      <c r="J11" s="7"/>
    </row>
    <row r="12" spans="1:10" ht="13.5">
      <c r="A12" s="38"/>
      <c r="B12" s="11" t="s">
        <v>17</v>
      </c>
      <c r="C12" s="12">
        <v>899</v>
      </c>
      <c r="D12" s="12">
        <v>603</v>
      </c>
      <c r="E12" s="12">
        <v>358</v>
      </c>
      <c r="F12" s="12">
        <v>20</v>
      </c>
      <c r="G12" s="12">
        <v>70</v>
      </c>
      <c r="H12" s="13">
        <v>52</v>
      </c>
      <c r="I12" s="13">
        <v>1103</v>
      </c>
      <c r="J12" s="7"/>
    </row>
    <row r="13" spans="1:10" ht="13.5">
      <c r="A13" s="38"/>
      <c r="B13" s="11" t="s">
        <v>18</v>
      </c>
      <c r="C13" s="12">
        <v>679</v>
      </c>
      <c r="D13" s="12">
        <v>435</v>
      </c>
      <c r="E13" s="12">
        <v>294</v>
      </c>
      <c r="F13" s="12">
        <v>12</v>
      </c>
      <c r="G13" s="12">
        <v>50</v>
      </c>
      <c r="H13" s="13">
        <v>50</v>
      </c>
      <c r="I13" s="13">
        <f>D13+E13+F13+G13+H13</f>
        <v>841</v>
      </c>
      <c r="J13" s="7"/>
    </row>
    <row r="14" spans="1:10" ht="13.5">
      <c r="A14" s="38"/>
      <c r="B14" s="11" t="s">
        <v>19</v>
      </c>
      <c r="C14" s="12">
        <v>832</v>
      </c>
      <c r="D14" s="12">
        <v>619</v>
      </c>
      <c r="E14" s="12">
        <v>299</v>
      </c>
      <c r="F14" s="12">
        <v>8</v>
      </c>
      <c r="G14" s="12">
        <v>50</v>
      </c>
      <c r="H14" s="13">
        <v>44</v>
      </c>
      <c r="I14" s="13">
        <f>D14+E14+F14+G14+H14</f>
        <v>1020</v>
      </c>
      <c r="J14" s="7"/>
    </row>
    <row r="15" spans="1:10" ht="13.5">
      <c r="A15" s="38"/>
      <c r="B15" s="11" t="s">
        <v>20</v>
      </c>
      <c r="C15" s="12">
        <v>1725</v>
      </c>
      <c r="D15" s="12">
        <v>1197</v>
      </c>
      <c r="E15" s="12">
        <v>812</v>
      </c>
      <c r="F15" s="12">
        <v>63</v>
      </c>
      <c r="G15" s="12">
        <v>190</v>
      </c>
      <c r="H15" s="13">
        <v>69</v>
      </c>
      <c r="I15" s="13">
        <f>D15+E15+F15+G15+H15</f>
        <v>2331</v>
      </c>
      <c r="J15" s="7"/>
    </row>
    <row r="16" spans="1:10" ht="13.5">
      <c r="A16" s="38"/>
      <c r="B16" s="17" t="s">
        <v>145</v>
      </c>
      <c r="C16" s="18">
        <v>1654</v>
      </c>
      <c r="D16" s="18">
        <v>995</v>
      </c>
      <c r="E16" s="18">
        <v>908</v>
      </c>
      <c r="F16" s="18">
        <v>50</v>
      </c>
      <c r="G16" s="18">
        <v>176</v>
      </c>
      <c r="H16" s="19">
        <v>91</v>
      </c>
      <c r="I16" s="19">
        <v>2220</v>
      </c>
      <c r="J16" s="7"/>
    </row>
    <row r="17" spans="1:10" ht="13.5">
      <c r="A17" s="38"/>
      <c r="B17" s="11" t="s">
        <v>21</v>
      </c>
      <c r="C17" s="12">
        <v>3503</v>
      </c>
      <c r="D17" s="12">
        <v>1864</v>
      </c>
      <c r="E17" s="12">
        <v>2295</v>
      </c>
      <c r="F17" s="12">
        <v>175</v>
      </c>
      <c r="G17" s="12">
        <v>501</v>
      </c>
      <c r="H17" s="13">
        <v>167</v>
      </c>
      <c r="I17" s="13">
        <f>D17+E17+F17+G17+H17</f>
        <v>5002</v>
      </c>
      <c r="J17" s="7"/>
    </row>
    <row r="18" spans="1:10" ht="13.5">
      <c r="A18" s="38"/>
      <c r="B18" s="11" t="s">
        <v>94</v>
      </c>
      <c r="C18" s="12">
        <v>1196</v>
      </c>
      <c r="D18" s="12">
        <v>555</v>
      </c>
      <c r="E18" s="12">
        <v>635</v>
      </c>
      <c r="F18" s="12">
        <v>26</v>
      </c>
      <c r="G18" s="12">
        <v>110</v>
      </c>
      <c r="H18" s="13">
        <v>33</v>
      </c>
      <c r="I18" s="13">
        <v>1359</v>
      </c>
      <c r="J18" s="7"/>
    </row>
    <row r="19" spans="1:10" ht="13.5">
      <c r="A19" s="38"/>
      <c r="B19" s="11" t="s">
        <v>22</v>
      </c>
      <c r="C19" s="12">
        <v>339</v>
      </c>
      <c r="D19" s="12">
        <v>186</v>
      </c>
      <c r="E19" s="12">
        <v>171</v>
      </c>
      <c r="F19" s="12">
        <v>11</v>
      </c>
      <c r="G19" s="12">
        <v>31</v>
      </c>
      <c r="H19" s="13">
        <v>34</v>
      </c>
      <c r="I19" s="13">
        <f>D19+E19+F19+G19+H19</f>
        <v>433</v>
      </c>
      <c r="J19" s="7"/>
    </row>
    <row r="20" spans="1:10" ht="13.5">
      <c r="A20" s="38"/>
      <c r="B20" s="20" t="s">
        <v>96</v>
      </c>
      <c r="C20" s="12">
        <v>199</v>
      </c>
      <c r="D20" s="12">
        <v>137</v>
      </c>
      <c r="E20" s="12">
        <v>104</v>
      </c>
      <c r="F20" s="12">
        <v>5</v>
      </c>
      <c r="G20" s="12">
        <v>12</v>
      </c>
      <c r="H20" s="13">
        <v>17</v>
      </c>
      <c r="I20" s="13">
        <v>275</v>
      </c>
      <c r="J20" s="7"/>
    </row>
    <row r="21" spans="1:10" ht="13.5">
      <c r="A21" s="38"/>
      <c r="B21" s="11" t="s">
        <v>23</v>
      </c>
      <c r="C21" s="12">
        <v>220</v>
      </c>
      <c r="D21" s="12">
        <v>142</v>
      </c>
      <c r="E21" s="12">
        <v>122</v>
      </c>
      <c r="F21" s="12">
        <v>2</v>
      </c>
      <c r="G21" s="12">
        <v>24</v>
      </c>
      <c r="H21" s="13">
        <v>12</v>
      </c>
      <c r="I21" s="13">
        <f>D21+E21+F21+G21+H21</f>
        <v>302</v>
      </c>
      <c r="J21" s="7"/>
    </row>
    <row r="22" spans="1:10" ht="13.5">
      <c r="A22" s="38"/>
      <c r="B22" s="11" t="s">
        <v>24</v>
      </c>
      <c r="C22" s="18">
        <v>182</v>
      </c>
      <c r="D22" s="18">
        <v>107</v>
      </c>
      <c r="E22" s="18">
        <v>98</v>
      </c>
      <c r="F22" s="18">
        <v>1</v>
      </c>
      <c r="G22" s="18">
        <v>10</v>
      </c>
      <c r="H22" s="19">
        <v>20</v>
      </c>
      <c r="I22" s="19">
        <f>D22+E22+F22+G22+H22</f>
        <v>236</v>
      </c>
      <c r="J22" s="7"/>
    </row>
    <row r="23" spans="1:10" ht="13.5">
      <c r="A23" s="38"/>
      <c r="B23" s="11" t="s">
        <v>25</v>
      </c>
      <c r="C23" s="12">
        <v>264</v>
      </c>
      <c r="D23" s="12">
        <v>155</v>
      </c>
      <c r="E23" s="12">
        <v>134</v>
      </c>
      <c r="F23" s="12">
        <v>12</v>
      </c>
      <c r="G23" s="12">
        <v>24</v>
      </c>
      <c r="H23" s="13">
        <v>33</v>
      </c>
      <c r="I23" s="13">
        <f>D23+E23+F23+G23+H23</f>
        <v>358</v>
      </c>
      <c r="J23" s="7"/>
    </row>
    <row r="24" spans="1:10" ht="13.5">
      <c r="A24" s="38"/>
      <c r="B24" s="11" t="s">
        <v>26</v>
      </c>
      <c r="C24" s="12">
        <v>586</v>
      </c>
      <c r="D24" s="12">
        <v>326</v>
      </c>
      <c r="E24" s="12">
        <v>350</v>
      </c>
      <c r="F24" s="12">
        <v>18</v>
      </c>
      <c r="G24" s="12">
        <v>65</v>
      </c>
      <c r="H24" s="13">
        <v>69</v>
      </c>
      <c r="I24" s="13">
        <v>828</v>
      </c>
      <c r="J24" s="7"/>
    </row>
    <row r="25" spans="1:10" ht="13.5">
      <c r="A25" s="38"/>
      <c r="B25" s="11" t="s">
        <v>27</v>
      </c>
      <c r="C25" s="12">
        <v>614</v>
      </c>
      <c r="D25" s="12">
        <v>440</v>
      </c>
      <c r="E25" s="12">
        <v>247</v>
      </c>
      <c r="F25" s="12">
        <v>13</v>
      </c>
      <c r="G25" s="12">
        <v>35</v>
      </c>
      <c r="H25" s="13">
        <v>35</v>
      </c>
      <c r="I25" s="13">
        <f>D25+E25+F25+G25+H25</f>
        <v>770</v>
      </c>
      <c r="J25" s="7"/>
    </row>
    <row r="26" spans="1:10" ht="13.5">
      <c r="A26" s="38"/>
      <c r="B26" s="11" t="s">
        <v>28</v>
      </c>
      <c r="C26" s="12">
        <v>1187</v>
      </c>
      <c r="D26" s="12">
        <v>629</v>
      </c>
      <c r="E26" s="12">
        <v>452</v>
      </c>
      <c r="F26" s="12">
        <v>21</v>
      </c>
      <c r="G26" s="12">
        <v>79</v>
      </c>
      <c r="H26" s="13">
        <v>57</v>
      </c>
      <c r="I26" s="13">
        <f>D26+E26+F26+G26+H26</f>
        <v>1238</v>
      </c>
      <c r="J26" s="7"/>
    </row>
    <row r="27" spans="1:10" ht="13.5">
      <c r="A27" s="38"/>
      <c r="B27" s="21" t="s">
        <v>29</v>
      </c>
      <c r="C27" s="22">
        <v>1536</v>
      </c>
      <c r="D27" s="22">
        <v>1137</v>
      </c>
      <c r="E27" s="22">
        <v>609</v>
      </c>
      <c r="F27" s="22">
        <v>24</v>
      </c>
      <c r="G27" s="22">
        <v>93</v>
      </c>
      <c r="H27" s="23">
        <v>57</v>
      </c>
      <c r="I27" s="23">
        <v>1920</v>
      </c>
      <c r="J27" s="7"/>
    </row>
    <row r="28" spans="1:10" ht="13.5">
      <c r="A28" s="38"/>
      <c r="B28" s="11" t="s">
        <v>30</v>
      </c>
      <c r="C28" s="12">
        <v>599</v>
      </c>
      <c r="D28" s="12">
        <v>415</v>
      </c>
      <c r="E28" s="12">
        <v>264</v>
      </c>
      <c r="F28" s="12">
        <v>17</v>
      </c>
      <c r="G28" s="12">
        <v>52</v>
      </c>
      <c r="H28" s="13">
        <v>35</v>
      </c>
      <c r="I28" s="13">
        <v>783</v>
      </c>
      <c r="J28" s="7"/>
    </row>
    <row r="29" spans="1:10" ht="13.5">
      <c r="A29" s="38"/>
      <c r="B29" s="11" t="s">
        <v>31</v>
      </c>
      <c r="C29" s="12">
        <v>406</v>
      </c>
      <c r="D29" s="12">
        <v>236</v>
      </c>
      <c r="E29" s="12">
        <v>208</v>
      </c>
      <c r="F29" s="12">
        <v>1</v>
      </c>
      <c r="G29" s="12">
        <v>28</v>
      </c>
      <c r="H29" s="13">
        <v>13</v>
      </c>
      <c r="I29" s="13">
        <f>D29+E29+F29+G29+H29</f>
        <v>486</v>
      </c>
      <c r="J29" s="7"/>
    </row>
    <row r="30" spans="1:10" ht="13.5">
      <c r="A30" s="38"/>
      <c r="B30" s="8" t="s">
        <v>32</v>
      </c>
      <c r="C30" s="18">
        <v>342</v>
      </c>
      <c r="D30" s="18">
        <v>221</v>
      </c>
      <c r="E30" s="18">
        <v>167</v>
      </c>
      <c r="F30" s="18">
        <v>3</v>
      </c>
      <c r="G30" s="18">
        <v>37</v>
      </c>
      <c r="H30" s="19">
        <v>19</v>
      </c>
      <c r="I30" s="19">
        <f>D30+E30+F30+G30+H30</f>
        <v>447</v>
      </c>
      <c r="J30" s="7"/>
    </row>
    <row r="31" spans="1:10" ht="13.5">
      <c r="A31" s="38"/>
      <c r="B31" s="8" t="s">
        <v>33</v>
      </c>
      <c r="C31" s="18">
        <v>1613</v>
      </c>
      <c r="D31" s="18">
        <v>1022</v>
      </c>
      <c r="E31" s="18">
        <v>872</v>
      </c>
      <c r="F31" s="18">
        <v>41</v>
      </c>
      <c r="G31" s="18">
        <v>172</v>
      </c>
      <c r="H31" s="19">
        <v>51</v>
      </c>
      <c r="I31" s="19">
        <f>D31+E31+F31+G31+H31</f>
        <v>2158</v>
      </c>
      <c r="J31" s="7"/>
    </row>
    <row r="32" spans="1:10" ht="13.5">
      <c r="A32" s="38"/>
      <c r="B32" s="8" t="s">
        <v>34</v>
      </c>
      <c r="C32" s="18">
        <v>1277</v>
      </c>
      <c r="D32" s="18">
        <v>769</v>
      </c>
      <c r="E32" s="18">
        <v>564</v>
      </c>
      <c r="F32" s="18">
        <v>12</v>
      </c>
      <c r="G32" s="18">
        <v>118</v>
      </c>
      <c r="H32" s="19">
        <v>56</v>
      </c>
      <c r="I32" s="19">
        <f>D32+E32+F32+G32+H32</f>
        <v>1519</v>
      </c>
      <c r="J32" s="7"/>
    </row>
    <row r="33" spans="1:10" ht="13.5">
      <c r="A33" s="38"/>
      <c r="B33" s="8" t="s">
        <v>35</v>
      </c>
      <c r="C33" s="18">
        <v>412</v>
      </c>
      <c r="D33" s="18">
        <v>255</v>
      </c>
      <c r="E33" s="18">
        <v>223</v>
      </c>
      <c r="F33" s="18">
        <v>5</v>
      </c>
      <c r="G33" s="18">
        <v>47</v>
      </c>
      <c r="H33" s="19">
        <v>20</v>
      </c>
      <c r="I33" s="19">
        <f>D33+E33+F33+G33+H33</f>
        <v>550</v>
      </c>
      <c r="J33" s="7"/>
    </row>
    <row r="34" spans="1:10" ht="13.5">
      <c r="A34" s="38"/>
      <c r="B34" s="17" t="s">
        <v>147</v>
      </c>
      <c r="C34" s="18">
        <v>315</v>
      </c>
      <c r="D34" s="18">
        <v>202</v>
      </c>
      <c r="E34" s="18">
        <v>162</v>
      </c>
      <c r="F34" s="18">
        <v>2</v>
      </c>
      <c r="G34" s="18">
        <v>24</v>
      </c>
      <c r="H34" s="19">
        <v>17</v>
      </c>
      <c r="I34" s="19">
        <v>407</v>
      </c>
      <c r="J34" s="7"/>
    </row>
    <row r="35" spans="1:10" ht="13.5">
      <c r="A35" s="38"/>
      <c r="B35" s="8" t="s">
        <v>36</v>
      </c>
      <c r="C35" s="18">
        <v>141</v>
      </c>
      <c r="D35" s="18">
        <v>76</v>
      </c>
      <c r="E35" s="18">
        <v>71</v>
      </c>
      <c r="F35" s="18">
        <v>5</v>
      </c>
      <c r="G35" s="18">
        <v>15</v>
      </c>
      <c r="H35" s="19">
        <v>23</v>
      </c>
      <c r="I35" s="19">
        <f>D35+E35+F35+G35+H35</f>
        <v>190</v>
      </c>
      <c r="J35" s="7"/>
    </row>
    <row r="36" spans="1:10" ht="13.5">
      <c r="A36" s="38"/>
      <c r="B36" s="8" t="s">
        <v>37</v>
      </c>
      <c r="C36" s="18">
        <v>150</v>
      </c>
      <c r="D36" s="18">
        <v>94</v>
      </c>
      <c r="E36" s="18">
        <v>87</v>
      </c>
      <c r="F36" s="18">
        <v>1</v>
      </c>
      <c r="G36" s="18">
        <v>11</v>
      </c>
      <c r="H36" s="19">
        <v>11</v>
      </c>
      <c r="I36" s="19">
        <f>D36+E36+F36+G36+H36</f>
        <v>204</v>
      </c>
      <c r="J36" s="7"/>
    </row>
    <row r="37" spans="1:10" ht="13.5">
      <c r="A37" s="38"/>
      <c r="B37" s="24" t="s">
        <v>38</v>
      </c>
      <c r="C37" s="18">
        <f>308+168</f>
        <v>476</v>
      </c>
      <c r="D37" s="18">
        <f>249+141</f>
        <v>390</v>
      </c>
      <c r="E37" s="18">
        <f>83+58</f>
        <v>141</v>
      </c>
      <c r="F37" s="18">
        <f>3+1</f>
        <v>4</v>
      </c>
      <c r="G37" s="18">
        <f>12+3</f>
        <v>15</v>
      </c>
      <c r="H37" s="19">
        <f>19+5</f>
        <v>24</v>
      </c>
      <c r="I37" s="19">
        <f>D37+E37+F37+G37+H37</f>
        <v>574</v>
      </c>
      <c r="J37" s="7"/>
    </row>
    <row r="38" spans="1:10" ht="13.5">
      <c r="A38" s="38"/>
      <c r="B38" s="8" t="s">
        <v>39</v>
      </c>
      <c r="C38" s="18">
        <v>547</v>
      </c>
      <c r="D38" s="18">
        <v>343</v>
      </c>
      <c r="E38" s="18">
        <v>284</v>
      </c>
      <c r="F38" s="18">
        <v>3</v>
      </c>
      <c r="G38" s="18">
        <v>32</v>
      </c>
      <c r="H38" s="19">
        <v>28</v>
      </c>
      <c r="I38" s="19">
        <v>690</v>
      </c>
      <c r="J38" s="7"/>
    </row>
    <row r="39" spans="1:10" ht="13.5">
      <c r="A39" s="38"/>
      <c r="B39" s="8" t="s">
        <v>40</v>
      </c>
      <c r="C39" s="18">
        <v>392</v>
      </c>
      <c r="D39" s="18">
        <v>249</v>
      </c>
      <c r="E39" s="18">
        <v>195</v>
      </c>
      <c r="F39" s="18">
        <v>0</v>
      </c>
      <c r="G39" s="18">
        <v>23</v>
      </c>
      <c r="H39" s="19">
        <v>23</v>
      </c>
      <c r="I39" s="19">
        <f>D39+E39+F39+G39+H39</f>
        <v>490</v>
      </c>
      <c r="J39" s="7"/>
    </row>
    <row r="40" spans="1:10" ht="13.5">
      <c r="A40" s="38"/>
      <c r="B40" s="25" t="s">
        <v>41</v>
      </c>
      <c r="C40" s="26">
        <v>240</v>
      </c>
      <c r="D40" s="26">
        <v>167</v>
      </c>
      <c r="E40" s="26">
        <v>99</v>
      </c>
      <c r="F40" s="26">
        <v>1</v>
      </c>
      <c r="G40" s="26">
        <v>15</v>
      </c>
      <c r="H40" s="27">
        <v>6</v>
      </c>
      <c r="I40" s="27">
        <f>D40+E40+F40+G40+H40</f>
        <v>288</v>
      </c>
      <c r="J40" s="7"/>
    </row>
    <row r="41" spans="1:10" ht="13.5">
      <c r="A41" s="38"/>
      <c r="B41" s="8" t="s">
        <v>42</v>
      </c>
      <c r="C41" s="18">
        <v>453</v>
      </c>
      <c r="D41" s="18">
        <v>361</v>
      </c>
      <c r="E41" s="18">
        <v>146</v>
      </c>
      <c r="F41" s="18">
        <v>7</v>
      </c>
      <c r="G41" s="18">
        <v>20</v>
      </c>
      <c r="H41" s="19">
        <v>20</v>
      </c>
      <c r="I41" s="19">
        <f>D41+E41+F41+G41+H41</f>
        <v>554</v>
      </c>
      <c r="J41" s="7"/>
    </row>
    <row r="42" spans="1:10" ht="13.5">
      <c r="A42" s="38"/>
      <c r="B42" s="8" t="s">
        <v>43</v>
      </c>
      <c r="C42" s="18">
        <v>503</v>
      </c>
      <c r="D42" s="18">
        <v>343</v>
      </c>
      <c r="E42" s="18">
        <v>204</v>
      </c>
      <c r="F42" s="18">
        <v>1</v>
      </c>
      <c r="G42" s="18">
        <v>20</v>
      </c>
      <c r="H42" s="19">
        <v>18</v>
      </c>
      <c r="I42" s="19">
        <v>586</v>
      </c>
      <c r="J42" s="7"/>
    </row>
    <row r="43" spans="1:10" ht="13.5">
      <c r="A43" s="38"/>
      <c r="B43" s="8" t="s">
        <v>44</v>
      </c>
      <c r="C43" s="18">
        <v>231</v>
      </c>
      <c r="D43" s="18">
        <v>154</v>
      </c>
      <c r="E43" s="18">
        <v>90</v>
      </c>
      <c r="F43" s="18">
        <v>0</v>
      </c>
      <c r="G43" s="18">
        <v>15</v>
      </c>
      <c r="H43" s="19">
        <v>16</v>
      </c>
      <c r="I43" s="19">
        <v>275</v>
      </c>
      <c r="J43" s="7"/>
    </row>
    <row r="44" spans="1:10" ht="13.5">
      <c r="A44" s="38"/>
      <c r="B44" s="8" t="s">
        <v>45</v>
      </c>
      <c r="C44" s="18">
        <v>1094</v>
      </c>
      <c r="D44" s="18">
        <v>791</v>
      </c>
      <c r="E44" s="18">
        <v>400</v>
      </c>
      <c r="F44" s="18">
        <v>4</v>
      </c>
      <c r="G44" s="18">
        <v>63</v>
      </c>
      <c r="H44" s="19">
        <v>45</v>
      </c>
      <c r="I44" s="19">
        <f>D44+E44+F44+G44+H44</f>
        <v>1303</v>
      </c>
      <c r="J44" s="7"/>
    </row>
    <row r="45" spans="1:10" ht="13.5">
      <c r="A45" s="38"/>
      <c r="B45" s="8" t="s">
        <v>46</v>
      </c>
      <c r="C45" s="18">
        <v>279</v>
      </c>
      <c r="D45" s="18">
        <v>223</v>
      </c>
      <c r="E45" s="18">
        <v>69</v>
      </c>
      <c r="F45" s="18">
        <v>0</v>
      </c>
      <c r="G45" s="18">
        <v>15</v>
      </c>
      <c r="H45" s="19">
        <v>18</v>
      </c>
      <c r="I45" s="19">
        <f>D45+E45+F45+G45+H45</f>
        <v>325</v>
      </c>
      <c r="J45" s="7"/>
    </row>
    <row r="46" spans="1:10" ht="13.5">
      <c r="A46" s="38"/>
      <c r="B46" s="8" t="s">
        <v>47</v>
      </c>
      <c r="C46" s="18">
        <v>339</v>
      </c>
      <c r="D46" s="18">
        <v>220</v>
      </c>
      <c r="E46" s="18">
        <v>148</v>
      </c>
      <c r="F46" s="18">
        <v>3</v>
      </c>
      <c r="G46" s="18">
        <v>19</v>
      </c>
      <c r="H46" s="19">
        <v>24</v>
      </c>
      <c r="I46" s="19">
        <f>D46+E46+F46+G46+H46</f>
        <v>414</v>
      </c>
      <c r="J46" s="7"/>
    </row>
    <row r="47" spans="1:10" ht="13.5">
      <c r="A47" s="38"/>
      <c r="B47" s="8" t="s">
        <v>48</v>
      </c>
      <c r="C47" s="18">
        <v>824</v>
      </c>
      <c r="D47" s="18">
        <v>467</v>
      </c>
      <c r="E47" s="18">
        <v>258</v>
      </c>
      <c r="F47" s="18">
        <v>3</v>
      </c>
      <c r="G47" s="18">
        <v>20</v>
      </c>
      <c r="H47" s="19">
        <v>24</v>
      </c>
      <c r="I47" s="19">
        <f>D47+E47+F47+G47+H47</f>
        <v>772</v>
      </c>
      <c r="J47" s="7"/>
    </row>
    <row r="48" spans="1:10" ht="13.5">
      <c r="A48" s="38"/>
      <c r="B48" s="8" t="s">
        <v>49</v>
      </c>
      <c r="C48" s="18">
        <v>339</v>
      </c>
      <c r="D48" s="18">
        <v>232</v>
      </c>
      <c r="E48" s="18">
        <v>135</v>
      </c>
      <c r="F48" s="18">
        <v>3</v>
      </c>
      <c r="G48" s="18">
        <v>12</v>
      </c>
      <c r="H48" s="19">
        <v>30</v>
      </c>
      <c r="I48" s="19">
        <v>412</v>
      </c>
      <c r="J48" s="7"/>
    </row>
    <row r="49" spans="1:10" ht="13.5">
      <c r="A49" s="38"/>
      <c r="B49" s="8" t="s">
        <v>50</v>
      </c>
      <c r="C49" s="18">
        <v>445</v>
      </c>
      <c r="D49" s="18">
        <v>311</v>
      </c>
      <c r="E49" s="18">
        <v>178</v>
      </c>
      <c r="F49" s="18">
        <v>2</v>
      </c>
      <c r="G49" s="18">
        <v>25</v>
      </c>
      <c r="H49" s="19">
        <v>18</v>
      </c>
      <c r="I49" s="19">
        <f>D49+E49+F49+G49+H49</f>
        <v>534</v>
      </c>
      <c r="J49" s="7"/>
    </row>
    <row r="50" spans="1:10" ht="13.5">
      <c r="A50" s="38"/>
      <c r="B50" s="9" t="s">
        <v>51</v>
      </c>
      <c r="C50" s="18">
        <v>501</v>
      </c>
      <c r="D50" s="18">
        <v>323</v>
      </c>
      <c r="E50" s="18">
        <v>234</v>
      </c>
      <c r="F50" s="18">
        <v>6</v>
      </c>
      <c r="G50" s="18">
        <v>29</v>
      </c>
      <c r="H50" s="19">
        <v>27</v>
      </c>
      <c r="I50" s="19">
        <f>D50+E50+F50+G50+H50</f>
        <v>619</v>
      </c>
      <c r="J50" s="7"/>
    </row>
    <row r="51" spans="1:10" ht="13.5">
      <c r="A51" s="38"/>
      <c r="B51" s="8" t="s">
        <v>52</v>
      </c>
      <c r="C51" s="18">
        <v>412</v>
      </c>
      <c r="D51" s="18">
        <v>270</v>
      </c>
      <c r="E51" s="18">
        <v>146</v>
      </c>
      <c r="F51" s="18">
        <v>13</v>
      </c>
      <c r="G51" s="18">
        <v>21</v>
      </c>
      <c r="H51" s="19">
        <v>57</v>
      </c>
      <c r="I51" s="19">
        <v>507</v>
      </c>
      <c r="J51" s="7"/>
    </row>
    <row r="52" spans="1:10" ht="13.5">
      <c r="A52" s="37" t="s">
        <v>151</v>
      </c>
      <c r="B52" s="8" t="s">
        <v>53</v>
      </c>
      <c r="C52" s="18">
        <v>708</v>
      </c>
      <c r="D52" s="18">
        <v>408</v>
      </c>
      <c r="E52" s="18">
        <v>432</v>
      </c>
      <c r="F52" s="18">
        <v>12</v>
      </c>
      <c r="G52" s="18">
        <v>69</v>
      </c>
      <c r="H52" s="19">
        <v>29</v>
      </c>
      <c r="I52" s="19">
        <f aca="true" t="shared" si="0" ref="I52:I59">D52+E52+F52+G52+H52</f>
        <v>950</v>
      </c>
      <c r="J52" s="7"/>
    </row>
    <row r="53" spans="1:10" ht="13.5">
      <c r="A53" s="38"/>
      <c r="B53" s="8" t="s">
        <v>54</v>
      </c>
      <c r="C53" s="18">
        <v>608</v>
      </c>
      <c r="D53" s="18">
        <v>343</v>
      </c>
      <c r="E53" s="18">
        <v>327</v>
      </c>
      <c r="F53" s="18">
        <v>23</v>
      </c>
      <c r="G53" s="18">
        <v>70</v>
      </c>
      <c r="H53" s="19">
        <v>49</v>
      </c>
      <c r="I53" s="19">
        <f t="shared" si="0"/>
        <v>812</v>
      </c>
      <c r="J53" s="7"/>
    </row>
    <row r="54" spans="1:10" ht="13.5">
      <c r="A54" s="38"/>
      <c r="B54" s="8" t="s">
        <v>55</v>
      </c>
      <c r="C54" s="18">
        <v>373</v>
      </c>
      <c r="D54" s="18">
        <v>200</v>
      </c>
      <c r="E54" s="18">
        <v>224</v>
      </c>
      <c r="F54" s="18">
        <v>7</v>
      </c>
      <c r="G54" s="18">
        <v>43</v>
      </c>
      <c r="H54" s="19">
        <v>11</v>
      </c>
      <c r="I54" s="19">
        <f t="shared" si="0"/>
        <v>485</v>
      </c>
      <c r="J54" s="7"/>
    </row>
    <row r="55" spans="1:10" ht="13.5">
      <c r="A55" s="38"/>
      <c r="B55" s="11" t="s">
        <v>56</v>
      </c>
      <c r="C55" s="12">
        <v>1034</v>
      </c>
      <c r="D55" s="12">
        <v>440</v>
      </c>
      <c r="E55" s="12">
        <v>730</v>
      </c>
      <c r="F55" s="12">
        <v>50</v>
      </c>
      <c r="G55" s="12">
        <v>128</v>
      </c>
      <c r="H55" s="13">
        <v>36</v>
      </c>
      <c r="I55" s="13">
        <f t="shared" si="0"/>
        <v>1384</v>
      </c>
      <c r="J55" s="7"/>
    </row>
    <row r="56" spans="1:10" ht="13.5">
      <c r="A56" s="38"/>
      <c r="B56" s="11" t="s">
        <v>57</v>
      </c>
      <c r="C56" s="12">
        <v>447</v>
      </c>
      <c r="D56" s="12">
        <v>242</v>
      </c>
      <c r="E56" s="12">
        <v>230</v>
      </c>
      <c r="F56" s="12">
        <v>9</v>
      </c>
      <c r="G56" s="12">
        <v>53</v>
      </c>
      <c r="H56" s="13">
        <v>24</v>
      </c>
      <c r="I56" s="13">
        <f t="shared" si="0"/>
        <v>558</v>
      </c>
      <c r="J56" s="7"/>
    </row>
    <row r="57" spans="1:10" ht="13.5">
      <c r="A57" s="38"/>
      <c r="B57" s="11" t="s">
        <v>58</v>
      </c>
      <c r="C57" s="12">
        <v>301</v>
      </c>
      <c r="D57" s="12">
        <v>200</v>
      </c>
      <c r="E57" s="12">
        <v>159</v>
      </c>
      <c r="F57" s="12">
        <v>6</v>
      </c>
      <c r="G57" s="12">
        <v>17</v>
      </c>
      <c r="H57" s="13">
        <v>7</v>
      </c>
      <c r="I57" s="13">
        <f t="shared" si="0"/>
        <v>389</v>
      </c>
      <c r="J57" s="7"/>
    </row>
    <row r="58" spans="1:10" ht="13.5">
      <c r="A58" s="38"/>
      <c r="B58" s="11" t="s">
        <v>59</v>
      </c>
      <c r="C58" s="12">
        <v>595</v>
      </c>
      <c r="D58" s="12">
        <v>362</v>
      </c>
      <c r="E58" s="12">
        <v>285</v>
      </c>
      <c r="F58" s="12">
        <v>2</v>
      </c>
      <c r="G58" s="12">
        <v>45</v>
      </c>
      <c r="H58" s="13">
        <v>24</v>
      </c>
      <c r="I58" s="13">
        <f t="shared" si="0"/>
        <v>718</v>
      </c>
      <c r="J58" s="7"/>
    </row>
    <row r="59" spans="1:10" ht="13.5">
      <c r="A59" s="38"/>
      <c r="B59" s="11" t="s">
        <v>60</v>
      </c>
      <c r="C59" s="12">
        <v>335</v>
      </c>
      <c r="D59" s="12">
        <v>165</v>
      </c>
      <c r="E59" s="12">
        <v>229</v>
      </c>
      <c r="F59" s="12">
        <v>11</v>
      </c>
      <c r="G59" s="12">
        <v>55</v>
      </c>
      <c r="H59" s="13">
        <v>10</v>
      </c>
      <c r="I59" s="13">
        <f t="shared" si="0"/>
        <v>470</v>
      </c>
      <c r="J59" s="7"/>
    </row>
    <row r="60" spans="1:10" ht="13.5">
      <c r="A60" s="38"/>
      <c r="B60" s="11" t="s">
        <v>61</v>
      </c>
      <c r="C60" s="12">
        <v>342</v>
      </c>
      <c r="D60" s="12">
        <v>196</v>
      </c>
      <c r="E60" s="12">
        <v>216</v>
      </c>
      <c r="F60" s="12">
        <v>7</v>
      </c>
      <c r="G60" s="12">
        <v>25</v>
      </c>
      <c r="H60" s="13">
        <v>18</v>
      </c>
      <c r="I60" s="13">
        <v>462</v>
      </c>
      <c r="J60" s="7"/>
    </row>
    <row r="61" spans="1:10" ht="13.5">
      <c r="A61" s="38"/>
      <c r="B61" s="11" t="s">
        <v>62</v>
      </c>
      <c r="C61" s="12">
        <v>291</v>
      </c>
      <c r="D61" s="12">
        <v>177</v>
      </c>
      <c r="E61" s="12">
        <v>176</v>
      </c>
      <c r="F61" s="12">
        <v>7</v>
      </c>
      <c r="G61" s="12">
        <v>25</v>
      </c>
      <c r="H61" s="13">
        <v>7</v>
      </c>
      <c r="I61" s="13">
        <f aca="true" t="shared" si="1" ref="I61:I70">D61+E61+F61+G61+H61</f>
        <v>392</v>
      </c>
      <c r="J61" s="7"/>
    </row>
    <row r="62" spans="1:10" ht="13.5">
      <c r="A62" s="38"/>
      <c r="B62" s="11" t="s">
        <v>63</v>
      </c>
      <c r="C62" s="12">
        <v>250</v>
      </c>
      <c r="D62" s="12">
        <v>139</v>
      </c>
      <c r="E62" s="12">
        <v>151</v>
      </c>
      <c r="F62" s="12">
        <v>3</v>
      </c>
      <c r="G62" s="12">
        <v>22</v>
      </c>
      <c r="H62" s="13">
        <v>24</v>
      </c>
      <c r="I62" s="13">
        <f t="shared" si="1"/>
        <v>339</v>
      </c>
      <c r="J62" s="7"/>
    </row>
    <row r="63" spans="1:10" ht="13.5">
      <c r="A63" s="38"/>
      <c r="B63" s="11" t="s">
        <v>64</v>
      </c>
      <c r="C63" s="12">
        <v>267</v>
      </c>
      <c r="D63" s="12">
        <v>153</v>
      </c>
      <c r="E63" s="12">
        <v>137</v>
      </c>
      <c r="F63" s="12">
        <v>9</v>
      </c>
      <c r="G63" s="12">
        <v>26</v>
      </c>
      <c r="H63" s="13">
        <v>22</v>
      </c>
      <c r="I63" s="13">
        <f t="shared" si="1"/>
        <v>347</v>
      </c>
      <c r="J63" s="7"/>
    </row>
    <row r="64" spans="1:10" ht="13.5">
      <c r="A64" s="38"/>
      <c r="B64" s="8" t="s">
        <v>65</v>
      </c>
      <c r="C64" s="18">
        <v>315</v>
      </c>
      <c r="D64" s="18">
        <v>171</v>
      </c>
      <c r="E64" s="18">
        <v>177</v>
      </c>
      <c r="F64" s="18">
        <v>5</v>
      </c>
      <c r="G64" s="18">
        <v>30</v>
      </c>
      <c r="H64" s="19">
        <v>8</v>
      </c>
      <c r="I64" s="19">
        <f t="shared" si="1"/>
        <v>391</v>
      </c>
      <c r="J64" s="7"/>
    </row>
    <row r="65" spans="1:10" ht="13.5">
      <c r="A65" s="38"/>
      <c r="B65" s="11" t="s">
        <v>66</v>
      </c>
      <c r="C65" s="12">
        <v>246</v>
      </c>
      <c r="D65" s="12">
        <v>148</v>
      </c>
      <c r="E65" s="12">
        <v>130</v>
      </c>
      <c r="F65" s="12">
        <v>6</v>
      </c>
      <c r="G65" s="12">
        <v>20</v>
      </c>
      <c r="H65" s="13">
        <v>12</v>
      </c>
      <c r="I65" s="13">
        <f t="shared" si="1"/>
        <v>316</v>
      </c>
      <c r="J65" s="7"/>
    </row>
    <row r="66" spans="1:10" ht="13.5">
      <c r="A66" s="38"/>
      <c r="B66" s="11" t="s">
        <v>67</v>
      </c>
      <c r="C66" s="12">
        <v>253</v>
      </c>
      <c r="D66" s="12">
        <v>166</v>
      </c>
      <c r="E66" s="12">
        <v>126</v>
      </c>
      <c r="F66" s="12">
        <v>3</v>
      </c>
      <c r="G66" s="12">
        <v>18</v>
      </c>
      <c r="H66" s="13">
        <v>6</v>
      </c>
      <c r="I66" s="13">
        <f t="shared" si="1"/>
        <v>319</v>
      </c>
      <c r="J66" s="7"/>
    </row>
    <row r="67" spans="1:10" ht="13.5">
      <c r="A67" s="38"/>
      <c r="B67" s="11" t="s">
        <v>68</v>
      </c>
      <c r="C67" s="12">
        <v>200</v>
      </c>
      <c r="D67" s="12">
        <v>117</v>
      </c>
      <c r="E67" s="12">
        <v>111</v>
      </c>
      <c r="F67" s="12">
        <v>15</v>
      </c>
      <c r="G67" s="12">
        <v>25</v>
      </c>
      <c r="H67" s="13">
        <v>9</v>
      </c>
      <c r="I67" s="13">
        <f t="shared" si="1"/>
        <v>277</v>
      </c>
      <c r="J67" s="7"/>
    </row>
    <row r="68" spans="1:10" ht="13.5">
      <c r="A68" s="38"/>
      <c r="B68" s="11" t="s">
        <v>69</v>
      </c>
      <c r="C68" s="12">
        <v>381</v>
      </c>
      <c r="D68" s="12">
        <v>312</v>
      </c>
      <c r="E68" s="12">
        <v>168</v>
      </c>
      <c r="F68" s="12">
        <v>6</v>
      </c>
      <c r="G68" s="12">
        <v>31</v>
      </c>
      <c r="H68" s="13">
        <v>17</v>
      </c>
      <c r="I68" s="13">
        <f t="shared" si="1"/>
        <v>534</v>
      </c>
      <c r="J68" s="7"/>
    </row>
    <row r="69" spans="1:10" ht="13.5">
      <c r="A69" s="38"/>
      <c r="B69" s="11" t="s">
        <v>70</v>
      </c>
      <c r="C69" s="12">
        <v>265</v>
      </c>
      <c r="D69" s="12">
        <v>220</v>
      </c>
      <c r="E69" s="12">
        <v>124</v>
      </c>
      <c r="F69" s="12">
        <v>7</v>
      </c>
      <c r="G69" s="12">
        <v>18</v>
      </c>
      <c r="H69" s="13">
        <v>19</v>
      </c>
      <c r="I69" s="13">
        <f t="shared" si="1"/>
        <v>388</v>
      </c>
      <c r="J69" s="7"/>
    </row>
    <row r="70" spans="1:10" ht="13.5">
      <c r="A70" s="38"/>
      <c r="B70" s="11" t="s">
        <v>71</v>
      </c>
      <c r="C70" s="12">
        <v>213</v>
      </c>
      <c r="D70" s="12">
        <v>123</v>
      </c>
      <c r="E70" s="12">
        <v>118</v>
      </c>
      <c r="F70" s="12">
        <v>7</v>
      </c>
      <c r="G70" s="12">
        <v>23</v>
      </c>
      <c r="H70" s="13">
        <v>13</v>
      </c>
      <c r="I70" s="13">
        <f t="shared" si="1"/>
        <v>284</v>
      </c>
      <c r="J70" s="7"/>
    </row>
    <row r="71" spans="1:10" ht="13.5">
      <c r="A71" s="29" t="s">
        <v>72</v>
      </c>
      <c r="B71" s="30"/>
      <c r="C71" s="12">
        <f aca="true" t="shared" si="2" ref="C71:I71">SUM(C5:C70)</f>
        <v>38460</v>
      </c>
      <c r="D71" s="12">
        <f t="shared" si="2"/>
        <v>23866</v>
      </c>
      <c r="E71" s="12">
        <f t="shared" si="2"/>
        <v>18868</v>
      </c>
      <c r="F71" s="12">
        <f t="shared" si="2"/>
        <v>856</v>
      </c>
      <c r="G71" s="12">
        <f t="shared" si="2"/>
        <v>3325</v>
      </c>
      <c r="H71" s="13">
        <f t="shared" si="2"/>
        <v>2150</v>
      </c>
      <c r="I71" s="13">
        <f t="shared" si="2"/>
        <v>49065</v>
      </c>
      <c r="J71" s="7"/>
    </row>
    <row r="72" spans="1:10" ht="13.5">
      <c r="A72" s="28" t="s">
        <v>152</v>
      </c>
      <c r="B72" s="28"/>
      <c r="C72" s="5"/>
      <c r="D72" s="5"/>
      <c r="E72" s="5"/>
      <c r="F72" s="5"/>
      <c r="J72" s="7"/>
    </row>
  </sheetData>
  <sheetProtection/>
  <mergeCells count="8">
    <mergeCell ref="A1:I1"/>
    <mergeCell ref="C3:C4"/>
    <mergeCell ref="A5:A51"/>
    <mergeCell ref="A52:A70"/>
    <mergeCell ref="A71:B71"/>
    <mergeCell ref="A3:B4"/>
    <mergeCell ref="D3:H3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yhori</dc:creator>
  <cp:keywords/>
  <dc:description/>
  <cp:lastModifiedBy>株式会社　博秀工芸</cp:lastModifiedBy>
  <cp:lastPrinted>2011-02-25T07:49:54Z</cp:lastPrinted>
  <dcterms:created xsi:type="dcterms:W3CDTF">2011-01-20T03:30:44Z</dcterms:created>
  <dcterms:modified xsi:type="dcterms:W3CDTF">2012-03-06T01:53:18Z</dcterms:modified>
  <cp:category/>
  <cp:version/>
  <cp:contentType/>
  <cp:contentStatus/>
</cp:coreProperties>
</file>