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65" yWindow="0" windowWidth="4140" windowHeight="8085" activeTab="0"/>
  </bookViews>
  <sheets>
    <sheet name="29" sheetId="1" r:id="rId1"/>
  </sheets>
  <externalReferences>
    <externalReference r:id="rId4"/>
    <externalReference r:id="rId5"/>
    <externalReference r:id="rId6"/>
    <externalReference r:id="rId7"/>
  </externalReferences>
  <definedNames>
    <definedName name="_３分類１月" localSheetId="0">#REF!</definedName>
    <definedName name="_３分類１月">#REF!</definedName>
    <definedName name="_Order1" hidden="1">255</definedName>
    <definedName name="_Order2" hidden="1">255</definedName>
    <definedName name="11年度パイロット事業対象名簿（訂正版）">#REF!</definedName>
    <definedName name="AccessDatabase" hidden="1">"C:\My Documents\ＰＲＴＲ\神奈事業所 (Ｈ１０修正後).mdb"</definedName>
    <definedName name="Button_1">"提出状況_Sheet1_List"</definedName>
    <definedName name="M3県市区別ゴルフ場">#REF!</definedName>
    <definedName name="パイロット対象事業場（国委・公共・県単）">#REF!</definedName>
    <definedName name="在庫１月" localSheetId="0">#REF!</definedName>
    <definedName name="在庫１月">#REF!</definedName>
    <definedName name="出荷１月" localSheetId="0">#REF!</definedName>
    <definedName name="出荷１月">#REF!</definedName>
    <definedName name="生産１月" localSheetId="0">#REF!</definedName>
    <definedName name="生産１月">#REF!</definedName>
    <definedName name="提出状況_Sheet1_List">#REF!</definedName>
    <definedName name="物質別業種別集_">#REF!</definedName>
    <definedName name="様式2">#REF!</definedName>
  </definedNames>
  <calcPr fullCalcOnLoad="1"/>
</workbook>
</file>

<file path=xl/sharedStrings.xml><?xml version="1.0" encoding="utf-8"?>
<sst xmlns="http://schemas.openxmlformats.org/spreadsheetml/2006/main" count="67" uniqueCount="65">
  <si>
    <t>北海道</t>
  </si>
  <si>
    <t>　　　</t>
  </si>
  <si>
    <t>注）排出量・移動量の合計は、各事業所から届け出られた当該データ（ダイオキシン類を除き小数点第一位まで）の合計について
    小数点第一位で四捨五入し、整数表示したもの。本集計表の排出量等の各欄を縦・横方向に合計した数値とは異なる場合がある。</t>
  </si>
  <si>
    <t>7.13　PRTR都道府県別届出排出量・移動量</t>
  </si>
  <si>
    <t>都道府県名</t>
  </si>
  <si>
    <t>届出数</t>
  </si>
  <si>
    <t>届出排出量（kg/年）</t>
  </si>
  <si>
    <t>届出移動量</t>
  </si>
  <si>
    <t>届出排出量・
移動量合計（kg/年）</t>
  </si>
  <si>
    <t>割合</t>
  </si>
  <si>
    <t>大気</t>
  </si>
  <si>
    <t>公共用水域</t>
  </si>
  <si>
    <t>土壌</t>
  </si>
  <si>
    <t>埋立</t>
  </si>
  <si>
    <t>合計</t>
  </si>
  <si>
    <t>廃棄物移動</t>
  </si>
  <si>
    <t>下水道
への移動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</si>
  <si>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</si>
  <si>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</si>
  <si>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</si>
  <si>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</si>
  <si>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</si>
  <si>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</si>
  <si>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</si>
  <si>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</si>
  <si>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</si>
  <si>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</si>
  <si>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</si>
  <si>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</si>
  <si>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</si>
  <si>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</si>
  <si>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</si>
  <si>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</si>
  <si>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</si>
  <si>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</si>
  <si>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</si>
  <si>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</si>
  <si>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</si>
  <si>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</si>
  <si>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</si>
  <si>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</si>
  <si>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</si>
  <si>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</si>
  <si>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</si>
  <si>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</si>
  <si>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</si>
  <si>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</si>
  <si>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</si>
  <si>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</si>
  <si>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</si>
  <si>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</si>
  <si>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</si>
  <si>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</si>
  <si>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</si>
  <si>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</si>
  <si>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</si>
  <si>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</si>
  <si>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</si>
  <si>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</si>
  <si>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</si>
  <si>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</si>
  <si>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</si>
  <si>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</si>
  <si>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割合 (％）</t>
  </si>
  <si>
    <t>資料：環境省「平成27年度PRTRデータの概要」より作成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</si>
</sst>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%"/>
    <numFmt numFmtId="179" formatCode="0.0000%"/>
    <numFmt numFmtId="180" formatCode="0.00000%"/>
    <numFmt numFmtId="181" formatCode="0.00_ "/>
    <numFmt numFmtId="182" formatCode="0.0_ "/>
    <numFmt numFmtId="183" formatCode="0_ "/>
    <numFmt numFmtId="184" formatCode="#,##0.0;[Red]\-#,##0.0"/>
    <numFmt numFmtId="185" formatCode="#,##0.0_ "/>
    <numFmt numFmtId="186" formatCode="???"/>
    <numFmt numFmtId="187" formatCode="??"/>
    <numFmt numFmtId="188" formatCode="?"/>
    <numFmt numFmtId="189" formatCode="#,##0;\-#,##0;&quot;-&quot;"/>
    <numFmt numFmtId="190" formatCode="#,##0.0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0000_ "/>
    <numFmt numFmtId="196" formatCode="0.0000_ "/>
    <numFmt numFmtId="197" formatCode="0.000_ "/>
    <numFmt numFmtId="198" formatCode="0;_"/>
    <numFmt numFmtId="199" formatCode="0;_퐀"/>
    <numFmt numFmtId="200" formatCode="#,##0_ ;[Red]\-#,##0\ "/>
    <numFmt numFmtId="201" formatCode="0;_Ā"/>
    <numFmt numFmtId="202" formatCode="0;_쐀"/>
    <numFmt numFmtId="203" formatCode="0;_�"/>
    <numFmt numFmtId="204" formatCode="#,##0.00_ "/>
    <numFmt numFmtId="205" formatCode="#,##0.000_ ;[Red]\-#,##0.000\ "/>
    <numFmt numFmtId="206" formatCode="#,##0.000;[Red]\-#,##0.000"/>
    <numFmt numFmtId="207" formatCode="#,##0.0000;[Red]\-#,##0.0000"/>
    <numFmt numFmtId="208" formatCode="#,##0.00000;[Red]\-#,##0.00000"/>
    <numFmt numFmtId="209" formatCode="0_);[Red]\(0\)"/>
    <numFmt numFmtId="210" formatCode="#,##0_);[Red]\(#,##0\)"/>
    <numFmt numFmtId="211" formatCode="_-* #,##0_-;\-* #,##0_-;_-* &quot;-&quot;_-;_-@_-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89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3" borderId="6" applyNumberFormat="0" applyAlignment="0" applyProtection="0"/>
    <xf numFmtId="0" fontId="16" fillId="23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1" fontId="26" fillId="0" borderId="0" applyFon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23" borderId="11" applyNumberFormat="0" applyAlignment="0" applyProtection="0"/>
    <xf numFmtId="0" fontId="22" fillId="23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113" applyFont="1" applyFill="1" applyBorder="1" applyAlignment="1">
      <alignment horizontal="center" vertical="center"/>
      <protection/>
    </xf>
    <xf numFmtId="0" fontId="9" fillId="0" borderId="13" xfId="113" applyFont="1" applyFill="1" applyBorder="1" applyAlignment="1">
      <alignment horizontal="center" vertical="center" wrapText="1"/>
      <protection/>
    </xf>
    <xf numFmtId="0" fontId="9" fillId="0" borderId="13" xfId="113" applyFont="1" applyFill="1" applyBorder="1" applyAlignment="1">
      <alignment horizontal="center" vertical="center"/>
      <protection/>
    </xf>
    <xf numFmtId="0" fontId="9" fillId="0" borderId="14" xfId="113" applyFont="1" applyFill="1" applyBorder="1" applyAlignment="1">
      <alignment horizontal="center" vertical="center"/>
      <protection/>
    </xf>
    <xf numFmtId="0" fontId="9" fillId="0" borderId="12" xfId="113" applyFont="1" applyFill="1" applyBorder="1" applyAlignment="1">
      <alignment horizontal="center" vertical="center" wrapText="1"/>
      <protection/>
    </xf>
    <xf numFmtId="0" fontId="9" fillId="0" borderId="15" xfId="113" applyFont="1" applyFill="1" applyBorder="1" applyAlignment="1">
      <alignment horizontal="distributed" vertical="center" wrapText="1"/>
      <protection/>
    </xf>
    <xf numFmtId="0" fontId="9" fillId="0" borderId="16" xfId="113" applyFont="1" applyFill="1" applyBorder="1" applyAlignment="1">
      <alignment horizontal="distributed" vertical="center" wrapText="1"/>
      <protection/>
    </xf>
    <xf numFmtId="0" fontId="9" fillId="0" borderId="17" xfId="113" applyFont="1" applyFill="1" applyBorder="1" applyAlignment="1">
      <alignment horizontal="distributed" vertical="center" wrapText="1"/>
      <protection/>
    </xf>
    <xf numFmtId="0" fontId="9" fillId="0" borderId="18" xfId="113" applyFont="1" applyFill="1" applyBorder="1" applyAlignment="1">
      <alignment horizontal="distributed" vertical="center" wrapText="1"/>
      <protection/>
    </xf>
    <xf numFmtId="0" fontId="9" fillId="0" borderId="19" xfId="113" applyFont="1" applyFill="1" applyBorder="1" applyAlignment="1">
      <alignment horizontal="distributed" vertical="center" wrapText="1"/>
      <protection/>
    </xf>
    <xf numFmtId="0" fontId="9" fillId="0" borderId="0" xfId="109" applyFont="1" applyBorder="1">
      <alignment vertical="center"/>
      <protection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38" fontId="28" fillId="0" borderId="20" xfId="87" applyFont="1" applyFill="1" applyBorder="1" applyAlignment="1">
      <alignment horizontal="right" vertical="center" shrinkToFit="1"/>
    </xf>
    <xf numFmtId="38" fontId="28" fillId="0" borderId="21" xfId="87" applyFont="1" applyFill="1" applyBorder="1" applyAlignment="1">
      <alignment vertical="center" shrinkToFit="1"/>
    </xf>
    <xf numFmtId="38" fontId="28" fillId="0" borderId="22" xfId="87" applyFont="1" applyFill="1" applyBorder="1" applyAlignment="1">
      <alignment vertical="center" shrinkToFit="1"/>
    </xf>
    <xf numFmtId="38" fontId="28" fillId="0" borderId="23" xfId="87" applyFont="1" applyFill="1" applyBorder="1" applyAlignment="1">
      <alignment vertical="center" shrinkToFit="1"/>
    </xf>
    <xf numFmtId="38" fontId="28" fillId="0" borderId="20" xfId="87" applyFont="1" applyFill="1" applyBorder="1" applyAlignment="1">
      <alignment vertical="center" shrinkToFit="1"/>
    </xf>
    <xf numFmtId="10" fontId="28" fillId="0" borderId="24" xfId="73" applyNumberFormat="1" applyFont="1" applyFill="1" applyBorder="1" applyAlignment="1">
      <alignment horizontal="right" vertical="center" shrinkToFit="1"/>
    </xf>
    <xf numFmtId="38" fontId="28" fillId="0" borderId="25" xfId="87" applyFont="1" applyFill="1" applyBorder="1" applyAlignment="1">
      <alignment horizontal="right" vertical="center" shrinkToFit="1"/>
    </xf>
    <xf numFmtId="38" fontId="28" fillId="0" borderId="26" xfId="87" applyFont="1" applyFill="1" applyBorder="1" applyAlignment="1">
      <alignment vertical="center" shrinkToFit="1"/>
    </xf>
    <xf numFmtId="38" fontId="28" fillId="0" borderId="27" xfId="87" applyFont="1" applyFill="1" applyBorder="1" applyAlignment="1">
      <alignment horizontal="right" vertical="center" shrinkToFit="1"/>
    </xf>
    <xf numFmtId="38" fontId="28" fillId="0" borderId="28" xfId="87" applyFont="1" applyFill="1" applyBorder="1" applyAlignment="1">
      <alignment vertical="center" shrinkToFit="1"/>
    </xf>
    <xf numFmtId="38" fontId="28" fillId="0" borderId="26" xfId="87" applyFont="1" applyFill="1" applyBorder="1" applyAlignment="1">
      <alignment horizontal="right" vertical="center" shrinkToFit="1"/>
    </xf>
    <xf numFmtId="38" fontId="28" fillId="0" borderId="25" xfId="87" applyFont="1" applyFill="1" applyBorder="1" applyAlignment="1">
      <alignment vertical="center" shrinkToFit="1"/>
    </xf>
    <xf numFmtId="10" fontId="28" fillId="0" borderId="29" xfId="73" applyNumberFormat="1" applyFont="1" applyFill="1" applyBorder="1" applyAlignment="1">
      <alignment horizontal="right" vertical="center" shrinkToFit="1"/>
    </xf>
    <xf numFmtId="38" fontId="28" fillId="0" borderId="30" xfId="87" applyFont="1" applyFill="1" applyBorder="1" applyAlignment="1">
      <alignment horizontal="right" vertical="center" shrinkToFit="1"/>
    </xf>
    <xf numFmtId="38" fontId="28" fillId="0" borderId="12" xfId="87" applyFont="1" applyFill="1" applyBorder="1" applyAlignment="1">
      <alignment vertical="center" shrinkToFit="1"/>
    </xf>
    <xf numFmtId="38" fontId="28" fillId="0" borderId="13" xfId="87" applyFont="1" applyFill="1" applyBorder="1" applyAlignment="1">
      <alignment horizontal="right" vertical="center" shrinkToFit="1"/>
    </xf>
    <xf numFmtId="38" fontId="28" fillId="0" borderId="31" xfId="87" applyFont="1" applyFill="1" applyBorder="1" applyAlignment="1">
      <alignment vertical="center" shrinkToFit="1"/>
    </xf>
    <xf numFmtId="38" fontId="28" fillId="0" borderId="12" xfId="87" applyFont="1" applyFill="1" applyBorder="1" applyAlignment="1">
      <alignment horizontal="right" vertical="center" shrinkToFit="1"/>
    </xf>
    <xf numFmtId="38" fontId="28" fillId="0" borderId="30" xfId="87" applyFont="1" applyFill="1" applyBorder="1" applyAlignment="1">
      <alignment vertical="center" shrinkToFit="1"/>
    </xf>
    <xf numFmtId="10" fontId="28" fillId="0" borderId="32" xfId="73" applyNumberFormat="1" applyFont="1" applyFill="1" applyBorder="1" applyAlignment="1">
      <alignment horizontal="right" vertical="center" shrinkToFit="1"/>
    </xf>
    <xf numFmtId="38" fontId="28" fillId="0" borderId="33" xfId="87" applyFont="1" applyFill="1" applyBorder="1" applyAlignment="1">
      <alignment vertical="center" shrinkToFit="1"/>
    </xf>
    <xf numFmtId="38" fontId="28" fillId="0" borderId="34" xfId="87" applyFont="1" applyFill="1" applyBorder="1" applyAlignment="1">
      <alignment vertical="center" shrinkToFit="1"/>
    </xf>
    <xf numFmtId="38" fontId="28" fillId="0" borderId="35" xfId="87" applyFont="1" applyFill="1" applyBorder="1" applyAlignment="1">
      <alignment vertical="center" shrinkToFit="1"/>
    </xf>
    <xf numFmtId="38" fontId="28" fillId="0" borderId="14" xfId="87" applyFont="1" applyFill="1" applyBorder="1" applyAlignment="1">
      <alignment vertical="center" shrinkToFit="1"/>
    </xf>
    <xf numFmtId="9" fontId="28" fillId="0" borderId="36" xfId="73" applyNumberFormat="1" applyFont="1" applyFill="1" applyBorder="1" applyAlignment="1">
      <alignment horizontal="right" vertical="center" shrinkToFit="1"/>
    </xf>
    <xf numFmtId="0" fontId="28" fillId="0" borderId="37" xfId="0" applyFont="1" applyFill="1" applyBorder="1" applyAlignment="1">
      <alignment vertical="center" shrinkToFit="1"/>
    </xf>
    <xf numFmtId="10" fontId="28" fillId="0" borderId="38" xfId="73" applyNumberFormat="1" applyFont="1" applyFill="1" applyBorder="1" applyAlignment="1">
      <alignment vertical="center" shrinkToFit="1"/>
    </xf>
    <xf numFmtId="10" fontId="28" fillId="0" borderId="39" xfId="73" applyNumberFormat="1" applyFont="1" applyFill="1" applyBorder="1" applyAlignment="1">
      <alignment vertical="center" shrinkToFit="1"/>
    </xf>
    <xf numFmtId="10" fontId="28" fillId="0" borderId="40" xfId="73" applyNumberFormat="1" applyFont="1" applyFill="1" applyBorder="1" applyAlignment="1">
      <alignment vertical="center" shrinkToFit="1"/>
    </xf>
    <xf numFmtId="9" fontId="28" fillId="0" borderId="41" xfId="73" applyNumberFormat="1" applyFont="1" applyFill="1" applyBorder="1" applyAlignment="1">
      <alignment vertical="center" shrinkToFit="1"/>
    </xf>
    <xf numFmtId="0" fontId="28" fillId="0" borderId="42" xfId="0" applyFont="1" applyFill="1" applyBorder="1" applyAlignment="1">
      <alignment vertical="center" shrinkToFit="1"/>
    </xf>
    <xf numFmtId="0" fontId="9" fillId="0" borderId="0" xfId="112" applyFont="1" applyFill="1" applyBorder="1">
      <alignment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43" xfId="113" applyFont="1" applyFill="1" applyBorder="1" applyAlignment="1">
      <alignment horizontal="center" vertical="center"/>
      <protection/>
    </xf>
    <xf numFmtId="0" fontId="9" fillId="0" borderId="44" xfId="113" applyFont="1" applyFill="1" applyBorder="1" applyAlignment="1">
      <alignment horizontal="center" vertical="center"/>
      <protection/>
    </xf>
    <xf numFmtId="0" fontId="9" fillId="0" borderId="45" xfId="113" applyFont="1" applyFill="1" applyBorder="1" applyAlignment="1">
      <alignment horizontal="center" vertical="center"/>
      <protection/>
    </xf>
    <xf numFmtId="0" fontId="9" fillId="0" borderId="46" xfId="113" applyFont="1" applyFill="1" applyBorder="1" applyAlignment="1">
      <alignment horizontal="center" vertical="center"/>
      <protection/>
    </xf>
    <xf numFmtId="0" fontId="9" fillId="0" borderId="47" xfId="0" applyFont="1" applyFill="1" applyBorder="1" applyAlignment="1">
      <alignment horizontal="center" vertical="center"/>
    </xf>
    <xf numFmtId="0" fontId="29" fillId="0" borderId="48" xfId="113" applyFont="1" applyFill="1" applyBorder="1" applyAlignment="1">
      <alignment horizontal="center" vertical="center" wrapText="1"/>
      <protection/>
    </xf>
    <xf numFmtId="0" fontId="29" fillId="0" borderId="49" xfId="113" applyFont="1" applyFill="1" applyBorder="1" applyAlignment="1">
      <alignment horizontal="center" vertical="center"/>
      <protection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パーセント 2" xfId="74"/>
    <cellStyle name="パーセント 3" xfId="75"/>
    <cellStyle name="Hyperlink" xfId="76"/>
    <cellStyle name="メモ" xfId="77"/>
    <cellStyle name="メモ 2" xfId="78"/>
    <cellStyle name="リンク セル" xfId="79"/>
    <cellStyle name="リンク セル 2" xfId="80"/>
    <cellStyle name="悪い" xfId="81"/>
    <cellStyle name="悪い 2" xfId="82"/>
    <cellStyle name="計算" xfId="83"/>
    <cellStyle name="計算 2" xfId="84"/>
    <cellStyle name="警告文" xfId="85"/>
    <cellStyle name="警告文 2" xfId="86"/>
    <cellStyle name="Comma [0]" xfId="87"/>
    <cellStyle name="Comma" xfId="88"/>
    <cellStyle name="桁区切り 2" xfId="89"/>
    <cellStyle name="桁区切り 3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3" xfId="111"/>
    <cellStyle name="標準_es180615" xfId="112"/>
    <cellStyle name="標準_Sheet9 (2)" xfId="113"/>
    <cellStyle name="Followed Hyperlink" xfId="114"/>
    <cellStyle name="未定義" xfId="115"/>
    <cellStyle name="良い" xfId="116"/>
    <cellStyle name="良い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EXCEL&#12487;&#12540;&#12479;\&#65328;&#65330;&#65332;&#65330;\&#24179;&#25104;11&#24180;\&#28857;&#28304;&#20837;&#21147;&#12487;&#12540;&#12479;\&#29983;&#12487;&#12540;&#12479;\&#26989;&#31278;&#23550;&#29031;&#34920;&#65288;&#65419;&#65439;&#65422;&#65438;&#65391;&#6541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&#26989;&#21209;&#38306;&#20418;\&#12505;&#12531;&#12476;&#12531;&#25490;&#20986;\&#36039;&#26009;\&#65298;%20&#65328;&#65330;&#65332;&#65330;\&#20840;&#22269;&#25490;&#20986;&#37327;&#12398;&#25512;&#35336;&#65288;&#12521;&#12501;&#29256;&#65289;\&#28857;&#28304;&#38598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73;&#12392;&#12375;&#21531;\D\EXCEL&#12487;&#12540;&#12479;\&#65328;&#65330;&#65332;&#65330;\&#24179;&#25104;11&#24180;\&#28857;&#28304;&#20837;&#21147;&#12487;&#12540;&#12479;\&#30906;&#23450;&#26989;&#31278;&#65288;&#33258;&#27835;&#20307;&#21029;&#65289;\&#30906;&#23450;&#26989;&#31278;&#65288;&#24195;&#23798;&#3047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rma.gr.jp/My%20Documents\Fanatique\&#26085;&#26412;&#12468;&#12512;&#24037;&#26989;&#20250;\&#25903;&#32102;&#12487;&#12540;&#12479;\&#32113;&#35336;&#26376;&#21029;&#65320;&#65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種対照表"/>
      <sheetName val="業種対照表 (2)"/>
      <sheetName val="業種対照表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発送数集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広島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輸出ＨＰ"/>
      <sheetName val="輸入ＨＰ"/>
      <sheetName val="合成ゴム品種別出荷量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6"/>
  <sheetViews>
    <sheetView tabSelected="1" zoomScale="85" zoomScaleNormal="85" zoomScaleSheetLayoutView="80" workbookViewId="0" topLeftCell="A1">
      <selection activeCell="F51" sqref="F51"/>
    </sheetView>
  </sheetViews>
  <sheetFormatPr defaultColWidth="9.00390625" defaultRowHeight="13.5"/>
  <cols>
    <col min="1" max="12" width="10.375" style="5" customWidth="1"/>
    <col min="13" max="16384" width="9.00390625" style="1" customWidth="1"/>
  </cols>
  <sheetData>
    <row r="1" spans="1:12" s="20" customFormat="1" ht="30" customHeight="1">
      <c r="A1" s="18" t="s">
        <v>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19.5" customHeight="1" thickBot="1"/>
    <row r="3" spans="1:12" s="2" customFormat="1" ht="19.5" customHeight="1">
      <c r="A3" s="54" t="s">
        <v>4</v>
      </c>
      <c r="B3" s="56" t="s">
        <v>5</v>
      </c>
      <c r="C3" s="58" t="s">
        <v>6</v>
      </c>
      <c r="D3" s="58"/>
      <c r="E3" s="58"/>
      <c r="F3" s="58"/>
      <c r="G3" s="58"/>
      <c r="H3" s="58" t="s">
        <v>7</v>
      </c>
      <c r="I3" s="58"/>
      <c r="J3" s="58"/>
      <c r="K3" s="59" t="s">
        <v>8</v>
      </c>
      <c r="L3" s="61" t="s">
        <v>9</v>
      </c>
    </row>
    <row r="4" spans="1:12" s="2" customFormat="1" ht="30" customHeight="1">
      <c r="A4" s="55"/>
      <c r="B4" s="57"/>
      <c r="C4" s="7" t="s">
        <v>10</v>
      </c>
      <c r="D4" s="8" t="s">
        <v>11</v>
      </c>
      <c r="E4" s="9" t="s">
        <v>12</v>
      </c>
      <c r="F4" s="9" t="s">
        <v>13</v>
      </c>
      <c r="G4" s="10" t="s">
        <v>14</v>
      </c>
      <c r="H4" s="11" t="s">
        <v>15</v>
      </c>
      <c r="I4" s="8" t="s">
        <v>16</v>
      </c>
      <c r="J4" s="10" t="s">
        <v>14</v>
      </c>
      <c r="K4" s="60"/>
      <c r="L4" s="62"/>
    </row>
    <row r="5" spans="1:12" s="3" customFormat="1" ht="19.5" customHeight="1">
      <c r="A5" s="12" t="s">
        <v>0</v>
      </c>
      <c r="B5" s="21">
        <v>1894</v>
      </c>
      <c r="C5" s="22">
        <v>1795986.0017616346</v>
      </c>
      <c r="D5" s="23">
        <v>382420.1002335551</v>
      </c>
      <c r="E5" s="23">
        <v>3.4</v>
      </c>
      <c r="F5" s="23">
        <v>314.1151282991</v>
      </c>
      <c r="G5" s="24">
        <v>2178723.617123501</v>
      </c>
      <c r="H5" s="22">
        <v>1952005.3143256165</v>
      </c>
      <c r="I5" s="23">
        <v>1330.7000000124156</v>
      </c>
      <c r="J5" s="24">
        <v>1953336.014325629</v>
      </c>
      <c r="K5" s="25">
        <v>4132059.6314491513</v>
      </c>
      <c r="L5" s="26">
        <f>K5/$K$52</f>
        <v>0.010936640896802206</v>
      </c>
    </row>
    <row r="6" spans="1:12" s="3" customFormat="1" ht="19.5" customHeight="1">
      <c r="A6" s="13" t="s">
        <v>17</v>
      </c>
      <c r="B6" s="27">
        <v>434</v>
      </c>
      <c r="C6" s="28">
        <v>505725.1010507294</v>
      </c>
      <c r="D6" s="29">
        <v>105318.10000127627</v>
      </c>
      <c r="E6" s="29">
        <v>0</v>
      </c>
      <c r="F6" s="29">
        <v>0.5002842000000001</v>
      </c>
      <c r="G6" s="30">
        <v>611043.701336205</v>
      </c>
      <c r="H6" s="31">
        <v>1029064.439299859</v>
      </c>
      <c r="I6" s="29">
        <v>199</v>
      </c>
      <c r="J6" s="30">
        <v>1029263.439299859</v>
      </c>
      <c r="K6" s="32">
        <v>1640307.1406360664</v>
      </c>
      <c r="L6" s="33">
        <f aca="true" t="shared" si="0" ref="L6:L52">K6/$K$52</f>
        <v>0.004341527411913357</v>
      </c>
    </row>
    <row r="7" spans="1:12" s="3" customFormat="1" ht="19.5" customHeight="1">
      <c r="A7" s="13" t="s">
        <v>18</v>
      </c>
      <c r="B7" s="27">
        <v>517</v>
      </c>
      <c r="C7" s="28">
        <v>1377665.0004653994</v>
      </c>
      <c r="D7" s="29">
        <v>51139.0000020338</v>
      </c>
      <c r="E7" s="29">
        <v>21.1</v>
      </c>
      <c r="F7" s="29">
        <v>0.00182</v>
      </c>
      <c r="G7" s="30">
        <v>1428825.1022874338</v>
      </c>
      <c r="H7" s="31">
        <v>1243878.009961033</v>
      </c>
      <c r="I7" s="29">
        <v>4267.2</v>
      </c>
      <c r="J7" s="30">
        <v>1248145.2099610327</v>
      </c>
      <c r="K7" s="32">
        <v>2676970.312248478</v>
      </c>
      <c r="L7" s="33">
        <f t="shared" si="0"/>
        <v>0.007085343777140589</v>
      </c>
    </row>
    <row r="8" spans="1:12" s="3" customFormat="1" ht="19.5" customHeight="1">
      <c r="A8" s="13" t="s">
        <v>19</v>
      </c>
      <c r="B8" s="27">
        <v>716</v>
      </c>
      <c r="C8" s="28">
        <v>1123476.0034208228</v>
      </c>
      <c r="D8" s="29">
        <v>115839.10001737277</v>
      </c>
      <c r="E8" s="29">
        <v>0</v>
      </c>
      <c r="F8" s="29">
        <v>126007.79999999999</v>
      </c>
      <c r="G8" s="30">
        <v>1365322.9034382002</v>
      </c>
      <c r="H8" s="31">
        <v>865131.9667033469</v>
      </c>
      <c r="I8" s="29">
        <v>3212.1000000020904</v>
      </c>
      <c r="J8" s="30">
        <v>868344.066703349</v>
      </c>
      <c r="K8" s="32">
        <v>2233666.9701415612</v>
      </c>
      <c r="L8" s="33">
        <f t="shared" si="0"/>
        <v>0.005912018633409476</v>
      </c>
    </row>
    <row r="9" spans="1:12" s="3" customFormat="1" ht="19.5" customHeight="1">
      <c r="A9" s="13" t="s">
        <v>20</v>
      </c>
      <c r="B9" s="27">
        <v>480</v>
      </c>
      <c r="C9" s="28">
        <v>459247.4006038574</v>
      </c>
      <c r="D9" s="29">
        <v>111114.20001274515</v>
      </c>
      <c r="E9" s="29">
        <v>2.5</v>
      </c>
      <c r="F9" s="29">
        <v>2737570.000490024</v>
      </c>
      <c r="G9" s="30">
        <v>3307934.101106631</v>
      </c>
      <c r="H9" s="31">
        <v>1285460.4156192206</v>
      </c>
      <c r="I9" s="29">
        <v>1.4</v>
      </c>
      <c r="J9" s="30">
        <v>1285461.8156192205</v>
      </c>
      <c r="K9" s="32">
        <v>4593395.916725835</v>
      </c>
      <c r="L9" s="33">
        <f t="shared" si="0"/>
        <v>0.01215769522194666</v>
      </c>
    </row>
    <row r="10" spans="1:12" s="3" customFormat="1" ht="19.5" customHeight="1">
      <c r="A10" s="13" t="s">
        <v>21</v>
      </c>
      <c r="B10" s="27">
        <v>477</v>
      </c>
      <c r="C10" s="28">
        <v>721500.5003018676</v>
      </c>
      <c r="D10" s="29">
        <v>40148.60000028257</v>
      </c>
      <c r="E10" s="29">
        <v>0</v>
      </c>
      <c r="F10" s="29">
        <v>0.0006259999999999999</v>
      </c>
      <c r="G10" s="30">
        <v>761649.1009281497</v>
      </c>
      <c r="H10" s="31">
        <v>1817512.1120213256</v>
      </c>
      <c r="I10" s="29">
        <v>8011.799999999999</v>
      </c>
      <c r="J10" s="30">
        <v>1825523.9120213252</v>
      </c>
      <c r="K10" s="32">
        <v>2587173.012949479</v>
      </c>
      <c r="L10" s="33">
        <f t="shared" si="0"/>
        <v>0.00684767033979201</v>
      </c>
    </row>
    <row r="11" spans="1:12" s="3" customFormat="1" ht="19.5" customHeight="1">
      <c r="A11" s="13" t="s">
        <v>22</v>
      </c>
      <c r="B11" s="27">
        <v>899</v>
      </c>
      <c r="C11" s="28">
        <v>2660326.901318544</v>
      </c>
      <c r="D11" s="29">
        <v>277724.8000530319</v>
      </c>
      <c r="E11" s="29">
        <v>0</v>
      </c>
      <c r="F11" s="29">
        <v>0.0086</v>
      </c>
      <c r="G11" s="30">
        <v>2938051.709971578</v>
      </c>
      <c r="H11" s="31">
        <v>4826348.28979141</v>
      </c>
      <c r="I11" s="29">
        <v>0</v>
      </c>
      <c r="J11" s="30">
        <v>4826348.28979141</v>
      </c>
      <c r="K11" s="32">
        <v>7764399.999762958</v>
      </c>
      <c r="L11" s="33">
        <f t="shared" si="0"/>
        <v>0.020550636280812246</v>
      </c>
    </row>
    <row r="12" spans="1:12" s="3" customFormat="1" ht="19.5" customHeight="1">
      <c r="A12" s="13" t="s">
        <v>23</v>
      </c>
      <c r="B12" s="27">
        <v>1125</v>
      </c>
      <c r="C12" s="28">
        <v>6438835.304428092</v>
      </c>
      <c r="D12" s="29">
        <v>138778.40002638055</v>
      </c>
      <c r="E12" s="29">
        <v>0</v>
      </c>
      <c r="F12" s="29">
        <v>25000.000691999998</v>
      </c>
      <c r="G12" s="30">
        <v>6602613.705146473</v>
      </c>
      <c r="H12" s="31">
        <v>6047658.855365346</v>
      </c>
      <c r="I12" s="29">
        <v>415435.5000000011</v>
      </c>
      <c r="J12" s="30">
        <v>6463094.355365349</v>
      </c>
      <c r="K12" s="32">
        <v>13065708.060511744</v>
      </c>
      <c r="L12" s="33">
        <f t="shared" si="0"/>
        <v>0.03458201716952386</v>
      </c>
    </row>
    <row r="13" spans="1:12" s="3" customFormat="1" ht="19.5" customHeight="1">
      <c r="A13" s="13" t="s">
        <v>24</v>
      </c>
      <c r="B13" s="27">
        <v>737</v>
      </c>
      <c r="C13" s="28">
        <v>4804450.101898403</v>
      </c>
      <c r="D13" s="29">
        <v>77233.80000007903</v>
      </c>
      <c r="E13" s="29">
        <v>0</v>
      </c>
      <c r="F13" s="29">
        <v>0</v>
      </c>
      <c r="G13" s="30">
        <v>4881683.901898483</v>
      </c>
      <c r="H13" s="31">
        <v>3830030.130011371</v>
      </c>
      <c r="I13" s="29">
        <v>9487.100000000251</v>
      </c>
      <c r="J13" s="30">
        <v>3839517.230011372</v>
      </c>
      <c r="K13" s="32">
        <v>8721201.131909836</v>
      </c>
      <c r="L13" s="33">
        <f t="shared" si="0"/>
        <v>0.023083075627113335</v>
      </c>
    </row>
    <row r="14" spans="1:12" s="3" customFormat="1" ht="19.5" customHeight="1">
      <c r="A14" s="13" t="s">
        <v>25</v>
      </c>
      <c r="B14" s="27">
        <v>780</v>
      </c>
      <c r="C14" s="28">
        <v>4200694.901197767</v>
      </c>
      <c r="D14" s="29">
        <v>61309.60000089825</v>
      </c>
      <c r="E14" s="29">
        <v>0</v>
      </c>
      <c r="F14" s="29">
        <v>96.008172</v>
      </c>
      <c r="G14" s="30">
        <v>4262100.509370668</v>
      </c>
      <c r="H14" s="31">
        <v>4368015.021935458</v>
      </c>
      <c r="I14" s="29">
        <v>102775.9</v>
      </c>
      <c r="J14" s="30">
        <v>4470790.921935459</v>
      </c>
      <c r="K14" s="32">
        <v>8732891.431306107</v>
      </c>
      <c r="L14" s="33">
        <f t="shared" si="0"/>
        <v>0.023114017244097763</v>
      </c>
    </row>
    <row r="15" spans="1:12" s="3" customFormat="1" ht="19.5" customHeight="1">
      <c r="A15" s="13" t="s">
        <v>26</v>
      </c>
      <c r="B15" s="27">
        <v>1539</v>
      </c>
      <c r="C15" s="28">
        <v>7107442.003072383</v>
      </c>
      <c r="D15" s="29">
        <v>239556.10000170095</v>
      </c>
      <c r="E15" s="29">
        <v>0</v>
      </c>
      <c r="F15" s="29">
        <v>0</v>
      </c>
      <c r="G15" s="30">
        <v>7346998.103074088</v>
      </c>
      <c r="H15" s="31">
        <v>9615665.276659224</v>
      </c>
      <c r="I15" s="29">
        <v>58203.10000041665</v>
      </c>
      <c r="J15" s="30">
        <v>9673868.376659641</v>
      </c>
      <c r="K15" s="32">
        <v>17020866.479733657</v>
      </c>
      <c r="L15" s="33">
        <f t="shared" si="0"/>
        <v>0.04505043998505414</v>
      </c>
    </row>
    <row r="16" spans="1:12" s="3" customFormat="1" ht="19.5" customHeight="1">
      <c r="A16" s="13" t="s">
        <v>27</v>
      </c>
      <c r="B16" s="27">
        <v>1312</v>
      </c>
      <c r="C16" s="28">
        <v>5705934.203363916</v>
      </c>
      <c r="D16" s="29">
        <v>306181.70008502953</v>
      </c>
      <c r="E16" s="29">
        <v>57.900000000000006</v>
      </c>
      <c r="F16" s="29">
        <v>0.0063043</v>
      </c>
      <c r="G16" s="30">
        <v>6012173.809753235</v>
      </c>
      <c r="H16" s="31">
        <v>17274052.72349193</v>
      </c>
      <c r="I16" s="29">
        <v>1336.0000000250095</v>
      </c>
      <c r="J16" s="30">
        <v>17275388.723491956</v>
      </c>
      <c r="K16" s="32">
        <v>23287562.533245314</v>
      </c>
      <c r="L16" s="33">
        <f t="shared" si="0"/>
        <v>0.06163698772628995</v>
      </c>
    </row>
    <row r="17" spans="1:12" s="3" customFormat="1" ht="19.5" customHeight="1">
      <c r="A17" s="13" t="s">
        <v>28</v>
      </c>
      <c r="B17" s="27">
        <v>1168</v>
      </c>
      <c r="C17" s="28">
        <v>1241307.7009691747</v>
      </c>
      <c r="D17" s="29">
        <v>420759.20000124944</v>
      </c>
      <c r="E17" s="29">
        <v>0</v>
      </c>
      <c r="F17" s="29">
        <v>0.00033</v>
      </c>
      <c r="G17" s="30">
        <v>1662066.9013004315</v>
      </c>
      <c r="H17" s="31">
        <v>2052042.0843020573</v>
      </c>
      <c r="I17" s="29">
        <v>21656.000000061023</v>
      </c>
      <c r="J17" s="30">
        <v>2073698.0843021171</v>
      </c>
      <c r="K17" s="32">
        <v>3735764.985602573</v>
      </c>
      <c r="L17" s="33">
        <f t="shared" si="0"/>
        <v>0.00988773729484005</v>
      </c>
    </row>
    <row r="18" spans="1:12" s="3" customFormat="1" ht="19.5" customHeight="1">
      <c r="A18" s="13" t="s">
        <v>29</v>
      </c>
      <c r="B18" s="27">
        <v>1421</v>
      </c>
      <c r="C18" s="28">
        <v>5267529.20210668</v>
      </c>
      <c r="D18" s="29">
        <v>284081.3000469549</v>
      </c>
      <c r="E18" s="29">
        <v>0</v>
      </c>
      <c r="F18" s="29">
        <v>0.00015</v>
      </c>
      <c r="G18" s="30">
        <v>5551610.502303622</v>
      </c>
      <c r="H18" s="31">
        <v>8141852.796347055</v>
      </c>
      <c r="I18" s="29">
        <v>180167.7000004877</v>
      </c>
      <c r="J18" s="30">
        <v>8322020.496347538</v>
      </c>
      <c r="K18" s="32">
        <v>13873630.99865106</v>
      </c>
      <c r="L18" s="33">
        <f t="shared" si="0"/>
        <v>0.036720409118049586</v>
      </c>
    </row>
    <row r="19" spans="1:12" s="3" customFormat="1" ht="19.5" customHeight="1">
      <c r="A19" s="13" t="s">
        <v>30</v>
      </c>
      <c r="B19" s="27">
        <v>992</v>
      </c>
      <c r="C19" s="28">
        <v>2207081.602259007</v>
      </c>
      <c r="D19" s="29">
        <v>280718.900072327</v>
      </c>
      <c r="E19" s="29">
        <v>85.1</v>
      </c>
      <c r="F19" s="29">
        <v>230000.01020021</v>
      </c>
      <c r="G19" s="30">
        <v>2717885.612531556</v>
      </c>
      <c r="H19" s="31">
        <v>3250547.9440025315</v>
      </c>
      <c r="I19" s="29">
        <v>865.5</v>
      </c>
      <c r="J19" s="30">
        <v>3251413.4440025315</v>
      </c>
      <c r="K19" s="32">
        <v>5969299.056534064</v>
      </c>
      <c r="L19" s="33">
        <f t="shared" si="0"/>
        <v>0.01579940417366086</v>
      </c>
    </row>
    <row r="20" spans="1:12" s="3" customFormat="1" ht="19.5" customHeight="1">
      <c r="A20" s="13" t="s">
        <v>31</v>
      </c>
      <c r="B20" s="27">
        <v>517</v>
      </c>
      <c r="C20" s="28">
        <v>1583119.3006215133</v>
      </c>
      <c r="D20" s="29">
        <v>129637.00000384686</v>
      </c>
      <c r="E20" s="29">
        <v>0</v>
      </c>
      <c r="F20" s="29">
        <v>0.00064</v>
      </c>
      <c r="G20" s="30">
        <v>1712756.3012653633</v>
      </c>
      <c r="H20" s="31">
        <v>4015364.3086852697</v>
      </c>
      <c r="I20" s="29">
        <v>190.7</v>
      </c>
      <c r="J20" s="30">
        <v>4015555.00868527</v>
      </c>
      <c r="K20" s="32">
        <v>5728311.309950627</v>
      </c>
      <c r="L20" s="33">
        <f t="shared" si="0"/>
        <v>0.01516156331946479</v>
      </c>
    </row>
    <row r="21" spans="1:12" s="3" customFormat="1" ht="19.5" customHeight="1">
      <c r="A21" s="13" t="s">
        <v>32</v>
      </c>
      <c r="B21" s="27">
        <v>445</v>
      </c>
      <c r="C21" s="28">
        <v>1733238.3001229442</v>
      </c>
      <c r="D21" s="29">
        <v>169135.00000047745</v>
      </c>
      <c r="E21" s="29">
        <v>0</v>
      </c>
      <c r="F21" s="29">
        <v>0.0050999999999999995</v>
      </c>
      <c r="G21" s="30">
        <v>1902373.3052234221</v>
      </c>
      <c r="H21" s="31">
        <v>2444017.1037131418</v>
      </c>
      <c r="I21" s="29">
        <v>448.70000000000033</v>
      </c>
      <c r="J21" s="30">
        <v>2444465.803713142</v>
      </c>
      <c r="K21" s="32">
        <v>4346839.108936572</v>
      </c>
      <c r="L21" s="33">
        <f t="shared" si="0"/>
        <v>0.011505114303963306</v>
      </c>
    </row>
    <row r="22" spans="1:12" s="3" customFormat="1" ht="19.5" customHeight="1">
      <c r="A22" s="13" t="s">
        <v>33</v>
      </c>
      <c r="B22" s="27">
        <v>358</v>
      </c>
      <c r="C22" s="28">
        <v>1926647.6010135007</v>
      </c>
      <c r="D22" s="29">
        <v>70972.40000007242</v>
      </c>
      <c r="E22" s="29">
        <v>0</v>
      </c>
      <c r="F22" s="29">
        <v>0.00108</v>
      </c>
      <c r="G22" s="30">
        <v>1997620.0020935733</v>
      </c>
      <c r="H22" s="31">
        <v>4190820.623511742</v>
      </c>
      <c r="I22" s="29">
        <v>30268.300000073476</v>
      </c>
      <c r="J22" s="30">
        <v>4221088.923511815</v>
      </c>
      <c r="K22" s="32">
        <v>6218708.9256053865</v>
      </c>
      <c r="L22" s="33">
        <f t="shared" si="0"/>
        <v>0.01645953650897154</v>
      </c>
    </row>
    <row r="23" spans="1:12" s="3" customFormat="1" ht="19.5" customHeight="1">
      <c r="A23" s="13" t="s">
        <v>34</v>
      </c>
      <c r="B23" s="27">
        <v>326</v>
      </c>
      <c r="C23" s="28">
        <v>1381979.6004871519</v>
      </c>
      <c r="D23" s="29">
        <v>9175.800000010076</v>
      </c>
      <c r="E23" s="29">
        <v>0</v>
      </c>
      <c r="F23" s="29">
        <v>0</v>
      </c>
      <c r="G23" s="30">
        <v>1391155.4004871615</v>
      </c>
      <c r="H23" s="31">
        <v>608708.0299542581</v>
      </c>
      <c r="I23" s="29">
        <v>1362.7</v>
      </c>
      <c r="J23" s="30">
        <v>610070.7299542581</v>
      </c>
      <c r="K23" s="32">
        <v>2001226.130441421</v>
      </c>
      <c r="L23" s="33">
        <f t="shared" si="0"/>
        <v>0.005296799536810897</v>
      </c>
    </row>
    <row r="24" spans="1:12" s="3" customFormat="1" ht="19.5" customHeight="1">
      <c r="A24" s="13" t="s">
        <v>35</v>
      </c>
      <c r="B24" s="27">
        <v>1149</v>
      </c>
      <c r="C24" s="28">
        <v>1654600.3012859689</v>
      </c>
      <c r="D24" s="29">
        <v>103644.50000117844</v>
      </c>
      <c r="E24" s="29">
        <v>0</v>
      </c>
      <c r="F24" s="29">
        <v>0.000701</v>
      </c>
      <c r="G24" s="30">
        <v>1758244.8019881502</v>
      </c>
      <c r="H24" s="31">
        <v>979809.4190775332</v>
      </c>
      <c r="I24" s="29">
        <v>11248.600000015005</v>
      </c>
      <c r="J24" s="30">
        <v>991058.019077548</v>
      </c>
      <c r="K24" s="32">
        <v>2749302.8210657155</v>
      </c>
      <c r="L24" s="33">
        <f t="shared" si="0"/>
        <v>0.007276791806611903</v>
      </c>
    </row>
    <row r="25" spans="1:12" s="3" customFormat="1" ht="19.5" customHeight="1">
      <c r="A25" s="13" t="s">
        <v>36</v>
      </c>
      <c r="B25" s="27">
        <v>883</v>
      </c>
      <c r="C25" s="28">
        <v>4158106.700389379</v>
      </c>
      <c r="D25" s="29">
        <v>60550.50001243518</v>
      </c>
      <c r="E25" s="29">
        <v>0</v>
      </c>
      <c r="F25" s="29">
        <v>1359899.006889</v>
      </c>
      <c r="G25" s="30">
        <v>5578556.207290824</v>
      </c>
      <c r="H25" s="31">
        <v>3082128.1416558204</v>
      </c>
      <c r="I25" s="29">
        <v>2523.700000002005</v>
      </c>
      <c r="J25" s="30">
        <v>3084651.8416558225</v>
      </c>
      <c r="K25" s="32">
        <v>8663208.048946634</v>
      </c>
      <c r="L25" s="33">
        <f t="shared" si="0"/>
        <v>0.02292958086192657</v>
      </c>
    </row>
    <row r="26" spans="1:12" s="3" customFormat="1" ht="19.5" customHeight="1">
      <c r="A26" s="13" t="s">
        <v>37</v>
      </c>
      <c r="B26" s="27">
        <v>1499</v>
      </c>
      <c r="C26" s="28">
        <v>7356746.202480358</v>
      </c>
      <c r="D26" s="29">
        <v>186798.00007635367</v>
      </c>
      <c r="E26" s="29">
        <v>0.8</v>
      </c>
      <c r="F26" s="29">
        <v>0.01308091</v>
      </c>
      <c r="G26" s="30">
        <v>7543545.015637594</v>
      </c>
      <c r="H26" s="31">
        <v>5294813.3253619205</v>
      </c>
      <c r="I26" s="29">
        <v>13192.200000020826</v>
      </c>
      <c r="J26" s="30">
        <v>5308005.525361939</v>
      </c>
      <c r="K26" s="32">
        <v>12851550.540999496</v>
      </c>
      <c r="L26" s="33">
        <f t="shared" si="0"/>
        <v>0.03401518994650193</v>
      </c>
    </row>
    <row r="27" spans="1:12" s="3" customFormat="1" ht="19.5" customHeight="1">
      <c r="A27" s="13" t="s">
        <v>38</v>
      </c>
      <c r="B27" s="27">
        <v>2049</v>
      </c>
      <c r="C27" s="28">
        <v>10509387.006550305</v>
      </c>
      <c r="D27" s="29">
        <v>387761.30003379984</v>
      </c>
      <c r="E27" s="29">
        <v>1.3</v>
      </c>
      <c r="F27" s="29">
        <v>2E-06</v>
      </c>
      <c r="G27" s="30">
        <v>10897149.606586073</v>
      </c>
      <c r="H27" s="31">
        <v>29439524.46441995</v>
      </c>
      <c r="I27" s="29">
        <v>42698.40000009583</v>
      </c>
      <c r="J27" s="30">
        <v>29482222.864420045</v>
      </c>
      <c r="K27" s="32">
        <v>40379372.47100658</v>
      </c>
      <c r="L27" s="33">
        <f t="shared" si="0"/>
        <v>0.10687519923296494</v>
      </c>
    </row>
    <row r="28" spans="1:12" s="3" customFormat="1" ht="19.5" customHeight="1">
      <c r="A28" s="13" t="s">
        <v>39</v>
      </c>
      <c r="B28" s="27">
        <v>773</v>
      </c>
      <c r="C28" s="28">
        <v>4606658.401566926</v>
      </c>
      <c r="D28" s="29">
        <v>148492.20000334215</v>
      </c>
      <c r="E28" s="29">
        <v>2</v>
      </c>
      <c r="F28" s="29">
        <v>0.00024</v>
      </c>
      <c r="G28" s="30">
        <v>4755152.601810271</v>
      </c>
      <c r="H28" s="31">
        <v>5140304.922651465</v>
      </c>
      <c r="I28" s="29">
        <v>388.7</v>
      </c>
      <c r="J28" s="30">
        <v>5140693.622651467</v>
      </c>
      <c r="K28" s="32">
        <v>9895846.22446172</v>
      </c>
      <c r="L28" s="33">
        <f t="shared" si="0"/>
        <v>0.02619209938385072</v>
      </c>
    </row>
    <row r="29" spans="1:12" s="3" customFormat="1" ht="19.5" customHeight="1">
      <c r="A29" s="13" t="s">
        <v>40</v>
      </c>
      <c r="B29" s="27">
        <v>634</v>
      </c>
      <c r="C29" s="28">
        <v>3390378.001533396</v>
      </c>
      <c r="D29" s="29">
        <v>34579.300000131865</v>
      </c>
      <c r="E29" s="29">
        <v>0</v>
      </c>
      <c r="F29" s="29">
        <v>0</v>
      </c>
      <c r="G29" s="30">
        <v>3424957.301533534</v>
      </c>
      <c r="H29" s="31">
        <v>3753376.435587219</v>
      </c>
      <c r="I29" s="29">
        <v>23560.600000000006</v>
      </c>
      <c r="J29" s="30">
        <v>3776937.0355872195</v>
      </c>
      <c r="K29" s="32">
        <v>7201894.337120728</v>
      </c>
      <c r="L29" s="33">
        <f t="shared" si="0"/>
        <v>0.01906180916226984</v>
      </c>
    </row>
    <row r="30" spans="1:12" s="3" customFormat="1" ht="19.5" customHeight="1">
      <c r="A30" s="13" t="s">
        <v>41</v>
      </c>
      <c r="B30" s="27">
        <v>568</v>
      </c>
      <c r="C30" s="28">
        <v>1834037.400175092</v>
      </c>
      <c r="D30" s="29">
        <v>119453.50000158956</v>
      </c>
      <c r="E30" s="29">
        <v>0</v>
      </c>
      <c r="F30" s="29">
        <v>0.00032047</v>
      </c>
      <c r="G30" s="30">
        <v>1953490.9004971574</v>
      </c>
      <c r="H30" s="31">
        <v>1204351.6154395249</v>
      </c>
      <c r="I30" s="29">
        <v>106224.60000003198</v>
      </c>
      <c r="J30" s="30">
        <v>1310576.215439557</v>
      </c>
      <c r="K30" s="32">
        <v>3264067.115936737</v>
      </c>
      <c r="L30" s="33">
        <f t="shared" si="0"/>
        <v>0.008639258165192877</v>
      </c>
    </row>
    <row r="31" spans="1:12" s="3" customFormat="1" ht="19.5" customHeight="1">
      <c r="A31" s="13" t="s">
        <v>42</v>
      </c>
      <c r="B31" s="27">
        <v>1579</v>
      </c>
      <c r="C31" s="28">
        <v>3562414.0098817116</v>
      </c>
      <c r="D31" s="29">
        <v>588673.5000062599</v>
      </c>
      <c r="E31" s="29">
        <v>0</v>
      </c>
      <c r="F31" s="29">
        <v>0.00076</v>
      </c>
      <c r="G31" s="30">
        <v>4151087.5106479763</v>
      </c>
      <c r="H31" s="31">
        <v>12523812.672633192</v>
      </c>
      <c r="I31" s="29">
        <v>52558.700000115474</v>
      </c>
      <c r="J31" s="30">
        <v>12576371.372633308</v>
      </c>
      <c r="K31" s="32">
        <v>16727458.88328117</v>
      </c>
      <c r="L31" s="33">
        <f t="shared" si="0"/>
        <v>0.044273855471517166</v>
      </c>
    </row>
    <row r="32" spans="1:12" s="3" customFormat="1" ht="19.5" customHeight="1">
      <c r="A32" s="13" t="s">
        <v>43</v>
      </c>
      <c r="B32" s="27">
        <v>1531</v>
      </c>
      <c r="C32" s="28">
        <v>6264219.202025364</v>
      </c>
      <c r="D32" s="29">
        <v>359331.300092951</v>
      </c>
      <c r="E32" s="29">
        <v>7.7</v>
      </c>
      <c r="F32" s="29">
        <v>1924.30548</v>
      </c>
      <c r="G32" s="30">
        <v>6625482.507598325</v>
      </c>
      <c r="H32" s="31">
        <v>14217773.659388706</v>
      </c>
      <c r="I32" s="29">
        <v>57110.60000003927</v>
      </c>
      <c r="J32" s="30">
        <v>14274884.259388743</v>
      </c>
      <c r="K32" s="32">
        <v>20900366.76698705</v>
      </c>
      <c r="L32" s="33">
        <f t="shared" si="0"/>
        <v>0.05531861258784188</v>
      </c>
    </row>
    <row r="33" spans="1:12" s="3" customFormat="1" ht="19.5" customHeight="1">
      <c r="A33" s="13" t="s">
        <v>44</v>
      </c>
      <c r="B33" s="27">
        <v>300</v>
      </c>
      <c r="C33" s="28">
        <v>460829.60094373196</v>
      </c>
      <c r="D33" s="29">
        <v>23442.10000014627</v>
      </c>
      <c r="E33" s="29">
        <v>0</v>
      </c>
      <c r="F33" s="29">
        <v>0.00039000000000000005</v>
      </c>
      <c r="G33" s="30">
        <v>484271.7013338777</v>
      </c>
      <c r="H33" s="31">
        <v>673377.7294155213</v>
      </c>
      <c r="I33" s="29">
        <v>95.90000000000002</v>
      </c>
      <c r="J33" s="30">
        <v>673473.6294155212</v>
      </c>
      <c r="K33" s="32">
        <v>1157745.330749395</v>
      </c>
      <c r="L33" s="33">
        <f t="shared" si="0"/>
        <v>0.0030642938538413605</v>
      </c>
    </row>
    <row r="34" spans="1:12" s="3" customFormat="1" ht="19.5" customHeight="1">
      <c r="A34" s="13" t="s">
        <v>45</v>
      </c>
      <c r="B34" s="27">
        <v>277</v>
      </c>
      <c r="C34" s="28">
        <v>974322.900858402</v>
      </c>
      <c r="D34" s="29">
        <v>55154.20000464314</v>
      </c>
      <c r="E34" s="29">
        <v>8.1</v>
      </c>
      <c r="F34" s="29">
        <v>0.00032</v>
      </c>
      <c r="G34" s="30">
        <v>1029485.2011830442</v>
      </c>
      <c r="H34" s="31">
        <v>2387043.308980036</v>
      </c>
      <c r="I34" s="29">
        <v>1878.2000000030998</v>
      </c>
      <c r="J34" s="30">
        <v>2388921.5089800395</v>
      </c>
      <c r="K34" s="32">
        <v>3418406.7101630913</v>
      </c>
      <c r="L34" s="33">
        <f t="shared" si="0"/>
        <v>0.009047760672118176</v>
      </c>
    </row>
    <row r="35" spans="1:12" s="3" customFormat="1" ht="19.5" customHeight="1">
      <c r="A35" s="13" t="s">
        <v>46</v>
      </c>
      <c r="B35" s="27">
        <v>238</v>
      </c>
      <c r="C35" s="28">
        <v>547070.8004591409</v>
      </c>
      <c r="D35" s="29">
        <v>4588.70000024653</v>
      </c>
      <c r="E35" s="29">
        <v>0</v>
      </c>
      <c r="F35" s="29">
        <v>5.0000000000000004E-08</v>
      </c>
      <c r="G35" s="30">
        <v>551659.5004594375</v>
      </c>
      <c r="H35" s="31">
        <v>226090.20431029898</v>
      </c>
      <c r="I35" s="29">
        <v>1202.8999999999999</v>
      </c>
      <c r="J35" s="30">
        <v>227293.10431029898</v>
      </c>
      <c r="K35" s="32">
        <v>778952.6047697363</v>
      </c>
      <c r="L35" s="33">
        <f t="shared" si="0"/>
        <v>0.002061713932963636</v>
      </c>
    </row>
    <row r="36" spans="1:12" s="3" customFormat="1" ht="19.5" customHeight="1">
      <c r="A36" s="13" t="s">
        <v>47</v>
      </c>
      <c r="B36" s="27">
        <v>255</v>
      </c>
      <c r="C36" s="28">
        <v>1982446.800166546</v>
      </c>
      <c r="D36" s="29">
        <v>98823.60000141333</v>
      </c>
      <c r="E36" s="29">
        <v>0</v>
      </c>
      <c r="F36" s="29">
        <v>0.00012</v>
      </c>
      <c r="G36" s="30">
        <v>2081270.4002879607</v>
      </c>
      <c r="H36" s="31">
        <v>980736.4025736969</v>
      </c>
      <c r="I36" s="29">
        <v>39.5000000000092</v>
      </c>
      <c r="J36" s="30">
        <v>980775.9025736969</v>
      </c>
      <c r="K36" s="32">
        <v>3062046.302861661</v>
      </c>
      <c r="L36" s="33">
        <f t="shared" si="0"/>
        <v>0.00810455409909806</v>
      </c>
    </row>
    <row r="37" spans="1:12" s="3" customFormat="1" ht="19.5" customHeight="1">
      <c r="A37" s="13" t="s">
        <v>48</v>
      </c>
      <c r="B37" s="27">
        <v>829</v>
      </c>
      <c r="C37" s="28">
        <v>3962251.201749084</v>
      </c>
      <c r="D37" s="29">
        <v>171235.10005540025</v>
      </c>
      <c r="E37" s="29">
        <v>0.5</v>
      </c>
      <c r="F37" s="29">
        <v>110.00000000023</v>
      </c>
      <c r="G37" s="30">
        <v>4133596.8018044895</v>
      </c>
      <c r="H37" s="31">
        <v>9157461.739022238</v>
      </c>
      <c r="I37" s="29">
        <v>11577.0000000009</v>
      </c>
      <c r="J37" s="30">
        <v>9169038.739022238</v>
      </c>
      <c r="K37" s="32">
        <v>13302635.540826673</v>
      </c>
      <c r="L37" s="33">
        <f t="shared" si="0"/>
        <v>0.035209111403853625</v>
      </c>
    </row>
    <row r="38" spans="1:12" s="3" customFormat="1" ht="19.5" customHeight="1">
      <c r="A38" s="13" t="s">
        <v>49</v>
      </c>
      <c r="B38" s="27">
        <v>865</v>
      </c>
      <c r="C38" s="28">
        <v>6375957.20259075</v>
      </c>
      <c r="D38" s="29">
        <v>200761.8000050899</v>
      </c>
      <c r="E38" s="29">
        <v>191.1</v>
      </c>
      <c r="F38" s="29">
        <v>2937885.0172800003</v>
      </c>
      <c r="G38" s="30">
        <v>9514795.119875804</v>
      </c>
      <c r="H38" s="31">
        <v>4602003.914671475</v>
      </c>
      <c r="I38" s="29">
        <v>10487.600000000211</v>
      </c>
      <c r="J38" s="30">
        <v>4612491.514671473</v>
      </c>
      <c r="K38" s="32">
        <v>14127286.63454725</v>
      </c>
      <c r="L38" s="33">
        <f t="shared" si="0"/>
        <v>0.037391779051855145</v>
      </c>
    </row>
    <row r="39" spans="1:12" s="3" customFormat="1" ht="19.5" customHeight="1">
      <c r="A39" s="13" t="s">
        <v>50</v>
      </c>
      <c r="B39" s="27">
        <v>540</v>
      </c>
      <c r="C39" s="28">
        <v>3507356.502282422</v>
      </c>
      <c r="D39" s="29">
        <v>335438.2002412578</v>
      </c>
      <c r="E39" s="29">
        <v>83</v>
      </c>
      <c r="F39" s="29">
        <v>0</v>
      </c>
      <c r="G39" s="30">
        <v>3842877.7025236846</v>
      </c>
      <c r="H39" s="31">
        <v>11155905.606921399</v>
      </c>
      <c r="I39" s="29">
        <v>245.99999999999997</v>
      </c>
      <c r="J39" s="30">
        <v>11156151.6069214</v>
      </c>
      <c r="K39" s="32">
        <v>14999029.309445046</v>
      </c>
      <c r="L39" s="33">
        <f t="shared" si="0"/>
        <v>0.039699087619527326</v>
      </c>
    </row>
    <row r="40" spans="1:12" s="3" customFormat="1" ht="19.5" customHeight="1">
      <c r="A40" s="13" t="s">
        <v>51</v>
      </c>
      <c r="B40" s="27">
        <v>277</v>
      </c>
      <c r="C40" s="28">
        <v>429809.7007038275</v>
      </c>
      <c r="D40" s="29">
        <v>42936.10000544043</v>
      </c>
      <c r="E40" s="29">
        <v>0</v>
      </c>
      <c r="F40" s="29">
        <v>1.2999999999999999E-09</v>
      </c>
      <c r="G40" s="30">
        <v>472745.80070926924</v>
      </c>
      <c r="H40" s="31">
        <v>659546.4111326362</v>
      </c>
      <c r="I40" s="29">
        <v>0</v>
      </c>
      <c r="J40" s="30">
        <v>659546.4111326362</v>
      </c>
      <c r="K40" s="32">
        <v>1132292.2118419076</v>
      </c>
      <c r="L40" s="33">
        <f t="shared" si="0"/>
        <v>0.0029969251210486126</v>
      </c>
    </row>
    <row r="41" spans="1:12" s="3" customFormat="1" ht="19.5" customHeight="1">
      <c r="A41" s="13" t="s">
        <v>52</v>
      </c>
      <c r="B41" s="27">
        <v>379</v>
      </c>
      <c r="C41" s="28">
        <v>4482367.90066867</v>
      </c>
      <c r="D41" s="29">
        <v>34317.40000176632</v>
      </c>
      <c r="E41" s="29">
        <v>0</v>
      </c>
      <c r="F41" s="29">
        <v>2.75E-07</v>
      </c>
      <c r="G41" s="30">
        <v>4516685.30067071</v>
      </c>
      <c r="H41" s="31">
        <v>1159672.4203746484</v>
      </c>
      <c r="I41" s="29">
        <v>3557.100000590016</v>
      </c>
      <c r="J41" s="30">
        <v>1163229.5203752383</v>
      </c>
      <c r="K41" s="32">
        <v>5679914.821045949</v>
      </c>
      <c r="L41" s="33">
        <f t="shared" si="0"/>
        <v>0.015033468599875541</v>
      </c>
    </row>
    <row r="42" spans="1:12" s="3" customFormat="1" ht="19.5" customHeight="1">
      <c r="A42" s="13" t="s">
        <v>53</v>
      </c>
      <c r="B42" s="27">
        <v>515</v>
      </c>
      <c r="C42" s="28">
        <v>4989537.20066232</v>
      </c>
      <c r="D42" s="29">
        <v>128699.60000376351</v>
      </c>
      <c r="E42" s="29">
        <v>10</v>
      </c>
      <c r="F42" s="29">
        <v>4114.000222</v>
      </c>
      <c r="G42" s="30">
        <v>5122360.800888085</v>
      </c>
      <c r="H42" s="31">
        <v>6023505.613637372</v>
      </c>
      <c r="I42" s="29">
        <v>0</v>
      </c>
      <c r="J42" s="30">
        <v>6023505.613637372</v>
      </c>
      <c r="K42" s="32">
        <v>11145866.414525395</v>
      </c>
      <c r="L42" s="33">
        <f t="shared" si="0"/>
        <v>0.029500624224206014</v>
      </c>
    </row>
    <row r="43" spans="1:12" s="3" customFormat="1" ht="19.5" customHeight="1">
      <c r="A43" s="13" t="s">
        <v>54</v>
      </c>
      <c r="B43" s="27">
        <v>180</v>
      </c>
      <c r="C43" s="28">
        <v>451887.30045063276</v>
      </c>
      <c r="D43" s="29">
        <v>15063.000000018848</v>
      </c>
      <c r="E43" s="29">
        <v>0</v>
      </c>
      <c r="F43" s="29">
        <v>0.00031</v>
      </c>
      <c r="G43" s="30">
        <v>466950.3007606515</v>
      </c>
      <c r="H43" s="31">
        <v>109708.1034825532</v>
      </c>
      <c r="I43" s="29">
        <v>3900</v>
      </c>
      <c r="J43" s="30">
        <v>113608.1034825532</v>
      </c>
      <c r="K43" s="32">
        <v>580558.4042432039</v>
      </c>
      <c r="L43" s="33">
        <f t="shared" si="0"/>
        <v>0.0015366087019905066</v>
      </c>
    </row>
    <row r="44" spans="1:12" s="3" customFormat="1" ht="19.5" customHeight="1">
      <c r="A44" s="13" t="s">
        <v>55</v>
      </c>
      <c r="B44" s="27">
        <v>1194</v>
      </c>
      <c r="C44" s="28">
        <v>6164991.502905414</v>
      </c>
      <c r="D44" s="29">
        <v>182617.00003600746</v>
      </c>
      <c r="E44" s="29">
        <v>670</v>
      </c>
      <c r="F44" s="29">
        <v>0.001538150085</v>
      </c>
      <c r="G44" s="30">
        <v>6348278.504479575</v>
      </c>
      <c r="H44" s="31">
        <v>17134304.43303176</v>
      </c>
      <c r="I44" s="29">
        <v>5280.700000033267</v>
      </c>
      <c r="J44" s="30">
        <v>17139585.133031797</v>
      </c>
      <c r="K44" s="32">
        <v>23487863.6375116</v>
      </c>
      <c r="L44" s="33">
        <f t="shared" si="0"/>
        <v>0.062167140106454175</v>
      </c>
    </row>
    <row r="45" spans="1:12" s="3" customFormat="1" ht="19.5" customHeight="1">
      <c r="A45" s="13" t="s">
        <v>56</v>
      </c>
      <c r="B45" s="27">
        <v>332</v>
      </c>
      <c r="C45" s="28">
        <v>1843947.700734077</v>
      </c>
      <c r="D45" s="29">
        <v>19610.600000131337</v>
      </c>
      <c r="E45" s="29">
        <v>8.9</v>
      </c>
      <c r="F45" s="29">
        <v>0.03247</v>
      </c>
      <c r="G45" s="30">
        <v>1863567.2332042097</v>
      </c>
      <c r="H45" s="31">
        <v>689165.1016633115</v>
      </c>
      <c r="I45" s="29">
        <v>124.1</v>
      </c>
      <c r="J45" s="30">
        <v>689289.2016633116</v>
      </c>
      <c r="K45" s="32">
        <v>2552856.4348675213</v>
      </c>
      <c r="L45" s="33">
        <f t="shared" si="0"/>
        <v>0.006756842006039764</v>
      </c>
    </row>
    <row r="46" spans="1:12" s="3" customFormat="1" ht="19.5" customHeight="1">
      <c r="A46" s="13" t="s">
        <v>57</v>
      </c>
      <c r="B46" s="27">
        <v>356</v>
      </c>
      <c r="C46" s="28">
        <v>3659974.300442426</v>
      </c>
      <c r="D46" s="29">
        <v>46739.60000128947</v>
      </c>
      <c r="E46" s="29">
        <v>0</v>
      </c>
      <c r="F46" s="29">
        <v>0.0006</v>
      </c>
      <c r="G46" s="30">
        <v>3706713.901043718</v>
      </c>
      <c r="H46" s="31">
        <v>377187.0050139014</v>
      </c>
      <c r="I46" s="29">
        <v>3610.5</v>
      </c>
      <c r="J46" s="30">
        <v>380797.5050139014</v>
      </c>
      <c r="K46" s="32">
        <v>4087511.406057618</v>
      </c>
      <c r="L46" s="33">
        <f t="shared" si="0"/>
        <v>0.010818731673036689</v>
      </c>
    </row>
    <row r="47" spans="1:12" s="3" customFormat="1" ht="19.5" customHeight="1">
      <c r="A47" s="13" t="s">
        <v>58</v>
      </c>
      <c r="B47" s="27">
        <v>554</v>
      </c>
      <c r="C47" s="28">
        <v>1917017.501722696</v>
      </c>
      <c r="D47" s="29">
        <v>120785.40000049806</v>
      </c>
      <c r="E47" s="29">
        <v>0</v>
      </c>
      <c r="F47" s="29">
        <v>0.0034270999999999998</v>
      </c>
      <c r="G47" s="30">
        <v>2037802.9051502969</v>
      </c>
      <c r="H47" s="31">
        <v>4999010.507277129</v>
      </c>
      <c r="I47" s="29">
        <v>2507.600000000359</v>
      </c>
      <c r="J47" s="30">
        <v>5001518.10727713</v>
      </c>
      <c r="K47" s="32">
        <v>7039321.012427385</v>
      </c>
      <c r="L47" s="33">
        <f t="shared" si="0"/>
        <v>0.018631513805920697</v>
      </c>
    </row>
    <row r="48" spans="1:12" s="3" customFormat="1" ht="19.5" customHeight="1">
      <c r="A48" s="13" t="s">
        <v>59</v>
      </c>
      <c r="B48" s="27">
        <v>391</v>
      </c>
      <c r="C48" s="28">
        <v>1401787.7015185007</v>
      </c>
      <c r="D48" s="29">
        <v>75110.40000050918</v>
      </c>
      <c r="E48" s="29">
        <v>0</v>
      </c>
      <c r="F48" s="29">
        <v>0.001057057</v>
      </c>
      <c r="G48" s="30">
        <v>1476898.1025760688</v>
      </c>
      <c r="H48" s="31">
        <v>2762823.7176330048</v>
      </c>
      <c r="I48" s="29">
        <v>680.40000000045</v>
      </c>
      <c r="J48" s="30">
        <v>2763504.1176330047</v>
      </c>
      <c r="K48" s="32">
        <v>4240402.220209076</v>
      </c>
      <c r="L48" s="33">
        <f t="shared" si="0"/>
        <v>0.011223399582005803</v>
      </c>
    </row>
    <row r="49" spans="1:12" s="3" customFormat="1" ht="19.5" customHeight="1">
      <c r="A49" s="13" t="s">
        <v>60</v>
      </c>
      <c r="B49" s="27">
        <v>326</v>
      </c>
      <c r="C49" s="28">
        <v>326949.20011870423</v>
      </c>
      <c r="D49" s="29">
        <v>140414.80000270257</v>
      </c>
      <c r="E49" s="29">
        <v>0</v>
      </c>
      <c r="F49" s="29">
        <v>0.00033</v>
      </c>
      <c r="G49" s="30">
        <v>467364.00045140536</v>
      </c>
      <c r="H49" s="31">
        <v>4495745.204511987</v>
      </c>
      <c r="I49" s="29">
        <v>930.0000000011</v>
      </c>
      <c r="J49" s="30">
        <v>4496675.204511988</v>
      </c>
      <c r="K49" s="32">
        <v>4964039.2049633665</v>
      </c>
      <c r="L49" s="33">
        <f t="shared" si="0"/>
        <v>0.013138705397456206</v>
      </c>
    </row>
    <row r="50" spans="1:12" s="3" customFormat="1" ht="19.5" customHeight="1">
      <c r="A50" s="13" t="s">
        <v>61</v>
      </c>
      <c r="B50" s="27">
        <v>452</v>
      </c>
      <c r="C50" s="28">
        <v>416851.20163050137</v>
      </c>
      <c r="D50" s="29">
        <v>123118.20000026698</v>
      </c>
      <c r="E50" s="29">
        <v>1900</v>
      </c>
      <c r="F50" s="29">
        <v>0.0066461</v>
      </c>
      <c r="G50" s="30">
        <v>541869.4082768691</v>
      </c>
      <c r="H50" s="31">
        <v>123322.30836853854</v>
      </c>
      <c r="I50" s="29">
        <v>3.6000000017000007</v>
      </c>
      <c r="J50" s="30">
        <v>123325.90836854023</v>
      </c>
      <c r="K50" s="32">
        <v>665195.3166454085</v>
      </c>
      <c r="L50" s="33">
        <f t="shared" si="0"/>
        <v>0.00176062374536305</v>
      </c>
    </row>
    <row r="51" spans="1:12" s="3" customFormat="1" ht="19.5" customHeight="1">
      <c r="A51" s="14" t="s">
        <v>62</v>
      </c>
      <c r="B51" s="34">
        <v>212</v>
      </c>
      <c r="C51" s="35">
        <v>183759.80029342606</v>
      </c>
      <c r="D51" s="36">
        <v>13180.100001201177</v>
      </c>
      <c r="E51" s="36">
        <v>0</v>
      </c>
      <c r="F51" s="36">
        <v>4.79E-05</v>
      </c>
      <c r="G51" s="37">
        <v>196939.90034252743</v>
      </c>
      <c r="H51" s="38">
        <v>236071.70677113178</v>
      </c>
      <c r="I51" s="36">
        <v>0</v>
      </c>
      <c r="J51" s="37">
        <v>236071.70677113178</v>
      </c>
      <c r="K51" s="39">
        <v>433011.6071136588</v>
      </c>
      <c r="L51" s="40">
        <f t="shared" si="0"/>
        <v>0.001146085215011391</v>
      </c>
    </row>
    <row r="52" spans="1:12" s="3" customFormat="1" ht="19.5" customHeight="1">
      <c r="A52" s="15" t="s">
        <v>14</v>
      </c>
      <c r="B52" s="41">
        <f>SUM(B5:B51)</f>
        <v>35274</v>
      </c>
      <c r="C52" s="42">
        <f aca="true" t="shared" si="1" ref="C52:K52">SUM(C5:C51)</f>
        <v>139657849.97725314</v>
      </c>
      <c r="D52" s="43">
        <f t="shared" si="1"/>
        <v>7092563.101149156</v>
      </c>
      <c r="E52" s="43">
        <f t="shared" si="1"/>
        <v>3053.4</v>
      </c>
      <c r="F52" s="43">
        <f t="shared" si="1"/>
        <v>7422920.851849046</v>
      </c>
      <c r="G52" s="44">
        <f t="shared" si="1"/>
        <v>154176387.33025137</v>
      </c>
      <c r="H52" s="42">
        <f t="shared" si="1"/>
        <v>222446751.54070926</v>
      </c>
      <c r="I52" s="43">
        <f t="shared" si="1"/>
        <v>1194846.6000020313</v>
      </c>
      <c r="J52" s="44">
        <f t="shared" si="1"/>
        <v>223641598.1407112</v>
      </c>
      <c r="K52" s="41">
        <f t="shared" si="1"/>
        <v>377817985.4709626</v>
      </c>
      <c r="L52" s="45">
        <f t="shared" si="0"/>
        <v>1</v>
      </c>
    </row>
    <row r="53" spans="1:12" s="4" customFormat="1" ht="31.5" customHeight="1" thickBot="1">
      <c r="A53" s="16" t="s">
        <v>63</v>
      </c>
      <c r="B53" s="46"/>
      <c r="C53" s="47">
        <f>C52/$K$52</f>
        <v>0.3696432021444533</v>
      </c>
      <c r="D53" s="48">
        <f aca="true" t="shared" si="2" ref="D53:J53">D52/$K$52</f>
        <v>0.018772433748245314</v>
      </c>
      <c r="E53" s="48">
        <f t="shared" si="2"/>
        <v>8.081669262499074E-06</v>
      </c>
      <c r="F53" s="48">
        <f t="shared" si="2"/>
        <v>0.019646817084676714</v>
      </c>
      <c r="G53" s="49">
        <f t="shared" si="2"/>
        <v>0.4080705346466379</v>
      </c>
      <c r="H53" s="47">
        <f t="shared" si="2"/>
        <v>0.588766972708888</v>
      </c>
      <c r="I53" s="48">
        <f t="shared" si="2"/>
        <v>0.0031624926444743374</v>
      </c>
      <c r="J53" s="49">
        <f t="shared" si="2"/>
        <v>0.591929465353362</v>
      </c>
      <c r="K53" s="50">
        <f>K52/$K$52</f>
        <v>1</v>
      </c>
      <c r="L53" s="51"/>
    </row>
    <row r="54" spans="1:12" ht="39" customHeight="1">
      <c r="A54" s="53" t="s">
        <v>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ht="15" customHeight="1">
      <c r="A55" s="6" t="s">
        <v>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5" customHeight="1">
      <c r="A56" s="52" t="s">
        <v>64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</sheetData>
  <sheetProtection/>
  <mergeCells count="7">
    <mergeCell ref="A54:L54"/>
    <mergeCell ref="A3:A4"/>
    <mergeCell ref="B3:B4"/>
    <mergeCell ref="C3:G3"/>
    <mergeCell ref="H3:J3"/>
    <mergeCell ref="K3:K4"/>
    <mergeCell ref="L3:L4"/>
  </mergeCells>
  <printOptions/>
  <pageMargins left="0.7874015748031497" right="0.7874015748031497" top="0.7874015748031497" bottom="0.7874015748031497" header="0.3937007874015748" footer="0.3937007874015748"/>
  <pageSetup cellComments="atEnd" fitToHeight="1" fitToWidth="1" horizontalDpi="600" verticalDpi="600" orientation="portrait" paperSize="9" scale="69" r:id="rId1"/>
  <headerFooter>
    <oddHeader>&amp;L平成29年版　環境統計集&amp;R7章 化学物質（化学物質）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2016-08-01T01:21:35Z</cp:lastPrinted>
  <dcterms:created xsi:type="dcterms:W3CDTF">2006-01-17T07:37:01Z</dcterms:created>
  <dcterms:modified xsi:type="dcterms:W3CDTF">2017-08-25T02:56:29Z</dcterms:modified>
  <cp:category/>
  <cp:version/>
  <cp:contentType/>
  <cp:contentStatus/>
</cp:coreProperties>
</file>