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75" yWindow="0" windowWidth="4095" windowHeight="8085" activeTab="0"/>
  </bookViews>
  <sheets>
    <sheet name="29" sheetId="1" r:id="rId1"/>
  </sheets>
  <externalReferences>
    <externalReference r:id="rId4"/>
    <externalReference r:id="rId5"/>
    <externalReference r:id="rId6"/>
    <externalReference r:id="rId7"/>
  </externalReferences>
  <definedNames>
    <definedName name="_３分類１月" localSheetId="0">#REF!</definedName>
    <definedName name="_３分類１月">#REF!</definedName>
    <definedName name="_Order1" hidden="1">255</definedName>
    <definedName name="_Order2" hidden="1">255</definedName>
    <definedName name="11年度パイロット事業対象名簿（訂正版）">#REF!</definedName>
    <definedName name="AccessDatabase" hidden="1">"C:\My Documents\ＰＲＴＲ\神奈事業所 (Ｈ１０修正後).mdb"</definedName>
    <definedName name="Button_1">"提出状況_Sheet1_List"</definedName>
    <definedName name="M3県市区別ゴルフ場">#REF!</definedName>
    <definedName name="_xlnm.Print_Area" localSheetId="0">'29'!$A$1:$M$56</definedName>
    <definedName name="パイロット対象事業場（国委・公共・県単）">#REF!</definedName>
    <definedName name="在庫１月" localSheetId="0">#REF!</definedName>
    <definedName name="在庫１月">#REF!</definedName>
    <definedName name="出荷１月" localSheetId="0">#REF!</definedName>
    <definedName name="出荷１月">#REF!</definedName>
    <definedName name="生産１月" localSheetId="0">#REF!</definedName>
    <definedName name="生産１月">#REF!</definedName>
    <definedName name="提出状況_Sheet1_List">#REF!</definedName>
    <definedName name="物質別業種別集_">#REF!</definedName>
    <definedName name="様式2">#REF!</definedName>
  </definedNames>
  <calcPr fullCalcOnLoad="1"/>
</workbook>
</file>

<file path=xl/sharedStrings.xml><?xml version="1.0" encoding="utf-8"?>
<sst xmlns="http://schemas.openxmlformats.org/spreadsheetml/2006/main" count="66" uniqueCount="65">
  <si>
    <t>金属鉱業</t>
  </si>
  <si>
    <t>非鉄金属製造業</t>
  </si>
  <si>
    <t>窯業・土石製品製造業</t>
  </si>
  <si>
    <t>化学工業</t>
  </si>
  <si>
    <t>電気機械器具製造業</t>
  </si>
  <si>
    <t>下水道業</t>
  </si>
  <si>
    <t>プラスチック製品製造業</t>
  </si>
  <si>
    <t>その他の製造業</t>
  </si>
  <si>
    <t>輸送用機械器具製造業</t>
  </si>
  <si>
    <t>電気業</t>
  </si>
  <si>
    <t>鉄スクラップ卸売業</t>
  </si>
  <si>
    <t>計量証明業</t>
  </si>
  <si>
    <t>鉄鋼業</t>
  </si>
  <si>
    <t>パルプ・紙・紙加工品製造業</t>
  </si>
  <si>
    <t>原油・天然ガス鉱業</t>
  </si>
  <si>
    <t>金属製品製造業</t>
  </si>
  <si>
    <t>石油製品・石炭製品製造業</t>
  </si>
  <si>
    <t>一般機械器具製造業</t>
  </si>
  <si>
    <t>精密機械器具製造業</t>
  </si>
  <si>
    <t>ガス業</t>
  </si>
  <si>
    <t>繊維工業</t>
  </si>
  <si>
    <t>ゴム製品製造業</t>
  </si>
  <si>
    <t>出版・印刷・同関連産業</t>
  </si>
  <si>
    <t>自然科学研究所</t>
  </si>
  <si>
    <t>家具・装備品製造業</t>
  </si>
  <si>
    <t>燃料小売業</t>
  </si>
  <si>
    <t>石油卸売業</t>
  </si>
  <si>
    <t>倉庫業</t>
  </si>
  <si>
    <t>鉄道業</t>
  </si>
  <si>
    <t>食料品製造業</t>
  </si>
  <si>
    <t>飲料・たばこ・飼料製造業</t>
  </si>
  <si>
    <t>衣服・その他の繊維製品製造業</t>
  </si>
  <si>
    <t>木材・木製品製造業</t>
  </si>
  <si>
    <t>なめし革・同製品・毛皮製造業</t>
  </si>
  <si>
    <t>武器製造業</t>
  </si>
  <si>
    <t>熱供給業</t>
  </si>
  <si>
    <t>自動車卸売業</t>
  </si>
  <si>
    <t>洗濯業</t>
  </si>
  <si>
    <t>写真業</t>
  </si>
  <si>
    <t>自動車整備業</t>
  </si>
  <si>
    <t>機械修理業</t>
  </si>
  <si>
    <t>商品検査業</t>
  </si>
  <si>
    <t>高等教育機関</t>
  </si>
  <si>
    <t xml:space="preserve"> </t>
  </si>
  <si>
    <t xml:space="preserve">　 </t>
  </si>
  <si>
    <t>注）排出量・移動量の合計は、各事業所から届け出られた当該データ（ダイオキシン類を除き小数点第一位まで）の合計について小
    数点第一位で四捨五入し、整数表示したもの。 本集計表の排出量等の各欄を縦・横方向に合計した数値とは異なる場合がある。</t>
  </si>
  <si>
    <t>7.12　PRTR業種別届出排出量・移動量</t>
  </si>
  <si>
    <t>一般廃棄物処理業（ごみ処分業に限る。）</t>
  </si>
  <si>
    <t>産業廃棄物処分業（特別管理産業廃棄物処分業を含む。）</t>
  </si>
  <si>
    <t>医療業</t>
  </si>
  <si>
    <t>業種名</t>
  </si>
  <si>
    <t>届出数</t>
  </si>
  <si>
    <t>届出排出量（kg/年）</t>
  </si>
  <si>
    <t>届出移動量（kg/年）</t>
  </si>
  <si>
    <t>届出排出量・
移動量合計（kg/年）</t>
  </si>
  <si>
    <t>割合</t>
  </si>
  <si>
    <t>大気</t>
  </si>
  <si>
    <t>公共用水域</t>
  </si>
  <si>
    <t>土壌</t>
  </si>
  <si>
    <t>埋立</t>
  </si>
  <si>
    <t>合計</t>
  </si>
  <si>
    <t>廃棄物移動</t>
  </si>
  <si>
    <t>下水道
への移動</t>
  </si>
  <si>
    <t>製造業</t>
  </si>
  <si>
    <t>資料：環境省「平成27年度PRTRデータの概要」より作成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</si>
</sst>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%"/>
    <numFmt numFmtId="179" formatCode="0.0000%"/>
    <numFmt numFmtId="180" formatCode="0.00000%"/>
    <numFmt numFmtId="181" formatCode="0.00_ "/>
    <numFmt numFmtId="182" formatCode="0.0_ "/>
    <numFmt numFmtId="183" formatCode="0_ "/>
    <numFmt numFmtId="184" formatCode="#,##0.0;[Red]\-#,##0.0"/>
    <numFmt numFmtId="185" formatCode="#,##0.0_ "/>
    <numFmt numFmtId="186" formatCode="???"/>
    <numFmt numFmtId="187" formatCode="??"/>
    <numFmt numFmtId="188" formatCode="?"/>
    <numFmt numFmtId="189" formatCode="#,##0;\-#,##0;&quot;-&quot;"/>
    <numFmt numFmtId="190" formatCode="#,##0.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000_ "/>
    <numFmt numFmtId="196" formatCode="0.0000_ "/>
    <numFmt numFmtId="197" formatCode="0.000_ "/>
    <numFmt numFmtId="198" formatCode="0;_"/>
    <numFmt numFmtId="199" formatCode="0;_퐀"/>
    <numFmt numFmtId="200" formatCode="#,##0_ ;[Red]\-#,##0\ "/>
    <numFmt numFmtId="201" formatCode="0;_Ā"/>
    <numFmt numFmtId="202" formatCode="0;_쐀"/>
    <numFmt numFmtId="203" formatCode="0;_�"/>
    <numFmt numFmtId="204" formatCode="#,##0.00_ "/>
    <numFmt numFmtId="205" formatCode="#,##0.000_ ;[Red]\-#,##0.000\ "/>
    <numFmt numFmtId="206" formatCode="#,##0.000;[Red]\-#,##0.000"/>
    <numFmt numFmtId="207" formatCode="#,##0.0000;[Red]\-#,##0.0000"/>
    <numFmt numFmtId="208" formatCode="#,##0.00000;[Red]\-#,##0.00000"/>
    <numFmt numFmtId="209" formatCode="0_);[Red]\(0\)"/>
    <numFmt numFmtId="210" formatCode="#,##0_);[Red]\(#,##0\)"/>
    <numFmt numFmtId="211" formatCode="_-* #,##0_-;\-* #,##0_-;_-* &quot;-&quot;_-;_-@_-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>
        <color indexed="22"/>
      </top>
      <bottom style="thin">
        <color indexed="22"/>
      </bottom>
    </border>
    <border diagonalUp="1">
      <left style="thin"/>
      <right style="thin"/>
      <top style="thin"/>
      <bottom style="medium"/>
      <diagonal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89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3" borderId="6" applyNumberFormat="0" applyAlignment="0" applyProtection="0"/>
    <xf numFmtId="0" fontId="16" fillId="23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1" fontId="26" fillId="0" borderId="0" applyFon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23" borderId="11" applyNumberFormat="0" applyAlignment="0" applyProtection="0"/>
    <xf numFmtId="0" fontId="22" fillId="23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2" xfId="113" applyFont="1" applyFill="1" applyBorder="1" applyAlignment="1">
      <alignment horizontal="center" vertical="center"/>
      <protection/>
    </xf>
    <xf numFmtId="0" fontId="9" fillId="0" borderId="15" xfId="113" applyFont="1" applyFill="1" applyBorder="1" applyAlignment="1">
      <alignment horizontal="center" vertical="center"/>
      <protection/>
    </xf>
    <xf numFmtId="0" fontId="9" fillId="0" borderId="16" xfId="113" applyFont="1" applyFill="1" applyBorder="1" applyAlignment="1">
      <alignment horizontal="center" vertical="center" wrapText="1"/>
      <protection/>
    </xf>
    <xf numFmtId="0" fontId="9" fillId="0" borderId="16" xfId="113" applyFont="1" applyFill="1" applyBorder="1" applyAlignment="1">
      <alignment horizontal="center" vertical="center"/>
      <protection/>
    </xf>
    <xf numFmtId="0" fontId="9" fillId="0" borderId="15" xfId="113" applyFont="1" applyFill="1" applyBorder="1" applyAlignment="1">
      <alignment horizontal="center" vertical="center" wrapText="1"/>
      <protection/>
    </xf>
    <xf numFmtId="0" fontId="9" fillId="0" borderId="17" xfId="113" applyFont="1" applyFill="1" applyBorder="1" applyAlignment="1">
      <alignment vertical="center"/>
      <protection/>
    </xf>
    <xf numFmtId="0" fontId="9" fillId="0" borderId="2" xfId="113" applyFont="1" applyFill="1" applyBorder="1" applyAlignment="1">
      <alignment vertical="center"/>
      <protection/>
    </xf>
    <xf numFmtId="0" fontId="9" fillId="0" borderId="18" xfId="113" applyFont="1" applyFill="1" applyBorder="1" applyAlignment="1">
      <alignment vertical="center"/>
      <protection/>
    </xf>
    <xf numFmtId="0" fontId="9" fillId="0" borderId="0" xfId="113" applyFont="1" applyFill="1" applyBorder="1" applyAlignment="1">
      <alignment vertical="center"/>
      <protection/>
    </xf>
    <xf numFmtId="0" fontId="27" fillId="0" borderId="19" xfId="113" applyFont="1" applyFill="1" applyBorder="1" applyAlignment="1">
      <alignment vertical="center" shrinkToFit="1"/>
      <protection/>
    </xf>
    <xf numFmtId="0" fontId="27" fillId="0" borderId="20" xfId="113" applyFont="1" applyFill="1" applyBorder="1" applyAlignment="1">
      <alignment vertical="center" shrinkToFit="1"/>
      <protection/>
    </xf>
    <xf numFmtId="0" fontId="9" fillId="0" borderId="0" xfId="109" applyFont="1">
      <alignment vertical="center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38" fontId="27" fillId="0" borderId="21" xfId="87" applyFont="1" applyFill="1" applyBorder="1" applyAlignment="1">
      <alignment horizontal="right" vertical="center" shrinkToFit="1"/>
    </xf>
    <xf numFmtId="38" fontId="27" fillId="0" borderId="22" xfId="87" applyFont="1" applyFill="1" applyBorder="1" applyAlignment="1">
      <alignment vertical="center" shrinkToFit="1"/>
    </xf>
    <xf numFmtId="38" fontId="27" fillId="0" borderId="23" xfId="87" applyFont="1" applyFill="1" applyBorder="1" applyAlignment="1">
      <alignment vertical="center" shrinkToFit="1"/>
    </xf>
    <xf numFmtId="38" fontId="27" fillId="0" borderId="12" xfId="87" applyFont="1" applyFill="1" applyBorder="1" applyAlignment="1">
      <alignment vertical="center" shrinkToFit="1"/>
    </xf>
    <xf numFmtId="38" fontId="27" fillId="0" borderId="21" xfId="87" applyFont="1" applyFill="1" applyBorder="1" applyAlignment="1">
      <alignment vertical="center" shrinkToFit="1"/>
    </xf>
    <xf numFmtId="10" fontId="27" fillId="0" borderId="24" xfId="73" applyNumberFormat="1" applyFont="1" applyFill="1" applyBorder="1" applyAlignment="1">
      <alignment horizontal="right" vertical="center" shrinkToFit="1"/>
    </xf>
    <xf numFmtId="10" fontId="27" fillId="0" borderId="25" xfId="73" applyNumberFormat="1" applyFont="1" applyFill="1" applyBorder="1" applyAlignment="1">
      <alignment horizontal="right" vertical="center" shrinkToFit="1"/>
    </xf>
    <xf numFmtId="38" fontId="27" fillId="0" borderId="26" xfId="87" applyFont="1" applyFill="1" applyBorder="1" applyAlignment="1">
      <alignment vertical="center" shrinkToFit="1"/>
    </xf>
    <xf numFmtId="38" fontId="27" fillId="0" borderId="27" xfId="87" applyFont="1" applyFill="1" applyBorder="1" applyAlignment="1">
      <alignment vertical="center" shrinkToFit="1"/>
    </xf>
    <xf numFmtId="38" fontId="27" fillId="0" borderId="28" xfId="87" applyFont="1" applyFill="1" applyBorder="1" applyAlignment="1">
      <alignment vertical="center" shrinkToFit="1"/>
    </xf>
    <xf numFmtId="38" fontId="27" fillId="0" borderId="14" xfId="87" applyFont="1" applyFill="1" applyBorder="1" applyAlignment="1">
      <alignment vertical="center" shrinkToFit="1"/>
    </xf>
    <xf numFmtId="10" fontId="27" fillId="0" borderId="29" xfId="73" applyNumberFormat="1" applyFont="1" applyFill="1" applyBorder="1" applyAlignment="1">
      <alignment horizontal="right" vertical="center" shrinkToFit="1"/>
    </xf>
    <xf numFmtId="38" fontId="27" fillId="0" borderId="30" xfId="87" applyFont="1" applyFill="1" applyBorder="1" applyAlignment="1">
      <alignment horizontal="right" vertical="center" shrinkToFit="1"/>
    </xf>
    <xf numFmtId="38" fontId="27" fillId="0" borderId="31" xfId="87" applyFont="1" applyFill="1" applyBorder="1" applyAlignment="1">
      <alignment horizontal="right" vertical="center" shrinkToFit="1"/>
    </xf>
    <xf numFmtId="38" fontId="27" fillId="0" borderId="32" xfId="87" applyFont="1" applyFill="1" applyBorder="1" applyAlignment="1">
      <alignment horizontal="right" vertical="center" shrinkToFit="1"/>
    </xf>
    <xf numFmtId="38" fontId="27" fillId="0" borderId="33" xfId="87" applyFont="1" applyFill="1" applyBorder="1" applyAlignment="1">
      <alignment horizontal="right" vertical="center" shrinkToFit="1"/>
    </xf>
    <xf numFmtId="10" fontId="27" fillId="0" borderId="34" xfId="73" applyNumberFormat="1" applyFont="1" applyFill="1" applyBorder="1" applyAlignment="1">
      <alignment horizontal="right" vertical="center" shrinkToFit="1"/>
    </xf>
    <xf numFmtId="38" fontId="27" fillId="0" borderId="35" xfId="87" applyFont="1" applyFill="1" applyBorder="1" applyAlignment="1">
      <alignment horizontal="right" vertical="center" shrinkToFit="1"/>
    </xf>
    <xf numFmtId="38" fontId="27" fillId="0" borderId="36" xfId="87" applyFont="1" applyFill="1" applyBorder="1" applyAlignment="1">
      <alignment horizontal="right" vertical="center" shrinkToFit="1"/>
    </xf>
    <xf numFmtId="38" fontId="27" fillId="0" borderId="37" xfId="87" applyFont="1" applyFill="1" applyBorder="1" applyAlignment="1">
      <alignment horizontal="right" vertical="center" shrinkToFit="1"/>
    </xf>
    <xf numFmtId="38" fontId="27" fillId="0" borderId="38" xfId="87" applyFont="1" applyFill="1" applyBorder="1" applyAlignment="1">
      <alignment horizontal="right" vertical="center" shrinkToFit="1"/>
    </xf>
    <xf numFmtId="10" fontId="27" fillId="0" borderId="39" xfId="73" applyNumberFormat="1" applyFont="1" applyFill="1" applyBorder="1" applyAlignment="1">
      <alignment horizontal="right" vertical="center" shrinkToFit="1"/>
    </xf>
    <xf numFmtId="38" fontId="27" fillId="0" borderId="40" xfId="87" applyFont="1" applyFill="1" applyBorder="1" applyAlignment="1">
      <alignment vertical="center" shrinkToFit="1"/>
    </xf>
    <xf numFmtId="38" fontId="27" fillId="0" borderId="41" xfId="87" applyFont="1" applyFill="1" applyBorder="1" applyAlignment="1">
      <alignment vertical="center" shrinkToFit="1"/>
    </xf>
    <xf numFmtId="38" fontId="27" fillId="0" borderId="13" xfId="87" applyFont="1" applyFill="1" applyBorder="1" applyAlignment="1">
      <alignment vertical="center" shrinkToFit="1"/>
    </xf>
    <xf numFmtId="38" fontId="27" fillId="0" borderId="42" xfId="87" applyFont="1" applyFill="1" applyBorder="1" applyAlignment="1">
      <alignment vertical="center" shrinkToFit="1"/>
    </xf>
    <xf numFmtId="38" fontId="27" fillId="0" borderId="41" xfId="87" applyFont="1" applyFill="1" applyBorder="1" applyAlignment="1">
      <alignment horizontal="right" vertical="center" shrinkToFit="1"/>
    </xf>
    <xf numFmtId="38" fontId="27" fillId="0" borderId="40" xfId="87" applyFont="1" applyFill="1" applyBorder="1" applyAlignment="1">
      <alignment horizontal="right" vertical="center" shrinkToFit="1"/>
    </xf>
    <xf numFmtId="38" fontId="27" fillId="0" borderId="13" xfId="87" applyFont="1" applyFill="1" applyBorder="1" applyAlignment="1">
      <alignment horizontal="right" vertical="center" shrinkToFit="1"/>
    </xf>
    <xf numFmtId="38" fontId="27" fillId="0" borderId="42" xfId="87" applyFont="1" applyFill="1" applyBorder="1" applyAlignment="1">
      <alignment horizontal="right" vertical="center" shrinkToFit="1"/>
    </xf>
    <xf numFmtId="38" fontId="27" fillId="0" borderId="43" xfId="87" applyFont="1" applyFill="1" applyBorder="1" applyAlignment="1">
      <alignment horizontal="right" vertical="center" shrinkToFit="1"/>
    </xf>
    <xf numFmtId="38" fontId="27" fillId="0" borderId="26" xfId="87" applyFont="1" applyFill="1" applyBorder="1" applyAlignment="1">
      <alignment horizontal="right" vertical="center" shrinkToFit="1"/>
    </xf>
    <xf numFmtId="38" fontId="27" fillId="0" borderId="28" xfId="87" applyFont="1" applyFill="1" applyBorder="1" applyAlignment="1">
      <alignment horizontal="right" vertical="center" shrinkToFit="1"/>
    </xf>
    <xf numFmtId="38" fontId="27" fillId="0" borderId="27" xfId="87" applyFont="1" applyFill="1" applyBorder="1" applyAlignment="1">
      <alignment horizontal="right" vertical="center" shrinkToFit="1"/>
    </xf>
    <xf numFmtId="38" fontId="27" fillId="0" borderId="14" xfId="87" applyFont="1" applyFill="1" applyBorder="1" applyAlignment="1">
      <alignment horizontal="right" vertical="center" shrinkToFit="1"/>
    </xf>
    <xf numFmtId="9" fontId="27" fillId="0" borderId="25" xfId="73" applyNumberFormat="1" applyFont="1" applyFill="1" applyBorder="1" applyAlignment="1">
      <alignment horizontal="right" vertical="center" shrinkToFit="1"/>
    </xf>
    <xf numFmtId="0" fontId="27" fillId="0" borderId="44" xfId="0" applyFont="1" applyFill="1" applyBorder="1" applyAlignment="1">
      <alignment vertical="center" shrinkToFit="1"/>
    </xf>
    <xf numFmtId="10" fontId="27" fillId="0" borderId="45" xfId="73" applyNumberFormat="1" applyFont="1" applyFill="1" applyBorder="1" applyAlignment="1">
      <alignment vertical="center" shrinkToFit="1"/>
    </xf>
    <xf numFmtId="10" fontId="27" fillId="0" borderId="46" xfId="73" applyNumberFormat="1" applyFont="1" applyFill="1" applyBorder="1" applyAlignment="1">
      <alignment vertical="center" shrinkToFit="1"/>
    </xf>
    <xf numFmtId="10" fontId="27" fillId="0" borderId="47" xfId="73" applyNumberFormat="1" applyFont="1" applyFill="1" applyBorder="1" applyAlignment="1">
      <alignment vertical="center" shrinkToFit="1"/>
    </xf>
    <xf numFmtId="9" fontId="27" fillId="0" borderId="48" xfId="73" applyNumberFormat="1" applyFont="1" applyFill="1" applyBorder="1" applyAlignment="1">
      <alignment vertical="center" shrinkToFit="1"/>
    </xf>
    <xf numFmtId="0" fontId="27" fillId="0" borderId="49" xfId="0" applyFont="1" applyFill="1" applyBorder="1" applyAlignment="1">
      <alignment vertical="center" shrinkToFit="1"/>
    </xf>
    <xf numFmtId="0" fontId="9" fillId="0" borderId="0" xfId="112" applyFont="1" applyFill="1">
      <alignment vertical="center"/>
      <protection/>
    </xf>
    <xf numFmtId="0" fontId="28" fillId="0" borderId="50" xfId="113" applyFont="1" applyFill="1" applyBorder="1" applyAlignment="1">
      <alignment horizontal="center" vertical="center" wrapText="1"/>
      <protection/>
    </xf>
    <xf numFmtId="0" fontId="28" fillId="0" borderId="21" xfId="113" applyFont="1" applyFill="1" applyBorder="1" applyAlignment="1">
      <alignment horizontal="center" vertical="center" wrapText="1"/>
      <protection/>
    </xf>
    <xf numFmtId="0" fontId="9" fillId="0" borderId="5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3" xfId="113" applyFont="1" applyFill="1" applyBorder="1" applyAlignment="1">
      <alignment horizontal="center" vertical="center"/>
      <protection/>
    </xf>
    <xf numFmtId="0" fontId="9" fillId="0" borderId="54" xfId="113" applyFont="1" applyFill="1" applyBorder="1" applyAlignment="1">
      <alignment horizontal="center" vertical="center"/>
      <protection/>
    </xf>
    <xf numFmtId="0" fontId="9" fillId="0" borderId="17" xfId="113" applyFont="1" applyFill="1" applyBorder="1" applyAlignment="1">
      <alignment horizontal="center" vertical="center"/>
      <protection/>
    </xf>
    <xf numFmtId="0" fontId="9" fillId="0" borderId="12" xfId="113" applyFont="1" applyFill="1" applyBorder="1" applyAlignment="1">
      <alignment horizontal="center" vertical="center"/>
      <protection/>
    </xf>
    <xf numFmtId="0" fontId="9" fillId="0" borderId="50" xfId="113" applyFont="1" applyFill="1" applyBorder="1" applyAlignment="1">
      <alignment horizontal="center" vertical="center"/>
      <protection/>
    </xf>
    <xf numFmtId="0" fontId="9" fillId="0" borderId="21" xfId="113" applyFont="1" applyFill="1" applyBorder="1" applyAlignment="1">
      <alignment horizontal="center" vertical="center"/>
      <protection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パーセント 2" xfId="74"/>
    <cellStyle name="パーセント 3" xfId="75"/>
    <cellStyle name="Hyperlink" xfId="76"/>
    <cellStyle name="メモ" xfId="77"/>
    <cellStyle name="メモ 2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3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入力" xfId="107"/>
    <cellStyle name="入力 2" xfId="108"/>
    <cellStyle name="標準 2" xfId="109"/>
    <cellStyle name="標準 2 2" xfId="110"/>
    <cellStyle name="標準 3" xfId="111"/>
    <cellStyle name="標準_6.14PRTR業種別" xfId="112"/>
    <cellStyle name="標準_別紙１" xfId="113"/>
    <cellStyle name="Followed Hyperlink" xfId="114"/>
    <cellStyle name="未定義" xfId="115"/>
    <cellStyle name="良い" xfId="116"/>
    <cellStyle name="良い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EXCEL&#12487;&#12540;&#12479;\&#65328;&#65330;&#65332;&#65330;\&#24179;&#25104;11&#24180;\&#28857;&#28304;&#20837;&#21147;&#12487;&#12540;&#12479;\&#29983;&#12487;&#12540;&#12479;\&#26989;&#31278;&#23550;&#29031;&#34920;&#65288;&#65419;&#65439;&#65422;&#65438;&#65391;&#6541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AKE\&#26989;&#21209;&#38306;&#20418;\&#26989;&#21209;&#38306;&#20418;\&#12505;&#12531;&#12476;&#12531;&#25490;&#20986;\&#36039;&#26009;\&#65298;%20&#65328;&#65330;&#65332;&#65330;\&#20840;&#22269;&#25490;&#20986;&#37327;&#12398;&#25512;&#35336;&#65288;&#12521;&#12501;&#29256;&#65289;\&#28857;&#28304;&#38598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2373;&#12392;&#12375;&#21531;\D\EXCEL&#12487;&#12540;&#12479;\&#65328;&#65330;&#65332;&#65330;\&#24179;&#25104;11&#24180;\&#28857;&#28304;&#20837;&#21147;&#12487;&#12540;&#12479;\&#30906;&#23450;&#26989;&#31278;&#65288;&#33258;&#27835;&#20307;&#21029;&#65289;\&#30906;&#23450;&#26989;&#31278;&#65288;&#24195;&#23798;&#3047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rma.gr.jp/My%20Documents\Fanatique\&#26085;&#26412;&#12468;&#12512;&#24037;&#26989;&#20250;\&#25903;&#32102;&#12487;&#12540;&#12479;\&#32113;&#35336;&#26376;&#21029;&#65320;&#6532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種対照表"/>
      <sheetName val="業種対照表 (2)"/>
      <sheetName val="業種対照表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発送数集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広島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輸出ＨＰ"/>
      <sheetName val="輸入ＨＰ"/>
      <sheetName val="合成ゴム品種別出荷量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6"/>
  <sheetViews>
    <sheetView tabSelected="1" view="pageLayout" zoomScaleNormal="85" zoomScaleSheetLayoutView="85" workbookViewId="0" topLeftCell="A46">
      <selection activeCell="E48" sqref="E48"/>
    </sheetView>
  </sheetViews>
  <sheetFormatPr defaultColWidth="9.00390625" defaultRowHeight="13.5"/>
  <cols>
    <col min="1" max="1" width="2.125" style="2" customWidth="1"/>
    <col min="2" max="2" width="22.625" style="2" customWidth="1"/>
    <col min="3" max="3" width="8.125" style="2" customWidth="1"/>
    <col min="4" max="5" width="9.25390625" style="2" customWidth="1"/>
    <col min="6" max="6" width="9.375" style="2" customWidth="1"/>
    <col min="7" max="11" width="9.25390625" style="2" customWidth="1"/>
    <col min="12" max="12" width="9.625" style="2" customWidth="1"/>
    <col min="13" max="13" width="8.125" style="2" customWidth="1"/>
    <col min="14" max="16384" width="9.00390625" style="2" customWidth="1"/>
  </cols>
  <sheetData>
    <row r="1" spans="1:13" s="20" customFormat="1" ht="30" customHeight="1">
      <c r="A1" s="19" t="s">
        <v>46</v>
      </c>
      <c r="B1" s="19"/>
      <c r="C1" s="19"/>
      <c r="D1" s="19"/>
      <c r="E1" s="19"/>
      <c r="F1" s="19"/>
      <c r="M1" s="21"/>
    </row>
    <row r="2" ht="19.5" customHeight="1" thickBot="1">
      <c r="M2" s="3"/>
    </row>
    <row r="3" spans="1:13" ht="19.5" customHeight="1">
      <c r="A3" s="74" t="s">
        <v>50</v>
      </c>
      <c r="B3" s="75"/>
      <c r="C3" s="78" t="s">
        <v>51</v>
      </c>
      <c r="D3" s="67" t="s">
        <v>52</v>
      </c>
      <c r="E3" s="80"/>
      <c r="F3" s="80"/>
      <c r="G3" s="80"/>
      <c r="H3" s="81"/>
      <c r="I3" s="67" t="s">
        <v>53</v>
      </c>
      <c r="J3" s="80"/>
      <c r="K3" s="81"/>
      <c r="L3" s="65" t="s">
        <v>54</v>
      </c>
      <c r="M3" s="67" t="s">
        <v>55</v>
      </c>
    </row>
    <row r="4" spans="1:13" ht="30" customHeight="1">
      <c r="A4" s="76"/>
      <c r="B4" s="77"/>
      <c r="C4" s="79"/>
      <c r="D4" s="8" t="s">
        <v>56</v>
      </c>
      <c r="E4" s="9" t="s">
        <v>57</v>
      </c>
      <c r="F4" s="10" t="s">
        <v>58</v>
      </c>
      <c r="G4" s="10" t="s">
        <v>59</v>
      </c>
      <c r="H4" s="7" t="s">
        <v>60</v>
      </c>
      <c r="I4" s="11" t="s">
        <v>61</v>
      </c>
      <c r="J4" s="9" t="s">
        <v>62</v>
      </c>
      <c r="K4" s="7" t="s">
        <v>60</v>
      </c>
      <c r="L4" s="66"/>
      <c r="M4" s="68"/>
    </row>
    <row r="5" spans="1:13" ht="19.5" customHeight="1">
      <c r="A5" s="12" t="s">
        <v>0</v>
      </c>
      <c r="B5" s="4"/>
      <c r="C5" s="22">
        <v>22</v>
      </c>
      <c r="D5" s="23">
        <v>1.7000000000000002</v>
      </c>
      <c r="E5" s="24">
        <v>124132.09999999995</v>
      </c>
      <c r="F5" s="24">
        <v>1900</v>
      </c>
      <c r="G5" s="24">
        <v>26378.5</v>
      </c>
      <c r="H5" s="25">
        <v>152412.29999999978</v>
      </c>
      <c r="I5" s="23">
        <v>1020</v>
      </c>
      <c r="J5" s="24">
        <v>0</v>
      </c>
      <c r="K5" s="25">
        <v>1020</v>
      </c>
      <c r="L5" s="26">
        <v>153432.29999999978</v>
      </c>
      <c r="M5" s="27">
        <f aca="true" t="shared" si="0" ref="M5:M51">L5/$L$52</f>
        <v>0.0004061011013245999</v>
      </c>
    </row>
    <row r="6" spans="1:13" ht="19.5" customHeight="1">
      <c r="A6" s="13" t="s">
        <v>14</v>
      </c>
      <c r="B6" s="5"/>
      <c r="C6" s="22">
        <v>25</v>
      </c>
      <c r="D6" s="23">
        <v>16067.000000000002</v>
      </c>
      <c r="E6" s="24">
        <v>192457</v>
      </c>
      <c r="F6" s="24">
        <v>0</v>
      </c>
      <c r="G6" s="24">
        <v>0</v>
      </c>
      <c r="H6" s="25">
        <v>208524.00000000003</v>
      </c>
      <c r="I6" s="23">
        <v>83</v>
      </c>
      <c r="J6" s="24">
        <v>0</v>
      </c>
      <c r="K6" s="25">
        <v>83</v>
      </c>
      <c r="L6" s="26">
        <v>208607.00000000003</v>
      </c>
      <c r="M6" s="28">
        <f t="shared" si="0"/>
        <v>0.0005521362349650038</v>
      </c>
    </row>
    <row r="7" spans="1:13" ht="19.5" customHeight="1">
      <c r="A7" s="14" t="s">
        <v>63</v>
      </c>
      <c r="B7" s="6"/>
      <c r="C7" s="29">
        <v>13019</v>
      </c>
      <c r="D7" s="30">
        <f>SUM(D8:D30)</f>
        <v>133812551.74642998</v>
      </c>
      <c r="E7" s="31">
        <f aca="true" t="shared" si="1" ref="E7:L7">SUM(E8:E30)</f>
        <v>2630106.1009280626</v>
      </c>
      <c r="F7" s="31">
        <f t="shared" si="1"/>
        <v>1111.8999999999999</v>
      </c>
      <c r="G7" s="31">
        <f t="shared" si="1"/>
        <v>7396497.600037465</v>
      </c>
      <c r="H7" s="32">
        <f t="shared" si="1"/>
        <v>143840267.34739545</v>
      </c>
      <c r="I7" s="30">
        <f t="shared" si="1"/>
        <v>219205406.83635807</v>
      </c>
      <c r="J7" s="31">
        <f t="shared" si="1"/>
        <v>1176323.4000014565</v>
      </c>
      <c r="K7" s="32">
        <f t="shared" si="1"/>
        <v>220381730.23635945</v>
      </c>
      <c r="L7" s="29">
        <f t="shared" si="1"/>
        <v>364221997.58375496</v>
      </c>
      <c r="M7" s="33">
        <f t="shared" si="0"/>
        <v>0.9640144503172334</v>
      </c>
    </row>
    <row r="8" spans="1:13" ht="19.5" customHeight="1">
      <c r="A8" s="15"/>
      <c r="B8" s="16" t="s">
        <v>29</v>
      </c>
      <c r="C8" s="34">
        <v>443</v>
      </c>
      <c r="D8" s="35">
        <v>2949207.8007414937</v>
      </c>
      <c r="E8" s="36">
        <v>1220.0000011101702</v>
      </c>
      <c r="F8" s="36">
        <v>0</v>
      </c>
      <c r="G8" s="36">
        <v>4.9E-09</v>
      </c>
      <c r="H8" s="37">
        <v>2950427.8007426085</v>
      </c>
      <c r="I8" s="35">
        <v>291314.8007110383</v>
      </c>
      <c r="J8" s="36">
        <v>1709.6000000000001</v>
      </c>
      <c r="K8" s="37">
        <v>293024.4007110383</v>
      </c>
      <c r="L8" s="34">
        <v>3243452.2014536452</v>
      </c>
      <c r="M8" s="38">
        <f t="shared" si="0"/>
        <v>0.00858469508117929</v>
      </c>
    </row>
    <row r="9" spans="1:13" ht="19.5" customHeight="1">
      <c r="A9" s="15"/>
      <c r="B9" s="16" t="s">
        <v>30</v>
      </c>
      <c r="C9" s="34">
        <v>134</v>
      </c>
      <c r="D9" s="35">
        <v>15053.30003770401</v>
      </c>
      <c r="E9" s="36">
        <v>50.000000003400004</v>
      </c>
      <c r="F9" s="36">
        <v>0.8</v>
      </c>
      <c r="G9" s="36">
        <v>0</v>
      </c>
      <c r="H9" s="37">
        <v>15104.10003770741</v>
      </c>
      <c r="I9" s="35">
        <v>32235.8006876027</v>
      </c>
      <c r="J9" s="36">
        <v>0</v>
      </c>
      <c r="K9" s="37">
        <v>32235.8006876027</v>
      </c>
      <c r="L9" s="34">
        <v>47339.90072531011</v>
      </c>
      <c r="M9" s="38">
        <f t="shared" si="0"/>
        <v>0.00012529816616935083</v>
      </c>
    </row>
    <row r="10" spans="1:13" ht="19.5" customHeight="1">
      <c r="A10" s="15"/>
      <c r="B10" s="16" t="s">
        <v>20</v>
      </c>
      <c r="C10" s="34">
        <v>169</v>
      </c>
      <c r="D10" s="35">
        <v>1816174.4001427218</v>
      </c>
      <c r="E10" s="36">
        <v>130657.40000148013</v>
      </c>
      <c r="F10" s="36">
        <v>0.30000000000000004</v>
      </c>
      <c r="G10" s="36">
        <v>0</v>
      </c>
      <c r="H10" s="37">
        <v>1946832.100144202</v>
      </c>
      <c r="I10" s="35">
        <v>1061039.0000058792</v>
      </c>
      <c r="J10" s="36">
        <v>60409.5</v>
      </c>
      <c r="K10" s="37">
        <v>1121448.5000058794</v>
      </c>
      <c r="L10" s="34">
        <v>3068280.6001500823</v>
      </c>
      <c r="M10" s="38">
        <f t="shared" si="0"/>
        <v>0.008121054894529082</v>
      </c>
    </row>
    <row r="11" spans="1:13" ht="19.5" customHeight="1">
      <c r="A11" s="15"/>
      <c r="B11" s="16" t="s">
        <v>31</v>
      </c>
      <c r="C11" s="34">
        <v>26</v>
      </c>
      <c r="D11" s="35">
        <v>82900.900010944</v>
      </c>
      <c r="E11" s="36">
        <v>8638</v>
      </c>
      <c r="F11" s="36">
        <v>0</v>
      </c>
      <c r="G11" s="36">
        <v>0</v>
      </c>
      <c r="H11" s="37">
        <v>91538.900010944</v>
      </c>
      <c r="I11" s="35">
        <v>153503.900000884</v>
      </c>
      <c r="J11" s="36">
        <v>510</v>
      </c>
      <c r="K11" s="37">
        <v>154013.900000884</v>
      </c>
      <c r="L11" s="34">
        <v>245552.80001182802</v>
      </c>
      <c r="M11" s="38">
        <f t="shared" si="0"/>
        <v>0.0006499235331683271</v>
      </c>
    </row>
    <row r="12" spans="1:13" ht="19.5" customHeight="1">
      <c r="A12" s="15"/>
      <c r="B12" s="16" t="s">
        <v>32</v>
      </c>
      <c r="C12" s="34">
        <v>201</v>
      </c>
      <c r="D12" s="35">
        <v>1422517.2003028963</v>
      </c>
      <c r="E12" s="36">
        <v>812.5000000000006</v>
      </c>
      <c r="F12" s="36">
        <v>177.4</v>
      </c>
      <c r="G12" s="36">
        <v>0</v>
      </c>
      <c r="H12" s="37">
        <v>1423507.1003028962</v>
      </c>
      <c r="I12" s="35">
        <v>56760.80087186698</v>
      </c>
      <c r="J12" s="36">
        <v>21.2</v>
      </c>
      <c r="K12" s="37">
        <v>56782.000871866985</v>
      </c>
      <c r="L12" s="34">
        <v>1480289.1011747632</v>
      </c>
      <c r="M12" s="38">
        <f t="shared" si="0"/>
        <v>0.003917995326055037</v>
      </c>
    </row>
    <row r="13" spans="1:13" ht="19.5" customHeight="1">
      <c r="A13" s="15"/>
      <c r="B13" s="16" t="s">
        <v>24</v>
      </c>
      <c r="C13" s="34">
        <v>89</v>
      </c>
      <c r="D13" s="35">
        <v>660479.9002493933</v>
      </c>
      <c r="E13" s="36">
        <v>6.8</v>
      </c>
      <c r="F13" s="36">
        <v>0</v>
      </c>
      <c r="G13" s="36">
        <v>0</v>
      </c>
      <c r="H13" s="37">
        <v>660486.7002493932</v>
      </c>
      <c r="I13" s="35">
        <v>182587.00000251556</v>
      </c>
      <c r="J13" s="36">
        <v>49</v>
      </c>
      <c r="K13" s="37">
        <v>182636.00000251556</v>
      </c>
      <c r="L13" s="34">
        <v>843122.7002519089</v>
      </c>
      <c r="M13" s="38">
        <f t="shared" si="0"/>
        <v>0.0022315578735642443</v>
      </c>
    </row>
    <row r="14" spans="1:13" ht="19.5" customHeight="1">
      <c r="A14" s="15"/>
      <c r="B14" s="16" t="s">
        <v>13</v>
      </c>
      <c r="C14" s="34">
        <v>425</v>
      </c>
      <c r="D14" s="35">
        <v>5780528.201230036</v>
      </c>
      <c r="E14" s="36">
        <v>198219.3003425499</v>
      </c>
      <c r="F14" s="36">
        <v>0</v>
      </c>
      <c r="G14" s="36">
        <v>270.00000530999995</v>
      </c>
      <c r="H14" s="37">
        <v>5979017.501577891</v>
      </c>
      <c r="I14" s="35">
        <v>1472902.5441553309</v>
      </c>
      <c r="J14" s="36">
        <v>5077.2000006729995</v>
      </c>
      <c r="K14" s="37">
        <v>1477979.7441560042</v>
      </c>
      <c r="L14" s="34">
        <v>7456997.245733901</v>
      </c>
      <c r="M14" s="38">
        <f t="shared" si="0"/>
        <v>0.019737009704391118</v>
      </c>
    </row>
    <row r="15" spans="1:13" ht="19.5" customHeight="1">
      <c r="A15" s="15"/>
      <c r="B15" s="16" t="s">
        <v>22</v>
      </c>
      <c r="C15" s="34">
        <v>311</v>
      </c>
      <c r="D15" s="35">
        <v>6599219.300058291</v>
      </c>
      <c r="E15" s="36">
        <v>7.600000000038</v>
      </c>
      <c r="F15" s="36">
        <v>0</v>
      </c>
      <c r="G15" s="36">
        <v>0</v>
      </c>
      <c r="H15" s="37">
        <v>6599226.900058291</v>
      </c>
      <c r="I15" s="35">
        <v>2091601.4009436</v>
      </c>
      <c r="J15" s="36">
        <v>191.1</v>
      </c>
      <c r="K15" s="37">
        <v>2091792.5009435993</v>
      </c>
      <c r="L15" s="34">
        <v>8691019.401001893</v>
      </c>
      <c r="M15" s="38">
        <f t="shared" si="0"/>
        <v>0.023003191312261747</v>
      </c>
    </row>
    <row r="16" spans="1:13" ht="19.5" customHeight="1">
      <c r="A16" s="15"/>
      <c r="B16" s="16" t="s">
        <v>3</v>
      </c>
      <c r="C16" s="34">
        <v>2321</v>
      </c>
      <c r="D16" s="35">
        <v>17046865.10094525</v>
      </c>
      <c r="E16" s="36">
        <v>1168579.7004365148</v>
      </c>
      <c r="F16" s="36">
        <v>234</v>
      </c>
      <c r="G16" s="36">
        <v>96.00003215000001</v>
      </c>
      <c r="H16" s="37">
        <v>18215774.801413897</v>
      </c>
      <c r="I16" s="35">
        <v>83355199.10708961</v>
      </c>
      <c r="J16" s="36">
        <v>790459.6000006157</v>
      </c>
      <c r="K16" s="37">
        <v>84145658.70709024</v>
      </c>
      <c r="L16" s="34">
        <v>102361433.50850412</v>
      </c>
      <c r="M16" s="38">
        <f t="shared" si="0"/>
        <v>0.2709279003245626</v>
      </c>
    </row>
    <row r="17" spans="1:13" ht="19.5" customHeight="1">
      <c r="A17" s="15"/>
      <c r="B17" s="16" t="s">
        <v>16</v>
      </c>
      <c r="C17" s="34">
        <v>601</v>
      </c>
      <c r="D17" s="35">
        <v>1139248.900057312</v>
      </c>
      <c r="E17" s="36">
        <v>60008.50007138001</v>
      </c>
      <c r="F17" s="36">
        <v>0</v>
      </c>
      <c r="G17" s="36">
        <v>0</v>
      </c>
      <c r="H17" s="37">
        <v>1199257.4001286922</v>
      </c>
      <c r="I17" s="35">
        <v>693131.0000026647</v>
      </c>
      <c r="J17" s="36">
        <v>23872.899999999998</v>
      </c>
      <c r="K17" s="37">
        <v>717003.9000026648</v>
      </c>
      <c r="L17" s="34">
        <v>1916261.300131358</v>
      </c>
      <c r="M17" s="38">
        <f t="shared" si="0"/>
        <v>0.005071916567822129</v>
      </c>
    </row>
    <row r="18" spans="1:13" ht="19.5" customHeight="1">
      <c r="A18" s="15"/>
      <c r="B18" s="16" t="s">
        <v>6</v>
      </c>
      <c r="C18" s="34">
        <v>1075</v>
      </c>
      <c r="D18" s="35">
        <v>17923502.100308184</v>
      </c>
      <c r="E18" s="36">
        <v>8866.5000000042</v>
      </c>
      <c r="F18" s="36">
        <v>17.1</v>
      </c>
      <c r="G18" s="36">
        <v>0</v>
      </c>
      <c r="H18" s="37">
        <v>17932385.700308185</v>
      </c>
      <c r="I18" s="35">
        <v>10718035.800972791</v>
      </c>
      <c r="J18" s="36">
        <v>26617.100000002298</v>
      </c>
      <c r="K18" s="37">
        <v>10744652.900972793</v>
      </c>
      <c r="L18" s="34">
        <v>28677038.601281</v>
      </c>
      <c r="M18" s="38">
        <f t="shared" si="0"/>
        <v>0.07590172967952832</v>
      </c>
    </row>
    <row r="19" spans="1:13" ht="19.5" customHeight="1">
      <c r="A19" s="15"/>
      <c r="B19" s="16" t="s">
        <v>21</v>
      </c>
      <c r="C19" s="34">
        <v>297</v>
      </c>
      <c r="D19" s="35">
        <v>5868085.700011035</v>
      </c>
      <c r="E19" s="36">
        <v>4642.30000000534</v>
      </c>
      <c r="F19" s="36">
        <v>0</v>
      </c>
      <c r="G19" s="36">
        <v>0</v>
      </c>
      <c r="H19" s="37">
        <v>5872728.00001104</v>
      </c>
      <c r="I19" s="35">
        <v>1223928.9000127001</v>
      </c>
      <c r="J19" s="36">
        <v>1900.3</v>
      </c>
      <c r="K19" s="37">
        <v>1225829.2000127002</v>
      </c>
      <c r="L19" s="34">
        <v>7098557.2000237405</v>
      </c>
      <c r="M19" s="38">
        <f t="shared" si="0"/>
        <v>0.018788298792009984</v>
      </c>
    </row>
    <row r="20" spans="1:13" ht="19.5" customHeight="1">
      <c r="A20" s="15"/>
      <c r="B20" s="16" t="s">
        <v>33</v>
      </c>
      <c r="C20" s="34">
        <v>22</v>
      </c>
      <c r="D20" s="35">
        <v>91242.2</v>
      </c>
      <c r="E20" s="36">
        <v>14.3</v>
      </c>
      <c r="F20" s="36">
        <v>0</v>
      </c>
      <c r="G20" s="36">
        <v>0</v>
      </c>
      <c r="H20" s="37">
        <v>91256.49999999999</v>
      </c>
      <c r="I20" s="35">
        <v>45416.9</v>
      </c>
      <c r="J20" s="36">
        <v>12589.699999999999</v>
      </c>
      <c r="K20" s="37">
        <v>58006.600000000006</v>
      </c>
      <c r="L20" s="34">
        <v>149263.09999999998</v>
      </c>
      <c r="M20" s="38">
        <f t="shared" si="0"/>
        <v>0.0003950661581500373</v>
      </c>
    </row>
    <row r="21" spans="1:13" ht="19.5" customHeight="1">
      <c r="A21" s="15"/>
      <c r="B21" s="16" t="s">
        <v>2</v>
      </c>
      <c r="C21" s="34">
        <v>575</v>
      </c>
      <c r="D21" s="35">
        <v>3277160.1004757453</v>
      </c>
      <c r="E21" s="36">
        <v>35284.10000011873</v>
      </c>
      <c r="F21" s="36">
        <v>1.5</v>
      </c>
      <c r="G21" s="36">
        <v>110</v>
      </c>
      <c r="H21" s="37">
        <v>3312555.7004758655</v>
      </c>
      <c r="I21" s="35">
        <v>14594974.706616681</v>
      </c>
      <c r="J21" s="36">
        <v>18010.800000003397</v>
      </c>
      <c r="K21" s="37">
        <v>14612985.506616684</v>
      </c>
      <c r="L21" s="34">
        <v>17925541.20709254</v>
      </c>
      <c r="M21" s="38">
        <f t="shared" si="0"/>
        <v>0.047444912355741185</v>
      </c>
    </row>
    <row r="22" spans="1:13" ht="19.5" customHeight="1">
      <c r="A22" s="15"/>
      <c r="B22" s="16" t="s">
        <v>12</v>
      </c>
      <c r="C22" s="34">
        <v>379</v>
      </c>
      <c r="D22" s="35">
        <v>2928944.232518435</v>
      </c>
      <c r="E22" s="36">
        <v>368457.5000259575</v>
      </c>
      <c r="F22" s="36">
        <v>0</v>
      </c>
      <c r="G22" s="36">
        <v>26100</v>
      </c>
      <c r="H22" s="37">
        <v>3323501.7325443923</v>
      </c>
      <c r="I22" s="35">
        <v>67689552.40485173</v>
      </c>
      <c r="J22" s="36">
        <v>6636.7</v>
      </c>
      <c r="K22" s="37">
        <v>67696189.10485172</v>
      </c>
      <c r="L22" s="34">
        <v>71019690.83739617</v>
      </c>
      <c r="M22" s="38">
        <f t="shared" si="0"/>
        <v>0.18797329287770062</v>
      </c>
    </row>
    <row r="23" spans="1:13" ht="19.5" customHeight="1">
      <c r="A23" s="15"/>
      <c r="B23" s="16" t="s">
        <v>1</v>
      </c>
      <c r="C23" s="34">
        <v>540</v>
      </c>
      <c r="D23" s="35">
        <v>1684831.308587084</v>
      </c>
      <c r="E23" s="36">
        <v>296195.2000488798</v>
      </c>
      <c r="F23" s="36">
        <v>7.7</v>
      </c>
      <c r="G23" s="36">
        <v>7369918.3</v>
      </c>
      <c r="H23" s="37">
        <v>9350952.508635959</v>
      </c>
      <c r="I23" s="35">
        <v>5845493.968850531</v>
      </c>
      <c r="J23" s="36">
        <v>31810.80000015</v>
      </c>
      <c r="K23" s="37">
        <v>5877304.76885068</v>
      </c>
      <c r="L23" s="34">
        <v>15228257.27748663</v>
      </c>
      <c r="M23" s="38">
        <f t="shared" si="0"/>
        <v>0.04030580296092597</v>
      </c>
    </row>
    <row r="24" spans="1:13" ht="19.5" customHeight="1">
      <c r="A24" s="15"/>
      <c r="B24" s="16" t="s">
        <v>15</v>
      </c>
      <c r="C24" s="34">
        <v>1792</v>
      </c>
      <c r="D24" s="35">
        <v>12409191.400106404</v>
      </c>
      <c r="E24" s="36">
        <v>81291.00000000003</v>
      </c>
      <c r="F24" s="36">
        <v>670</v>
      </c>
      <c r="G24" s="36">
        <v>3.3</v>
      </c>
      <c r="H24" s="37">
        <v>12491155.700106403</v>
      </c>
      <c r="I24" s="35">
        <v>10630922.300007958</v>
      </c>
      <c r="J24" s="36">
        <v>27097.699999999993</v>
      </c>
      <c r="K24" s="37">
        <v>10658020.00000796</v>
      </c>
      <c r="L24" s="34">
        <v>23149175.700114377</v>
      </c>
      <c r="M24" s="38">
        <f t="shared" si="0"/>
        <v>0.061270708622455164</v>
      </c>
    </row>
    <row r="25" spans="1:13" ht="19.5" customHeight="1">
      <c r="A25" s="15"/>
      <c r="B25" s="16" t="s">
        <v>17</v>
      </c>
      <c r="C25" s="34">
        <v>820</v>
      </c>
      <c r="D25" s="35">
        <v>8028959.700172299</v>
      </c>
      <c r="E25" s="36">
        <v>1836.8</v>
      </c>
      <c r="F25" s="36">
        <v>3.1</v>
      </c>
      <c r="G25" s="36">
        <v>0</v>
      </c>
      <c r="H25" s="37">
        <v>8030799.600172299</v>
      </c>
      <c r="I25" s="35">
        <v>2391742.000002702</v>
      </c>
      <c r="J25" s="36">
        <v>6100.299999999999</v>
      </c>
      <c r="K25" s="37">
        <v>2397842.300002702</v>
      </c>
      <c r="L25" s="34">
        <v>10428641.900175001</v>
      </c>
      <c r="M25" s="38">
        <f t="shared" si="0"/>
        <v>0.027602290788712302</v>
      </c>
    </row>
    <row r="26" spans="1:13" ht="19.5" customHeight="1">
      <c r="A26" s="15"/>
      <c r="B26" s="16" t="s">
        <v>4</v>
      </c>
      <c r="C26" s="34">
        <v>1294</v>
      </c>
      <c r="D26" s="35">
        <v>5162060.000046904</v>
      </c>
      <c r="E26" s="36">
        <v>158096.19999999998</v>
      </c>
      <c r="F26" s="36">
        <v>0</v>
      </c>
      <c r="G26" s="36">
        <v>0</v>
      </c>
      <c r="H26" s="37">
        <v>5320156.200046909</v>
      </c>
      <c r="I26" s="35">
        <v>10305305.400340099</v>
      </c>
      <c r="J26" s="36">
        <v>124512.80000000006</v>
      </c>
      <c r="K26" s="37">
        <v>10429818.200340098</v>
      </c>
      <c r="L26" s="34">
        <v>15749974.400386987</v>
      </c>
      <c r="M26" s="38">
        <f t="shared" si="0"/>
        <v>0.04168667190566406</v>
      </c>
    </row>
    <row r="27" spans="1:13" ht="19.5" customHeight="1">
      <c r="A27" s="15"/>
      <c r="B27" s="16" t="s">
        <v>8</v>
      </c>
      <c r="C27" s="34">
        <v>1167</v>
      </c>
      <c r="D27" s="35">
        <v>36766783.000413716</v>
      </c>
      <c r="E27" s="36">
        <v>63212.00000005888</v>
      </c>
      <c r="F27" s="36">
        <v>0</v>
      </c>
      <c r="G27" s="36">
        <v>0</v>
      </c>
      <c r="H27" s="37">
        <v>36829995.00041377</v>
      </c>
      <c r="I27" s="35">
        <v>4645255.600230618</v>
      </c>
      <c r="J27" s="36">
        <v>35220.600000012</v>
      </c>
      <c r="K27" s="37">
        <v>4680476.20023063</v>
      </c>
      <c r="L27" s="34">
        <v>41510471.20064441</v>
      </c>
      <c r="M27" s="38">
        <f t="shared" si="0"/>
        <v>0.10986896547262086</v>
      </c>
    </row>
    <row r="28" spans="1:13" ht="19.5" customHeight="1">
      <c r="A28" s="15"/>
      <c r="B28" s="16" t="s">
        <v>18</v>
      </c>
      <c r="C28" s="34">
        <v>240</v>
      </c>
      <c r="D28" s="35">
        <v>955985.3999999999</v>
      </c>
      <c r="E28" s="36">
        <v>43847.8</v>
      </c>
      <c r="F28" s="36">
        <v>0</v>
      </c>
      <c r="G28" s="36">
        <v>0</v>
      </c>
      <c r="H28" s="37">
        <v>999833.1999999998</v>
      </c>
      <c r="I28" s="35">
        <v>1249681.9000000001</v>
      </c>
      <c r="J28" s="36">
        <v>2997.2999999999997</v>
      </c>
      <c r="K28" s="37">
        <v>1252679.2000000002</v>
      </c>
      <c r="L28" s="34">
        <v>2252512.4</v>
      </c>
      <c r="M28" s="38">
        <f t="shared" si="0"/>
        <v>0.005961898286001833</v>
      </c>
    </row>
    <row r="29" spans="1:13" ht="19.5" customHeight="1">
      <c r="A29" s="15"/>
      <c r="B29" s="16" t="s">
        <v>34</v>
      </c>
      <c r="C29" s="34">
        <v>6</v>
      </c>
      <c r="D29" s="35">
        <v>10332.00000041</v>
      </c>
      <c r="E29" s="36">
        <v>1.6E-11</v>
      </c>
      <c r="F29" s="36">
        <v>0</v>
      </c>
      <c r="G29" s="36">
        <v>0</v>
      </c>
      <c r="H29" s="37">
        <v>10332.000000410017</v>
      </c>
      <c r="I29" s="35">
        <v>3364.60000094</v>
      </c>
      <c r="J29" s="36">
        <v>0</v>
      </c>
      <c r="K29" s="37">
        <v>3364.60000094</v>
      </c>
      <c r="L29" s="34">
        <v>13696.600001350016</v>
      </c>
      <c r="M29" s="38">
        <f t="shared" si="0"/>
        <v>3.625184752461356E-05</v>
      </c>
    </row>
    <row r="30" spans="1:13" ht="19.5" customHeight="1">
      <c r="A30" s="12"/>
      <c r="B30" s="17" t="s">
        <v>7</v>
      </c>
      <c r="C30" s="39">
        <v>92</v>
      </c>
      <c r="D30" s="40">
        <v>1193279.60001369</v>
      </c>
      <c r="E30" s="41">
        <v>162.6</v>
      </c>
      <c r="F30" s="41">
        <v>0</v>
      </c>
      <c r="G30" s="41">
        <v>0</v>
      </c>
      <c r="H30" s="42">
        <v>1193442.20001369</v>
      </c>
      <c r="I30" s="40">
        <v>471457.00000028</v>
      </c>
      <c r="J30" s="41">
        <v>529.2</v>
      </c>
      <c r="K30" s="42">
        <v>471986.20000028</v>
      </c>
      <c r="L30" s="39">
        <v>1665428.4000139697</v>
      </c>
      <c r="M30" s="43">
        <f t="shared" si="0"/>
        <v>0.004408017786495675</v>
      </c>
    </row>
    <row r="31" spans="1:13" ht="19.5" customHeight="1">
      <c r="A31" s="13" t="s">
        <v>9</v>
      </c>
      <c r="B31" s="5"/>
      <c r="C31" s="39">
        <v>216</v>
      </c>
      <c r="D31" s="44">
        <v>347391.4000075544</v>
      </c>
      <c r="E31" s="45">
        <v>2317.400000000611</v>
      </c>
      <c r="F31" s="45">
        <v>0</v>
      </c>
      <c r="G31" s="45">
        <v>0</v>
      </c>
      <c r="H31" s="46">
        <v>349708.80000755505</v>
      </c>
      <c r="I31" s="44">
        <v>512520.90854000015</v>
      </c>
      <c r="J31" s="45">
        <v>6403.4</v>
      </c>
      <c r="K31" s="46">
        <v>518924.3085400002</v>
      </c>
      <c r="L31" s="47">
        <v>868633.1085475548</v>
      </c>
      <c r="M31" s="28">
        <f t="shared" si="0"/>
        <v>0.002299078238598869</v>
      </c>
    </row>
    <row r="32" spans="1:13" ht="19.5" customHeight="1">
      <c r="A32" s="13" t="s">
        <v>19</v>
      </c>
      <c r="B32" s="5"/>
      <c r="C32" s="39">
        <v>35</v>
      </c>
      <c r="D32" s="44">
        <v>23625.300000000003</v>
      </c>
      <c r="E32" s="48">
        <v>0</v>
      </c>
      <c r="F32" s="48">
        <v>0</v>
      </c>
      <c r="G32" s="48">
        <v>0</v>
      </c>
      <c r="H32" s="46">
        <v>23625.300000000003</v>
      </c>
      <c r="I32" s="49">
        <v>0</v>
      </c>
      <c r="J32" s="48">
        <v>0</v>
      </c>
      <c r="K32" s="50">
        <v>0</v>
      </c>
      <c r="L32" s="51">
        <v>23625.300000000003</v>
      </c>
      <c r="M32" s="28">
        <f t="shared" si="0"/>
        <v>6.253090352633757E-05</v>
      </c>
    </row>
    <row r="33" spans="1:13" ht="19.5" customHeight="1">
      <c r="A33" s="13" t="s">
        <v>35</v>
      </c>
      <c r="B33" s="5"/>
      <c r="C33" s="39">
        <v>15</v>
      </c>
      <c r="D33" s="44">
        <v>1305.5999999999997</v>
      </c>
      <c r="E33" s="48">
        <v>1800</v>
      </c>
      <c r="F33" s="48">
        <v>0</v>
      </c>
      <c r="G33" s="48">
        <v>0</v>
      </c>
      <c r="H33" s="46">
        <v>3105.6</v>
      </c>
      <c r="I33" s="49">
        <v>0</v>
      </c>
      <c r="J33" s="48">
        <v>1200</v>
      </c>
      <c r="K33" s="50">
        <v>1200</v>
      </c>
      <c r="L33" s="51">
        <v>4305.600000000001</v>
      </c>
      <c r="M33" s="28">
        <f t="shared" si="0"/>
        <v>1.1395963573922833E-05</v>
      </c>
    </row>
    <row r="34" spans="1:13" ht="19.5" customHeight="1">
      <c r="A34" s="13" t="s">
        <v>5</v>
      </c>
      <c r="B34" s="5"/>
      <c r="C34" s="39">
        <v>2012</v>
      </c>
      <c r="D34" s="44">
        <v>1186.5000264562225</v>
      </c>
      <c r="E34" s="48">
        <v>3913071.700174931</v>
      </c>
      <c r="F34" s="48">
        <v>19.200000000000003</v>
      </c>
      <c r="G34" s="48">
        <v>0</v>
      </c>
      <c r="H34" s="46">
        <v>3914277.4002013877</v>
      </c>
      <c r="I34" s="49">
        <v>68388.60006076311</v>
      </c>
      <c r="J34" s="48">
        <v>3038.70000000033</v>
      </c>
      <c r="K34" s="50">
        <v>71427.30006076345</v>
      </c>
      <c r="L34" s="51">
        <v>3985704.7002621484</v>
      </c>
      <c r="M34" s="28">
        <f t="shared" si="0"/>
        <v>0.01054927201333158</v>
      </c>
    </row>
    <row r="35" spans="1:13" ht="19.5" customHeight="1">
      <c r="A35" s="13" t="s">
        <v>28</v>
      </c>
      <c r="B35" s="5"/>
      <c r="C35" s="39">
        <v>57</v>
      </c>
      <c r="D35" s="44">
        <v>74164.70000007</v>
      </c>
      <c r="E35" s="48">
        <v>0</v>
      </c>
      <c r="F35" s="48">
        <v>0</v>
      </c>
      <c r="G35" s="48">
        <v>0</v>
      </c>
      <c r="H35" s="46">
        <v>74164.70000007</v>
      </c>
      <c r="I35" s="49">
        <v>180900.70000022</v>
      </c>
      <c r="J35" s="48">
        <v>161.7</v>
      </c>
      <c r="K35" s="50">
        <v>181062.40000022002</v>
      </c>
      <c r="L35" s="51">
        <v>255227.10000029003</v>
      </c>
      <c r="M35" s="28">
        <f t="shared" si="0"/>
        <v>0.0006755292490434004</v>
      </c>
    </row>
    <row r="36" spans="1:13" ht="19.5" customHeight="1">
      <c r="A36" s="13" t="s">
        <v>27</v>
      </c>
      <c r="B36" s="5"/>
      <c r="C36" s="39">
        <v>128</v>
      </c>
      <c r="D36" s="44">
        <v>805150.5000001517</v>
      </c>
      <c r="E36" s="48">
        <v>12046</v>
      </c>
      <c r="F36" s="48">
        <v>0</v>
      </c>
      <c r="G36" s="48">
        <v>0</v>
      </c>
      <c r="H36" s="46">
        <v>817196.5000001517</v>
      </c>
      <c r="I36" s="49">
        <v>69081.10000000203</v>
      </c>
      <c r="J36" s="48">
        <v>0</v>
      </c>
      <c r="K36" s="50">
        <v>69081.10000000203</v>
      </c>
      <c r="L36" s="51">
        <v>886277.6000001536</v>
      </c>
      <c r="M36" s="28">
        <f t="shared" si="0"/>
        <v>0.0023457792748944398</v>
      </c>
    </row>
    <row r="37" spans="1:13" ht="19.5" customHeight="1">
      <c r="A37" s="13" t="s">
        <v>26</v>
      </c>
      <c r="B37" s="5"/>
      <c r="C37" s="39">
        <v>480</v>
      </c>
      <c r="D37" s="44">
        <v>960280.8000015998</v>
      </c>
      <c r="E37" s="48">
        <v>0</v>
      </c>
      <c r="F37" s="48">
        <v>0</v>
      </c>
      <c r="G37" s="48">
        <v>0</v>
      </c>
      <c r="H37" s="46">
        <v>960280.8000015998</v>
      </c>
      <c r="I37" s="49">
        <v>4823.9</v>
      </c>
      <c r="J37" s="48">
        <v>0</v>
      </c>
      <c r="K37" s="50">
        <v>4823.9</v>
      </c>
      <c r="L37" s="51">
        <v>965104.7000015997</v>
      </c>
      <c r="M37" s="28">
        <f t="shared" si="0"/>
        <v>0.002554417039724998</v>
      </c>
    </row>
    <row r="38" spans="1:13" ht="19.5" customHeight="1">
      <c r="A38" s="13" t="s">
        <v>10</v>
      </c>
      <c r="B38" s="5"/>
      <c r="C38" s="39">
        <v>7</v>
      </c>
      <c r="D38" s="44">
        <v>42.0000048</v>
      </c>
      <c r="E38" s="48">
        <v>6.1E-09</v>
      </c>
      <c r="F38" s="48">
        <v>0</v>
      </c>
      <c r="G38" s="48">
        <v>0</v>
      </c>
      <c r="H38" s="46">
        <v>42.0000048061</v>
      </c>
      <c r="I38" s="49">
        <v>5233.0000017</v>
      </c>
      <c r="J38" s="48">
        <v>0</v>
      </c>
      <c r="K38" s="50">
        <v>5233.0000017</v>
      </c>
      <c r="L38" s="51">
        <v>5275.0000065061</v>
      </c>
      <c r="M38" s="28">
        <f t="shared" si="0"/>
        <v>1.3961749332633363E-05</v>
      </c>
    </row>
    <row r="39" spans="1:13" ht="19.5" customHeight="1">
      <c r="A39" s="13" t="s">
        <v>36</v>
      </c>
      <c r="B39" s="5"/>
      <c r="C39" s="39">
        <v>8</v>
      </c>
      <c r="D39" s="44">
        <v>8341.5</v>
      </c>
      <c r="E39" s="48">
        <v>0</v>
      </c>
      <c r="F39" s="48">
        <v>0</v>
      </c>
      <c r="G39" s="48">
        <v>0</v>
      </c>
      <c r="H39" s="46">
        <v>8341.5</v>
      </c>
      <c r="I39" s="49">
        <v>3128</v>
      </c>
      <c r="J39" s="48">
        <v>0</v>
      </c>
      <c r="K39" s="50">
        <v>3128</v>
      </c>
      <c r="L39" s="51">
        <v>11469.5</v>
      </c>
      <c r="M39" s="28">
        <f t="shared" si="0"/>
        <v>3.0357210193958543E-05</v>
      </c>
    </row>
    <row r="40" spans="1:13" ht="19.5" customHeight="1">
      <c r="A40" s="13" t="s">
        <v>25</v>
      </c>
      <c r="B40" s="5"/>
      <c r="C40" s="39">
        <v>16094</v>
      </c>
      <c r="D40" s="44">
        <v>2844785.600017231</v>
      </c>
      <c r="E40" s="48">
        <v>0.5</v>
      </c>
      <c r="F40" s="48">
        <v>0.5</v>
      </c>
      <c r="G40" s="48">
        <v>0</v>
      </c>
      <c r="H40" s="46">
        <v>2844786.600017231</v>
      </c>
      <c r="I40" s="49">
        <v>1054.4000818999998</v>
      </c>
      <c r="J40" s="48">
        <v>0</v>
      </c>
      <c r="K40" s="50">
        <v>1054.4000818999998</v>
      </c>
      <c r="L40" s="51">
        <v>2845841.000099131</v>
      </c>
      <c r="M40" s="28">
        <f t="shared" si="0"/>
        <v>0.007532306850219671</v>
      </c>
    </row>
    <row r="41" spans="1:13" ht="19.5" customHeight="1">
      <c r="A41" s="13" t="s">
        <v>37</v>
      </c>
      <c r="B41" s="5"/>
      <c r="C41" s="39">
        <v>152</v>
      </c>
      <c r="D41" s="44">
        <v>189450.30000000002</v>
      </c>
      <c r="E41" s="48">
        <v>98.1</v>
      </c>
      <c r="F41" s="48">
        <v>0</v>
      </c>
      <c r="G41" s="48">
        <v>0</v>
      </c>
      <c r="H41" s="46">
        <v>189548.4</v>
      </c>
      <c r="I41" s="49">
        <v>188410.6</v>
      </c>
      <c r="J41" s="48">
        <v>3275.6999999999994</v>
      </c>
      <c r="K41" s="50">
        <v>191686.30000000005</v>
      </c>
      <c r="L41" s="51">
        <v>381234.6999999999</v>
      </c>
      <c r="M41" s="28">
        <f t="shared" si="0"/>
        <v>0.001009043281845828</v>
      </c>
    </row>
    <row r="42" spans="1:13" ht="19.5" customHeight="1">
      <c r="A42" s="13" t="s">
        <v>38</v>
      </c>
      <c r="B42" s="5"/>
      <c r="C42" s="39">
        <v>2</v>
      </c>
      <c r="D42" s="44">
        <v>4000</v>
      </c>
      <c r="E42" s="48">
        <v>0</v>
      </c>
      <c r="F42" s="48">
        <v>0</v>
      </c>
      <c r="G42" s="48">
        <v>0</v>
      </c>
      <c r="H42" s="46">
        <v>4000</v>
      </c>
      <c r="I42" s="49">
        <v>2100</v>
      </c>
      <c r="J42" s="48">
        <v>0</v>
      </c>
      <c r="K42" s="50">
        <v>2100</v>
      </c>
      <c r="L42" s="51">
        <v>6100</v>
      </c>
      <c r="M42" s="28">
        <f t="shared" si="0"/>
        <v>1.6145340440572572E-05</v>
      </c>
    </row>
    <row r="43" spans="1:13" ht="19.5" customHeight="1">
      <c r="A43" s="13" t="s">
        <v>39</v>
      </c>
      <c r="B43" s="5"/>
      <c r="C43" s="39">
        <v>157</v>
      </c>
      <c r="D43" s="44">
        <v>296094.80000003707</v>
      </c>
      <c r="E43" s="48">
        <v>0</v>
      </c>
      <c r="F43" s="48">
        <v>0</v>
      </c>
      <c r="G43" s="48">
        <v>0</v>
      </c>
      <c r="H43" s="46">
        <v>296094.80000003707</v>
      </c>
      <c r="I43" s="49">
        <v>42520.0000023</v>
      </c>
      <c r="J43" s="48">
        <v>0</v>
      </c>
      <c r="K43" s="50">
        <v>42520.0000023</v>
      </c>
      <c r="L43" s="51">
        <v>338614.8000023371</v>
      </c>
      <c r="M43" s="28">
        <f t="shared" si="0"/>
        <v>0.0008962379056154306</v>
      </c>
    </row>
    <row r="44" spans="1:13" ht="19.5" customHeight="1">
      <c r="A44" s="13" t="s">
        <v>40</v>
      </c>
      <c r="B44" s="5"/>
      <c r="C44" s="39">
        <v>22</v>
      </c>
      <c r="D44" s="44">
        <v>71473</v>
      </c>
      <c r="E44" s="48">
        <v>321</v>
      </c>
      <c r="F44" s="48">
        <v>0</v>
      </c>
      <c r="G44" s="48">
        <v>0</v>
      </c>
      <c r="H44" s="46">
        <v>71794</v>
      </c>
      <c r="I44" s="49">
        <v>42090</v>
      </c>
      <c r="J44" s="48">
        <v>3100</v>
      </c>
      <c r="K44" s="50">
        <v>45190</v>
      </c>
      <c r="L44" s="51">
        <v>116984</v>
      </c>
      <c r="M44" s="28">
        <f t="shared" si="0"/>
        <v>0.0003096305747704822</v>
      </c>
    </row>
    <row r="45" spans="1:13" ht="19.5" customHeight="1">
      <c r="A45" s="13" t="s">
        <v>41</v>
      </c>
      <c r="B45" s="5"/>
      <c r="C45" s="39">
        <v>29</v>
      </c>
      <c r="D45" s="44">
        <v>4056.5</v>
      </c>
      <c r="E45" s="48">
        <v>0</v>
      </c>
      <c r="F45" s="48">
        <v>0</v>
      </c>
      <c r="G45" s="48">
        <v>0</v>
      </c>
      <c r="H45" s="46">
        <v>4056.5</v>
      </c>
      <c r="I45" s="49">
        <v>69730</v>
      </c>
      <c r="J45" s="48">
        <v>0</v>
      </c>
      <c r="K45" s="50">
        <v>69730</v>
      </c>
      <c r="L45" s="51">
        <v>73786.5</v>
      </c>
      <c r="M45" s="28">
        <f t="shared" si="0"/>
        <v>0.00019529642006857508</v>
      </c>
    </row>
    <row r="46" spans="1:13" ht="19.5" customHeight="1">
      <c r="A46" s="13" t="s">
        <v>11</v>
      </c>
      <c r="B46" s="5"/>
      <c r="C46" s="39">
        <v>36</v>
      </c>
      <c r="D46" s="44">
        <v>10182.300000000001</v>
      </c>
      <c r="E46" s="48">
        <v>4100</v>
      </c>
      <c r="F46" s="48">
        <v>0</v>
      </c>
      <c r="G46" s="48">
        <v>0</v>
      </c>
      <c r="H46" s="46">
        <v>14282.300000000001</v>
      </c>
      <c r="I46" s="49">
        <v>88629.1</v>
      </c>
      <c r="J46" s="48">
        <v>95.49999999999997</v>
      </c>
      <c r="K46" s="50">
        <v>88724.59999999999</v>
      </c>
      <c r="L46" s="51">
        <v>103006.90000000001</v>
      </c>
      <c r="M46" s="28">
        <f t="shared" si="0"/>
        <v>0.0002726363062668877</v>
      </c>
    </row>
    <row r="47" spans="1:17" ht="19.5" customHeight="1">
      <c r="A47" s="13" t="s">
        <v>47</v>
      </c>
      <c r="B47" s="5"/>
      <c r="C47" s="39">
        <v>1756</v>
      </c>
      <c r="D47" s="52">
        <v>928.7216343817696</v>
      </c>
      <c r="E47" s="48">
        <v>78273.30002235515</v>
      </c>
      <c r="F47" s="48">
        <v>0.5</v>
      </c>
      <c r="G47" s="48">
        <v>0.5223541265880004</v>
      </c>
      <c r="H47" s="46">
        <v>79203.04401086397</v>
      </c>
      <c r="I47" s="49">
        <v>14591.079013233344</v>
      </c>
      <c r="J47" s="48">
        <v>176.20000051965044</v>
      </c>
      <c r="K47" s="50">
        <v>14767.279013753003</v>
      </c>
      <c r="L47" s="51">
        <v>93970.32302461947</v>
      </c>
      <c r="M47" s="28">
        <f t="shared" si="0"/>
        <v>0.0002487185010726322</v>
      </c>
      <c r="Q47" s="2" t="s">
        <v>43</v>
      </c>
    </row>
    <row r="48" spans="1:13" ht="19.5" customHeight="1">
      <c r="A48" s="13" t="s">
        <v>48</v>
      </c>
      <c r="B48" s="5"/>
      <c r="C48" s="39">
        <v>473</v>
      </c>
      <c r="D48" s="44">
        <v>39148.40908183114</v>
      </c>
      <c r="E48" s="48">
        <v>133477.90002393452</v>
      </c>
      <c r="F48" s="48">
        <v>0.2</v>
      </c>
      <c r="G48" s="48">
        <v>44.2294574553</v>
      </c>
      <c r="H48" s="46">
        <v>172670.73856322133</v>
      </c>
      <c r="I48" s="49">
        <v>614876.7162896493</v>
      </c>
      <c r="J48" s="48">
        <v>2.0000000360611003</v>
      </c>
      <c r="K48" s="50">
        <v>614878.7162896853</v>
      </c>
      <c r="L48" s="51">
        <v>787549.4548529054</v>
      </c>
      <c r="M48" s="28">
        <f t="shared" si="0"/>
        <v>0.0020844678790799174</v>
      </c>
    </row>
    <row r="49" spans="1:13" ht="19.5" customHeight="1">
      <c r="A49" s="13" t="s">
        <v>49</v>
      </c>
      <c r="B49" s="5"/>
      <c r="C49" s="39">
        <v>118</v>
      </c>
      <c r="D49" s="44">
        <v>10863.100007766998</v>
      </c>
      <c r="E49" s="48">
        <v>0</v>
      </c>
      <c r="F49" s="48">
        <v>0</v>
      </c>
      <c r="G49" s="48">
        <v>0</v>
      </c>
      <c r="H49" s="46">
        <v>10863.100007766998</v>
      </c>
      <c r="I49" s="49">
        <v>52367.20000361419</v>
      </c>
      <c r="J49" s="48">
        <v>0</v>
      </c>
      <c r="K49" s="50">
        <v>52367.20000361419</v>
      </c>
      <c r="L49" s="51">
        <v>63230.30001138121</v>
      </c>
      <c r="M49" s="28">
        <f t="shared" si="0"/>
        <v>0.00016735651144971956</v>
      </c>
    </row>
    <row r="50" spans="1:13" ht="19.5" customHeight="1">
      <c r="A50" s="13" t="s">
        <v>42</v>
      </c>
      <c r="B50" s="5"/>
      <c r="C50" s="39">
        <v>141</v>
      </c>
      <c r="D50" s="44">
        <v>97738.70000698928</v>
      </c>
      <c r="E50" s="48">
        <v>294.3000000000009</v>
      </c>
      <c r="F50" s="48">
        <v>0</v>
      </c>
      <c r="G50" s="48">
        <v>0</v>
      </c>
      <c r="H50" s="46">
        <v>98033.0000069893</v>
      </c>
      <c r="I50" s="49">
        <v>651773.0002892086</v>
      </c>
      <c r="J50" s="48">
        <v>775.5000000181901</v>
      </c>
      <c r="K50" s="50">
        <v>652548.5002892269</v>
      </c>
      <c r="L50" s="51">
        <v>750581.5002962162</v>
      </c>
      <c r="M50" s="28">
        <f t="shared" si="0"/>
        <v>0.00198662194273412</v>
      </c>
    </row>
    <row r="51" spans="1:13" ht="19.5" customHeight="1">
      <c r="A51" s="14" t="s">
        <v>23</v>
      </c>
      <c r="B51" s="6"/>
      <c r="C51" s="53">
        <v>270</v>
      </c>
      <c r="D51" s="30">
        <v>39019.800034706604</v>
      </c>
      <c r="E51" s="54">
        <v>67.7000000000003</v>
      </c>
      <c r="F51" s="54">
        <v>21.1</v>
      </c>
      <c r="G51" s="54">
        <v>0</v>
      </c>
      <c r="H51" s="32">
        <v>39108.60003470659</v>
      </c>
      <c r="I51" s="55">
        <v>628023.4000684324</v>
      </c>
      <c r="J51" s="54">
        <v>294.50000000003104</v>
      </c>
      <c r="K51" s="56">
        <v>628317.9000684326</v>
      </c>
      <c r="L51" s="53">
        <v>667426.5001031379</v>
      </c>
      <c r="M51" s="33">
        <f t="shared" si="0"/>
        <v>0.001766529190692624</v>
      </c>
    </row>
    <row r="52" spans="1:13" ht="19.5" customHeight="1">
      <c r="A52" s="70"/>
      <c r="B52" s="71"/>
      <c r="C52" s="47">
        <f>SUM(C5:C51)-C7</f>
        <v>35274</v>
      </c>
      <c r="D52" s="44">
        <f>SUM(D5:D51)-D7</f>
        <v>139657849.97725362</v>
      </c>
      <c r="E52" s="45">
        <f aca="true" t="shared" si="2" ref="E52:L52">SUM(E5:E51)-E7</f>
        <v>7092563.101149289</v>
      </c>
      <c r="F52" s="45">
        <f t="shared" si="2"/>
        <v>3053.4000000000005</v>
      </c>
      <c r="G52" s="45">
        <f t="shared" si="2"/>
        <v>7422920.851849046</v>
      </c>
      <c r="H52" s="46">
        <f t="shared" si="2"/>
        <v>154176387.33025196</v>
      </c>
      <c r="I52" s="44">
        <f t="shared" si="2"/>
        <v>222446751.54070914</v>
      </c>
      <c r="J52" s="45">
        <f t="shared" si="2"/>
        <v>1194846.6000020318</v>
      </c>
      <c r="K52" s="46">
        <f t="shared" si="2"/>
        <v>223641598.14071116</v>
      </c>
      <c r="L52" s="47">
        <f t="shared" si="2"/>
        <v>377817985.47096306</v>
      </c>
      <c r="M52" s="57">
        <f>L52/$L$52</f>
        <v>1</v>
      </c>
    </row>
    <row r="53" spans="1:13" ht="19.5" customHeight="1" thickBot="1">
      <c r="A53" s="72"/>
      <c r="B53" s="73"/>
      <c r="C53" s="58"/>
      <c r="D53" s="59">
        <f>D52/$L$52</f>
        <v>0.36964320214445406</v>
      </c>
      <c r="E53" s="60">
        <f aca="true" t="shared" si="3" ref="E53:K53">E52/$L$52</f>
        <v>0.018772433748245644</v>
      </c>
      <c r="F53" s="60">
        <f t="shared" si="3"/>
        <v>8.081669262499066E-06</v>
      </c>
      <c r="G53" s="60">
        <f t="shared" si="3"/>
        <v>0.019646817084676686</v>
      </c>
      <c r="H53" s="61">
        <f t="shared" si="3"/>
        <v>0.40807053464663895</v>
      </c>
      <c r="I53" s="59">
        <f t="shared" si="3"/>
        <v>0.5887669727088869</v>
      </c>
      <c r="J53" s="60">
        <f t="shared" si="3"/>
        <v>0.003162492644474335</v>
      </c>
      <c r="K53" s="61">
        <f t="shared" si="3"/>
        <v>0.5919294653533612</v>
      </c>
      <c r="L53" s="62">
        <f>L52/$L$52</f>
        <v>1</v>
      </c>
      <c r="M53" s="63"/>
    </row>
    <row r="54" spans="1:14" ht="36" customHeight="1">
      <c r="A54" s="69" t="s">
        <v>45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2:11" ht="15" customHeight="1">
      <c r="B55" s="1" t="s">
        <v>44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5" customHeight="1">
      <c r="A56" s="64" t="s">
        <v>64</v>
      </c>
      <c r="C56" s="18"/>
      <c r="D56" s="18"/>
      <c r="E56" s="18"/>
      <c r="F56" s="18"/>
      <c r="G56" s="18"/>
      <c r="H56" s="18"/>
      <c r="I56" s="18"/>
      <c r="J56" s="18"/>
      <c r="K56" s="18"/>
    </row>
    <row r="57" ht="15" customHeight="1"/>
  </sheetData>
  <sheetProtection/>
  <mergeCells count="9">
    <mergeCell ref="L3:L4"/>
    <mergeCell ref="M3:M4"/>
    <mergeCell ref="A54:N54"/>
    <mergeCell ref="A52:B52"/>
    <mergeCell ref="A53:B53"/>
    <mergeCell ref="A3:B4"/>
    <mergeCell ref="C3:C4"/>
    <mergeCell ref="D3:H3"/>
    <mergeCell ref="I3:K3"/>
  </mergeCells>
  <printOptions/>
  <pageMargins left="0.78740157480315" right="0.78740157480315" top="0.78740157480315" bottom="0.78740157480315" header="0.393700787401575" footer="0.393700787401575"/>
  <pageSetup horizontalDpi="600" verticalDpi="600" orientation="portrait" paperSize="9" scale="67" r:id="rId1"/>
  <headerFooter>
    <oddHeader>&amp;L平成29年版　環境統計集&amp;R&amp;"ＭＳ ゴシック,標準"7章 化学物質（化学物質）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2015-07-15T07:33:01Z</cp:lastPrinted>
  <dcterms:created xsi:type="dcterms:W3CDTF">2006-01-17T07:37:01Z</dcterms:created>
  <dcterms:modified xsi:type="dcterms:W3CDTF">2017-08-23T06:47:15Z</dcterms:modified>
  <cp:category/>
  <cp:version/>
  <cp:contentType/>
  <cp:contentStatus/>
</cp:coreProperties>
</file>