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125" windowWidth="14925" windowHeight="9435" activeTab="0"/>
  </bookViews>
  <sheets>
    <sheet name="29" sheetId="1" r:id="rId1"/>
  </sheets>
  <definedNames>
    <definedName name="_xlnm.Print_Area" localSheetId="0">'29'!$A$1:$I$85</definedName>
    <definedName name="_xlnm.Print_Titles" localSheetId="0">'29'!$4:$4</definedName>
  </definedNames>
  <calcPr fullCalcOnLoad="1"/>
</workbook>
</file>

<file path=xl/sharedStrings.xml><?xml version="1.0" encoding="utf-8"?>
<sst xmlns="http://schemas.openxmlformats.org/spreadsheetml/2006/main" count="52" uniqueCount="51">
  <si>
    <t>枝状</t>
  </si>
  <si>
    <t>卓状</t>
  </si>
  <si>
    <t>塊状</t>
  </si>
  <si>
    <t>被覆状</t>
  </si>
  <si>
    <t>葉状</t>
  </si>
  <si>
    <t>不明</t>
  </si>
  <si>
    <t>北海道</t>
  </si>
  <si>
    <t>造　　礁　　サ　　ン　　ゴ</t>
  </si>
  <si>
    <t>合計</t>
  </si>
  <si>
    <t>その外(複合含む)</t>
  </si>
  <si>
    <t>（単位　上段：ha　下段：%）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</si>
  <si>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</si>
  <si>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</si>
  <si>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</si>
  <si>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</si>
  <si>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</si>
  <si>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</si>
  <si>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</si>
  <si>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</si>
  <si>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</si>
  <si>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</si>
  <si>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</si>
  <si>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</si>
  <si>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石川</t>
  </si>
  <si>
    <t>福井</t>
  </si>
  <si>
    <t>静岡</t>
  </si>
  <si>
    <t>愛知</t>
  </si>
  <si>
    <t>三重</t>
  </si>
  <si>
    <t>京都</t>
  </si>
  <si>
    <t>大阪</t>
  </si>
  <si>
    <t>和歌山</t>
  </si>
  <si>
    <t>鳥取</t>
  </si>
  <si>
    <t>島根</t>
  </si>
  <si>
    <t>岡山</t>
  </si>
  <si>
    <t>広島</t>
  </si>
  <si>
    <t>山口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</si>
  <si>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</si>
  <si>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</si>
  <si>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</si>
  <si>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</si>
  <si>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</si>
  <si>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</si>
  <si>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</si>
  <si>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</si>
  <si>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</si>
  <si>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</si>
  <si>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</si>
  <si>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注）上記数値は浅海域（海辺のうち、水深10mを下限とし、高潮線を上限とする範囲）内におけるものであり、兵庫県、</t>
  </si>
  <si>
    <t>　　徳島県は未調査。なお、「0.0ha」及び「0.00%」はそれぞれ「0ha」、「0%」を表す。</t>
  </si>
  <si>
    <t>3.28　都道府県別造礁サンゴ面積</t>
  </si>
  <si>
    <t>資料：環境省「第5回自然環境保全基礎調査『海辺調査』」より作成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</si>
</sst>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(0.0\)"/>
    <numFmt numFmtId="178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ashed"/>
      <bottom style="thin"/>
    </border>
    <border>
      <left style="hair"/>
      <right style="hair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dashed"/>
      <top style="dashed"/>
      <bottom style="thin"/>
    </border>
    <border>
      <left style="hair"/>
      <right style="dashed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 style="hair"/>
      <right style="dashed"/>
      <top>
        <color indexed="63"/>
      </top>
      <bottom style="hair"/>
    </border>
    <border>
      <left style="hair"/>
      <right style="dashed"/>
      <top>
        <color indexed="63"/>
      </top>
      <bottom style="thin"/>
    </border>
    <border>
      <left style="hair"/>
      <right style="dashed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 wrapText="1" indent="1"/>
    </xf>
    <xf numFmtId="177" fontId="5" fillId="0" borderId="11" xfId="0" applyNumberFormat="1" applyFont="1" applyFill="1" applyBorder="1" applyAlignment="1">
      <alignment horizontal="right" vertical="center" wrapText="1" indent="1"/>
    </xf>
    <xf numFmtId="178" fontId="5" fillId="0" borderId="12" xfId="49" applyNumberFormat="1" applyFont="1" applyFill="1" applyBorder="1" applyAlignment="1">
      <alignment horizontal="right" vertical="center" wrapText="1" indent="1"/>
    </xf>
    <xf numFmtId="178" fontId="5" fillId="0" borderId="13" xfId="49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7" fontId="5" fillId="0" borderId="14" xfId="0" applyNumberFormat="1" applyFont="1" applyFill="1" applyBorder="1" applyAlignment="1">
      <alignment horizontal="right" vertical="center" wrapText="1" indent="1"/>
    </xf>
    <xf numFmtId="177" fontId="5" fillId="0" borderId="15" xfId="0" applyNumberFormat="1" applyFont="1" applyFill="1" applyBorder="1" applyAlignment="1">
      <alignment horizontal="right" vertical="center" wrapText="1" indent="1"/>
    </xf>
    <xf numFmtId="177" fontId="5" fillId="0" borderId="16" xfId="0" applyNumberFormat="1" applyFont="1" applyFill="1" applyBorder="1" applyAlignment="1">
      <alignment horizontal="right" vertical="center" wrapText="1" indent="1"/>
    </xf>
    <xf numFmtId="177" fontId="5" fillId="0" borderId="17" xfId="0" applyNumberFormat="1" applyFont="1" applyFill="1" applyBorder="1" applyAlignment="1">
      <alignment horizontal="right" vertical="center" wrapText="1" indent="1"/>
    </xf>
    <xf numFmtId="178" fontId="5" fillId="0" borderId="16" xfId="49" applyNumberFormat="1" applyFont="1" applyFill="1" applyBorder="1" applyAlignment="1">
      <alignment horizontal="right" vertical="center" wrapText="1" indent="1"/>
    </xf>
    <xf numFmtId="178" fontId="5" fillId="0" borderId="17" xfId="49" applyNumberFormat="1" applyFont="1" applyFill="1" applyBorder="1" applyAlignment="1">
      <alignment horizontal="right" vertical="center" wrapText="1" indent="1"/>
    </xf>
    <xf numFmtId="178" fontId="5" fillId="0" borderId="18" xfId="49" applyNumberFormat="1" applyFont="1" applyFill="1" applyBorder="1" applyAlignment="1">
      <alignment horizontal="right" vertical="center" wrapText="1" indent="1"/>
    </xf>
    <xf numFmtId="178" fontId="5" fillId="0" borderId="19" xfId="49" applyNumberFormat="1" applyFont="1" applyFill="1" applyBorder="1" applyAlignment="1">
      <alignment horizontal="right" vertical="center" wrapText="1" indent="1"/>
    </xf>
    <xf numFmtId="177" fontId="5" fillId="0" borderId="20" xfId="0" applyNumberFormat="1" applyFont="1" applyFill="1" applyBorder="1" applyAlignment="1">
      <alignment horizontal="right" vertical="center" wrapText="1" indent="1"/>
    </xf>
    <xf numFmtId="177" fontId="5" fillId="0" borderId="21" xfId="0" applyNumberFormat="1" applyFont="1" applyFill="1" applyBorder="1" applyAlignment="1">
      <alignment horizontal="right" vertical="center" wrapText="1" inden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/>
    </xf>
    <xf numFmtId="178" fontId="5" fillId="0" borderId="27" xfId="49" applyNumberFormat="1" applyFont="1" applyFill="1" applyBorder="1" applyAlignment="1">
      <alignment horizontal="right" vertical="center" wrapText="1" indent="1"/>
    </xf>
    <xf numFmtId="177" fontId="5" fillId="0" borderId="0" xfId="0" applyNumberFormat="1" applyFont="1" applyFill="1" applyBorder="1" applyAlignment="1">
      <alignment horizontal="right" vertical="center" wrapText="1" indent="1"/>
    </xf>
    <xf numFmtId="178" fontId="5" fillId="0" borderId="28" xfId="49" applyNumberFormat="1" applyFont="1" applyFill="1" applyBorder="1" applyAlignment="1">
      <alignment horizontal="right" vertical="center" wrapText="1" indent="1"/>
    </xf>
    <xf numFmtId="177" fontId="5" fillId="0" borderId="29" xfId="0" applyNumberFormat="1" applyFont="1" applyFill="1" applyBorder="1" applyAlignment="1">
      <alignment horizontal="right" vertical="center" wrapText="1" indent="1"/>
    </xf>
    <xf numFmtId="178" fontId="5" fillId="0" borderId="0" xfId="49" applyNumberFormat="1" applyFont="1" applyFill="1" applyBorder="1" applyAlignment="1">
      <alignment horizontal="right" vertical="center" wrapText="1" indent="1"/>
    </xf>
    <xf numFmtId="177" fontId="5" fillId="0" borderId="26" xfId="0" applyNumberFormat="1" applyFont="1" applyFill="1" applyBorder="1" applyAlignment="1">
      <alignment horizontal="right" vertical="center" wrapText="1" indent="1"/>
    </xf>
    <xf numFmtId="177" fontId="5" fillId="0" borderId="30" xfId="0" applyNumberFormat="1" applyFont="1" applyFill="1" applyBorder="1" applyAlignment="1">
      <alignment horizontal="right" vertical="center" wrapText="1" indent="1"/>
    </xf>
    <xf numFmtId="0" fontId="5" fillId="0" borderId="31" xfId="0" applyFont="1" applyFill="1" applyBorder="1" applyAlignment="1">
      <alignment horizontal="center" vertical="center" wrapText="1"/>
    </xf>
    <xf numFmtId="178" fontId="5" fillId="0" borderId="32" xfId="49" applyNumberFormat="1" applyFont="1" applyFill="1" applyBorder="1" applyAlignment="1">
      <alignment horizontal="right" vertical="center" wrapText="1" indent="1"/>
    </xf>
    <xf numFmtId="177" fontId="5" fillId="0" borderId="33" xfId="0" applyNumberFormat="1" applyFont="1" applyFill="1" applyBorder="1" applyAlignment="1">
      <alignment horizontal="right" vertical="center" wrapText="1" indent="1"/>
    </xf>
    <xf numFmtId="178" fontId="5" fillId="0" borderId="34" xfId="49" applyNumberFormat="1" applyFont="1" applyFill="1" applyBorder="1" applyAlignment="1">
      <alignment horizontal="right" vertical="center" wrapText="1" indent="1"/>
    </xf>
    <xf numFmtId="177" fontId="5" fillId="0" borderId="35" xfId="0" applyNumberFormat="1" applyFont="1" applyFill="1" applyBorder="1" applyAlignment="1">
      <alignment horizontal="right" vertical="center" wrapText="1" indent="1"/>
    </xf>
    <xf numFmtId="178" fontId="5" fillId="0" borderId="33" xfId="49" applyNumberFormat="1" applyFont="1" applyFill="1" applyBorder="1" applyAlignment="1">
      <alignment horizontal="right" vertical="center" wrapText="1" indent="1"/>
    </xf>
    <xf numFmtId="177" fontId="5" fillId="0" borderId="36" xfId="0" applyNumberFormat="1" applyFont="1" applyFill="1" applyBorder="1" applyAlignment="1">
      <alignment horizontal="right" vertical="center" wrapText="1" indent="1"/>
    </xf>
    <xf numFmtId="177" fontId="5" fillId="0" borderId="37" xfId="0" applyNumberFormat="1" applyFont="1" applyFill="1" applyBorder="1" applyAlignment="1">
      <alignment horizontal="right" vertical="center" wrapText="1" indent="1"/>
    </xf>
    <xf numFmtId="0" fontId="5" fillId="30" borderId="0" xfId="0" applyFont="1" applyFill="1" applyAlignment="1">
      <alignment vertical="center"/>
    </xf>
    <xf numFmtId="0" fontId="7" fillId="3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61" applyFont="1" applyFill="1" applyBorder="1" applyAlignment="1">
      <alignment horizontal="distributed" vertical="center" wrapText="1"/>
      <protection/>
    </xf>
    <xf numFmtId="0" fontId="0" fillId="0" borderId="41" xfId="0" applyFont="1" applyFill="1" applyBorder="1" applyAlignment="1">
      <alignment horizontal="distributed" vertical="center" wrapText="1"/>
    </xf>
    <xf numFmtId="0" fontId="5" fillId="0" borderId="42" xfId="61" applyFont="1" applyFill="1" applyBorder="1" applyAlignment="1">
      <alignment horizontal="distributed" vertical="center" wrapText="1"/>
      <protection/>
    </xf>
    <xf numFmtId="0" fontId="0" fillId="0" borderId="43" xfId="0" applyFont="1" applyFill="1" applyBorder="1" applyAlignment="1">
      <alignment horizontal="distributed" vertical="center" wrapText="1"/>
    </xf>
    <xf numFmtId="0" fontId="5" fillId="0" borderId="41" xfId="61" applyFont="1" applyFill="1" applyBorder="1" applyAlignment="1">
      <alignment horizontal="distributed" vertical="center" wrapText="1"/>
      <protection/>
    </xf>
    <xf numFmtId="0" fontId="0" fillId="0" borderId="23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85"/>
  <sheetViews>
    <sheetView tabSelected="1" view="pageLayout" zoomScaleNormal="85" workbookViewId="0" topLeftCell="A76">
      <selection activeCell="A85" sqref="A85:I85"/>
    </sheetView>
  </sheetViews>
  <sheetFormatPr defaultColWidth="9.00390625" defaultRowHeight="15" customHeight="1"/>
  <cols>
    <col min="1" max="1" width="10.625" style="1" customWidth="1"/>
    <col min="2" max="7" width="13.125" style="1" customWidth="1"/>
    <col min="8" max="8" width="13.625" style="1" customWidth="1"/>
    <col min="9" max="9" width="15.625" style="1" customWidth="1"/>
    <col min="10" max="10" width="3.75390625" style="1" customWidth="1"/>
    <col min="11" max="16384" width="9.00390625" style="1" customWidth="1"/>
  </cols>
  <sheetData>
    <row r="1" spans="1:5" s="45" customFormat="1" ht="30" customHeight="1">
      <c r="A1" s="46" t="s">
        <v>49</v>
      </c>
      <c r="B1" s="46"/>
      <c r="C1" s="46"/>
      <c r="D1" s="46"/>
      <c r="E1" s="46"/>
    </row>
    <row r="2" spans="1:5" s="43" customFormat="1" ht="14.25" customHeight="1">
      <c r="A2" s="44"/>
      <c r="B2" s="44"/>
      <c r="C2" s="44"/>
      <c r="D2" s="44"/>
      <c r="E2" s="44"/>
    </row>
    <row r="3" spans="3:9" ht="14.25" customHeight="1" thickBot="1">
      <c r="C3" s="2"/>
      <c r="I3" s="3" t="s">
        <v>10</v>
      </c>
    </row>
    <row r="4" spans="1:9" ht="14.25" customHeight="1">
      <c r="A4" s="22"/>
      <c r="B4" s="47" t="s">
        <v>7</v>
      </c>
      <c r="C4" s="47"/>
      <c r="D4" s="47"/>
      <c r="E4" s="47"/>
      <c r="F4" s="47"/>
      <c r="G4" s="47"/>
      <c r="H4" s="47"/>
      <c r="I4" s="48"/>
    </row>
    <row r="5" spans="1:9" ht="14.25" customHeight="1">
      <c r="A5" s="23"/>
      <c r="B5" s="24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6" t="s">
        <v>9</v>
      </c>
      <c r="H5" s="35" t="s">
        <v>5</v>
      </c>
      <c r="I5" s="27" t="s">
        <v>8</v>
      </c>
    </row>
    <row r="6" spans="1:9" s="5" customFormat="1" ht="14.25" customHeight="1">
      <c r="A6" s="49" t="s">
        <v>6</v>
      </c>
      <c r="B6" s="8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36">
        <v>0</v>
      </c>
      <c r="I6" s="28">
        <v>0</v>
      </c>
    </row>
    <row r="7" spans="1:9" s="5" customFormat="1" ht="14.25" customHeight="1">
      <c r="A7" s="50"/>
      <c r="B7" s="14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37">
        <v>0</v>
      </c>
      <c r="I7" s="29">
        <v>0</v>
      </c>
    </row>
    <row r="8" spans="1:9" s="4" customFormat="1" ht="14.25" customHeight="1">
      <c r="A8" s="51" t="s">
        <v>11</v>
      </c>
      <c r="B8" s="18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38">
        <v>0</v>
      </c>
      <c r="I8" s="30">
        <v>0</v>
      </c>
    </row>
    <row r="9" spans="1:9" s="4" customFormat="1" ht="14.25" customHeight="1">
      <c r="A9" s="52"/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39">
        <v>0</v>
      </c>
      <c r="I9" s="31">
        <v>0</v>
      </c>
    </row>
    <row r="10" spans="1:9" s="4" customFormat="1" ht="14.25" customHeight="1">
      <c r="A10" s="53" t="s">
        <v>12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40">
        <v>0</v>
      </c>
      <c r="I10" s="32">
        <v>0</v>
      </c>
    </row>
    <row r="11" spans="1:9" s="4" customFormat="1" ht="14.25" customHeight="1">
      <c r="A11" s="50"/>
      <c r="B11" s="14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37">
        <v>0</v>
      </c>
      <c r="I11" s="29">
        <v>0</v>
      </c>
    </row>
    <row r="12" spans="1:9" s="4" customFormat="1" ht="14.25" customHeight="1">
      <c r="A12" s="51" t="s">
        <v>13</v>
      </c>
      <c r="B12" s="18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38">
        <v>0</v>
      </c>
      <c r="I12" s="30">
        <v>0</v>
      </c>
    </row>
    <row r="13" spans="1:9" s="4" customFormat="1" ht="14.25" customHeight="1">
      <c r="A13" s="52"/>
      <c r="B13" s="20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39">
        <v>0</v>
      </c>
      <c r="I13" s="31">
        <v>0</v>
      </c>
    </row>
    <row r="14" spans="1:9" s="4" customFormat="1" ht="14.25" customHeight="1">
      <c r="A14" s="53" t="s">
        <v>14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40">
        <v>0</v>
      </c>
      <c r="I14" s="32">
        <v>0</v>
      </c>
    </row>
    <row r="15" spans="1:9" s="4" customFormat="1" ht="14.25" customHeight="1">
      <c r="A15" s="50"/>
      <c r="B15" s="14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37">
        <v>0</v>
      </c>
      <c r="I15" s="29">
        <v>0</v>
      </c>
    </row>
    <row r="16" spans="1:9" s="4" customFormat="1" ht="14.25" customHeight="1">
      <c r="A16" s="51" t="s">
        <v>15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38">
        <v>0</v>
      </c>
      <c r="I16" s="30">
        <v>0</v>
      </c>
    </row>
    <row r="17" spans="1:9" s="4" customFormat="1" ht="14.25" customHeight="1">
      <c r="A17" s="52"/>
      <c r="B17" s="20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39">
        <v>0</v>
      </c>
      <c r="I17" s="31">
        <v>0</v>
      </c>
    </row>
    <row r="18" spans="1:9" s="4" customFormat="1" ht="14.25" customHeight="1">
      <c r="A18" s="53" t="s">
        <v>16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40">
        <v>0</v>
      </c>
      <c r="I18" s="32">
        <v>0</v>
      </c>
    </row>
    <row r="19" spans="1:9" s="4" customFormat="1" ht="14.25" customHeight="1">
      <c r="A19" s="50"/>
      <c r="B19" s="14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37">
        <v>0</v>
      </c>
      <c r="I19" s="29">
        <v>0</v>
      </c>
    </row>
    <row r="20" spans="1:9" s="4" customFormat="1" ht="14.25" customHeight="1">
      <c r="A20" s="51" t="s">
        <v>17</v>
      </c>
      <c r="B20" s="18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38">
        <v>0</v>
      </c>
      <c r="I20" s="30">
        <v>0</v>
      </c>
    </row>
    <row r="21" spans="1:9" s="4" customFormat="1" ht="14.25" customHeight="1">
      <c r="A21" s="52"/>
      <c r="B21" s="20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39">
        <v>0</v>
      </c>
      <c r="I21" s="31">
        <v>0</v>
      </c>
    </row>
    <row r="22" spans="1:9" s="4" customFormat="1" ht="14.25" customHeight="1">
      <c r="A22" s="53" t="s">
        <v>18</v>
      </c>
      <c r="B22" s="16">
        <v>0</v>
      </c>
      <c r="C22" s="17">
        <v>0</v>
      </c>
      <c r="D22" s="17">
        <v>3.2</v>
      </c>
      <c r="E22" s="17">
        <v>0</v>
      </c>
      <c r="F22" s="17">
        <v>0</v>
      </c>
      <c r="G22" s="17">
        <v>13.7</v>
      </c>
      <c r="H22" s="40">
        <v>0</v>
      </c>
      <c r="I22" s="32">
        <f>SUM(B22:H22)</f>
        <v>16.9</v>
      </c>
    </row>
    <row r="23" spans="1:9" s="4" customFormat="1" ht="14.25" customHeight="1">
      <c r="A23" s="50"/>
      <c r="B23" s="14">
        <f aca="true" t="shared" si="0" ref="B23:H23">B22/$I22*100</f>
        <v>0</v>
      </c>
      <c r="C23" s="15">
        <f t="shared" si="0"/>
        <v>0</v>
      </c>
      <c r="D23" s="15">
        <f t="shared" si="0"/>
        <v>18.93491124260355</v>
      </c>
      <c r="E23" s="15">
        <f t="shared" si="0"/>
        <v>0</v>
      </c>
      <c r="F23" s="15">
        <f t="shared" si="0"/>
        <v>0</v>
      </c>
      <c r="G23" s="15">
        <f t="shared" si="0"/>
        <v>81.06508875739645</v>
      </c>
      <c r="H23" s="37">
        <f t="shared" si="0"/>
        <v>0</v>
      </c>
      <c r="I23" s="29">
        <f>SUM(B23:H23)</f>
        <v>100</v>
      </c>
    </row>
    <row r="24" spans="1:9" s="4" customFormat="1" ht="14.25" customHeight="1">
      <c r="A24" s="51" t="s">
        <v>19</v>
      </c>
      <c r="B24" s="18">
        <v>8.5</v>
      </c>
      <c r="C24" s="19">
        <v>66.2</v>
      </c>
      <c r="D24" s="19">
        <v>91.5</v>
      </c>
      <c r="E24" s="19">
        <v>16.3</v>
      </c>
      <c r="F24" s="19">
        <v>0</v>
      </c>
      <c r="G24" s="19">
        <v>344.5</v>
      </c>
      <c r="H24" s="38">
        <v>0</v>
      </c>
      <c r="I24" s="30">
        <f>SUM(B24:H24)</f>
        <v>527</v>
      </c>
    </row>
    <row r="25" spans="1:9" s="4" customFormat="1" ht="14.25" customHeight="1">
      <c r="A25" s="52"/>
      <c r="B25" s="20">
        <f>B24/$I24*100</f>
        <v>1.6129032258064515</v>
      </c>
      <c r="C25" s="21">
        <f aca="true" t="shared" si="1" ref="C25:H25">C24/$I24*100</f>
        <v>12.56166982922201</v>
      </c>
      <c r="D25" s="21">
        <f t="shared" si="1"/>
        <v>17.362428842504745</v>
      </c>
      <c r="E25" s="21">
        <f t="shared" si="1"/>
        <v>3.0929791271347247</v>
      </c>
      <c r="F25" s="21">
        <f t="shared" si="1"/>
        <v>0</v>
      </c>
      <c r="G25" s="21">
        <f t="shared" si="1"/>
        <v>65.37001897533207</v>
      </c>
      <c r="H25" s="39">
        <f t="shared" si="1"/>
        <v>0</v>
      </c>
      <c r="I25" s="31">
        <f>SUM(B25:H25)</f>
        <v>100</v>
      </c>
    </row>
    <row r="26" spans="1:9" s="4" customFormat="1" ht="14.25" customHeight="1">
      <c r="A26" s="53" t="s">
        <v>20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40">
        <v>0</v>
      </c>
      <c r="I26" s="32">
        <v>0</v>
      </c>
    </row>
    <row r="27" spans="1:9" s="4" customFormat="1" ht="14.25" customHeight="1">
      <c r="A27" s="50"/>
      <c r="B27" s="14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37">
        <v>0</v>
      </c>
      <c r="I27" s="29">
        <v>0</v>
      </c>
    </row>
    <row r="28" spans="1:9" s="4" customFormat="1" ht="14.25" customHeight="1">
      <c r="A28" s="51" t="s">
        <v>21</v>
      </c>
      <c r="B28" s="18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38">
        <v>0</v>
      </c>
      <c r="I28" s="30">
        <v>0</v>
      </c>
    </row>
    <row r="29" spans="1:9" s="4" customFormat="1" ht="14.25" customHeight="1">
      <c r="A29" s="52"/>
      <c r="B29" s="20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39">
        <v>0</v>
      </c>
      <c r="I29" s="31">
        <v>0</v>
      </c>
    </row>
    <row r="30" spans="1:9" s="4" customFormat="1" ht="14.25" customHeight="1">
      <c r="A30" s="53" t="s">
        <v>22</v>
      </c>
      <c r="B30" s="16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40">
        <v>0</v>
      </c>
      <c r="I30" s="32">
        <v>0</v>
      </c>
    </row>
    <row r="31" spans="1:9" s="4" customFormat="1" ht="14.25" customHeight="1">
      <c r="A31" s="50"/>
      <c r="B31" s="14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37">
        <v>0</v>
      </c>
      <c r="I31" s="29">
        <v>0</v>
      </c>
    </row>
    <row r="32" spans="1:9" s="4" customFormat="1" ht="14.25" customHeight="1">
      <c r="A32" s="51" t="s">
        <v>23</v>
      </c>
      <c r="B32" s="18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38">
        <v>0</v>
      </c>
      <c r="I32" s="30">
        <v>0</v>
      </c>
    </row>
    <row r="33" spans="1:9" s="4" customFormat="1" ht="14.25" customHeight="1">
      <c r="A33" s="52"/>
      <c r="B33" s="20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39">
        <v>0</v>
      </c>
      <c r="I33" s="31">
        <v>0</v>
      </c>
    </row>
    <row r="34" spans="1:9" s="4" customFormat="1" ht="14.25" customHeight="1">
      <c r="A34" s="53" t="s">
        <v>24</v>
      </c>
      <c r="B34" s="16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40">
        <v>0</v>
      </c>
      <c r="I34" s="32">
        <v>0</v>
      </c>
    </row>
    <row r="35" spans="1:9" s="4" customFormat="1" ht="14.25" customHeight="1">
      <c r="A35" s="50"/>
      <c r="B35" s="14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37">
        <v>0</v>
      </c>
      <c r="I35" s="29">
        <v>0</v>
      </c>
    </row>
    <row r="36" spans="1:9" s="4" customFormat="1" ht="14.25" customHeight="1">
      <c r="A36" s="51" t="s">
        <v>25</v>
      </c>
      <c r="B36" s="18">
        <v>0.5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38">
        <v>0</v>
      </c>
      <c r="I36" s="30">
        <f>SUM(B36:H36)</f>
        <v>0.5</v>
      </c>
    </row>
    <row r="37" spans="1:9" s="4" customFormat="1" ht="14.25" customHeight="1">
      <c r="A37" s="52"/>
      <c r="B37" s="20">
        <f aca="true" t="shared" si="2" ref="B37:H37">B36/$I36*100</f>
        <v>100</v>
      </c>
      <c r="C37" s="21">
        <f t="shared" si="2"/>
        <v>0</v>
      </c>
      <c r="D37" s="21">
        <f t="shared" si="2"/>
        <v>0</v>
      </c>
      <c r="E37" s="21">
        <f t="shared" si="2"/>
        <v>0</v>
      </c>
      <c r="F37" s="21">
        <f t="shared" si="2"/>
        <v>0</v>
      </c>
      <c r="G37" s="21">
        <f t="shared" si="2"/>
        <v>0</v>
      </c>
      <c r="H37" s="39">
        <f t="shared" si="2"/>
        <v>0</v>
      </c>
      <c r="I37" s="31">
        <f>SUM(B37:H37)</f>
        <v>100</v>
      </c>
    </row>
    <row r="38" spans="1:9" s="4" customFormat="1" ht="14.25" customHeight="1">
      <c r="A38" s="53" t="s">
        <v>26</v>
      </c>
      <c r="B38" s="16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40">
        <v>0</v>
      </c>
      <c r="I38" s="32">
        <v>0</v>
      </c>
    </row>
    <row r="39" spans="1:9" s="4" customFormat="1" ht="14.25" customHeight="1">
      <c r="A39" s="50"/>
      <c r="B39" s="14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37">
        <v>0</v>
      </c>
      <c r="I39" s="29">
        <v>0</v>
      </c>
    </row>
    <row r="40" spans="1:9" s="4" customFormat="1" ht="14.25" customHeight="1">
      <c r="A40" s="51" t="s">
        <v>27</v>
      </c>
      <c r="B40" s="18">
        <v>0</v>
      </c>
      <c r="C40" s="19">
        <v>0</v>
      </c>
      <c r="D40" s="19">
        <v>0</v>
      </c>
      <c r="E40" s="19">
        <v>0</v>
      </c>
      <c r="F40" s="19">
        <v>0</v>
      </c>
      <c r="G40" s="19">
        <v>2.8</v>
      </c>
      <c r="H40" s="38">
        <v>0</v>
      </c>
      <c r="I40" s="30">
        <f>SUM(B40:H40)</f>
        <v>2.8</v>
      </c>
    </row>
    <row r="41" spans="1:9" s="4" customFormat="1" ht="14.25" customHeight="1">
      <c r="A41" s="52"/>
      <c r="B41" s="20">
        <f aca="true" t="shared" si="3" ref="B41:H41">B40/$I40*100</f>
        <v>0</v>
      </c>
      <c r="C41" s="21">
        <f t="shared" si="3"/>
        <v>0</v>
      </c>
      <c r="D41" s="21">
        <f t="shared" si="3"/>
        <v>0</v>
      </c>
      <c r="E41" s="21">
        <f t="shared" si="3"/>
        <v>0</v>
      </c>
      <c r="F41" s="21">
        <f t="shared" si="3"/>
        <v>0</v>
      </c>
      <c r="G41" s="21">
        <f t="shared" si="3"/>
        <v>100</v>
      </c>
      <c r="H41" s="39">
        <f t="shared" si="3"/>
        <v>0</v>
      </c>
      <c r="I41" s="31">
        <f>SUM(B41:H41)</f>
        <v>100</v>
      </c>
    </row>
    <row r="42" spans="1:9" s="4" customFormat="1" ht="14.25" customHeight="1">
      <c r="A42" s="53" t="s">
        <v>28</v>
      </c>
      <c r="B42" s="16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40">
        <v>0</v>
      </c>
      <c r="I42" s="32">
        <v>0</v>
      </c>
    </row>
    <row r="43" spans="1:9" s="4" customFormat="1" ht="14.25" customHeight="1">
      <c r="A43" s="50"/>
      <c r="B43" s="14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37">
        <v>0</v>
      </c>
      <c r="I43" s="29">
        <v>0</v>
      </c>
    </row>
    <row r="44" spans="1:9" s="4" customFormat="1" ht="14.25" customHeight="1">
      <c r="A44" s="51" t="s">
        <v>29</v>
      </c>
      <c r="B44" s="18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38">
        <v>0</v>
      </c>
      <c r="I44" s="30">
        <v>0</v>
      </c>
    </row>
    <row r="45" spans="1:9" s="4" customFormat="1" ht="14.25" customHeight="1">
      <c r="A45" s="52"/>
      <c r="B45" s="20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39">
        <v>0</v>
      </c>
      <c r="I45" s="31">
        <v>0</v>
      </c>
    </row>
    <row r="46" spans="1:9" s="4" customFormat="1" ht="14.25" customHeight="1">
      <c r="A46" s="53" t="s">
        <v>30</v>
      </c>
      <c r="B46" s="16">
        <v>0.4</v>
      </c>
      <c r="C46" s="17">
        <v>79.1</v>
      </c>
      <c r="D46" s="17">
        <v>0</v>
      </c>
      <c r="E46" s="17">
        <v>0</v>
      </c>
      <c r="F46" s="17">
        <v>0</v>
      </c>
      <c r="G46" s="17">
        <v>34.4</v>
      </c>
      <c r="H46" s="40">
        <v>0</v>
      </c>
      <c r="I46" s="32">
        <f>SUM(B46:H46)</f>
        <v>113.9</v>
      </c>
    </row>
    <row r="47" spans="1:9" s="4" customFormat="1" ht="14.25" customHeight="1">
      <c r="A47" s="50"/>
      <c r="B47" s="14">
        <f aca="true" t="shared" si="4" ref="B47:H47">B46/$I46*100</f>
        <v>0.35118525021949076</v>
      </c>
      <c r="C47" s="15">
        <f t="shared" si="4"/>
        <v>69.44688323090429</v>
      </c>
      <c r="D47" s="15">
        <f t="shared" si="4"/>
        <v>0</v>
      </c>
      <c r="E47" s="15">
        <f t="shared" si="4"/>
        <v>0</v>
      </c>
      <c r="F47" s="15">
        <f t="shared" si="4"/>
        <v>0</v>
      </c>
      <c r="G47" s="15">
        <f t="shared" si="4"/>
        <v>30.201931518876208</v>
      </c>
      <c r="H47" s="37">
        <f t="shared" si="4"/>
        <v>0</v>
      </c>
      <c r="I47" s="29">
        <f>SUM(B47:H47)</f>
        <v>99.99999999999999</v>
      </c>
    </row>
    <row r="48" spans="1:9" s="4" customFormat="1" ht="14.25" customHeight="1">
      <c r="A48" s="51" t="s">
        <v>31</v>
      </c>
      <c r="B48" s="18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38">
        <v>0</v>
      </c>
      <c r="I48" s="30">
        <v>0</v>
      </c>
    </row>
    <row r="49" spans="1:9" s="4" customFormat="1" ht="14.25" customHeight="1">
      <c r="A49" s="52"/>
      <c r="B49" s="20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39">
        <v>0</v>
      </c>
      <c r="I49" s="31">
        <v>0</v>
      </c>
    </row>
    <row r="50" spans="1:9" s="4" customFormat="1" ht="14.25" customHeight="1">
      <c r="A50" s="53" t="s">
        <v>32</v>
      </c>
      <c r="B50" s="16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40">
        <v>0</v>
      </c>
      <c r="I50" s="32">
        <v>0</v>
      </c>
    </row>
    <row r="51" spans="1:9" s="4" customFormat="1" ht="14.25" customHeight="1">
      <c r="A51" s="50"/>
      <c r="B51" s="14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37">
        <v>0</v>
      </c>
      <c r="I51" s="29">
        <v>0</v>
      </c>
    </row>
    <row r="52" spans="1:9" s="4" customFormat="1" ht="14.25" customHeight="1">
      <c r="A52" s="51" t="s">
        <v>33</v>
      </c>
      <c r="B52" s="18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38">
        <v>0</v>
      </c>
      <c r="I52" s="30">
        <v>0</v>
      </c>
    </row>
    <row r="53" spans="1:9" s="4" customFormat="1" ht="14.25" customHeight="1">
      <c r="A53" s="52"/>
      <c r="B53" s="20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39">
        <v>0</v>
      </c>
      <c r="I53" s="31">
        <v>0</v>
      </c>
    </row>
    <row r="54" spans="1:9" s="4" customFormat="1" ht="14.25" customHeight="1">
      <c r="A54" s="53" t="s">
        <v>34</v>
      </c>
      <c r="B54" s="16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40">
        <v>0</v>
      </c>
      <c r="I54" s="32">
        <v>0</v>
      </c>
    </row>
    <row r="55" spans="1:9" s="4" customFormat="1" ht="14.25" customHeight="1">
      <c r="A55" s="50"/>
      <c r="B55" s="14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37">
        <v>0</v>
      </c>
      <c r="I55" s="29">
        <v>0</v>
      </c>
    </row>
    <row r="56" spans="1:9" s="4" customFormat="1" ht="14.25" customHeight="1">
      <c r="A56" s="51" t="s">
        <v>35</v>
      </c>
      <c r="B56" s="18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38">
        <v>0</v>
      </c>
      <c r="I56" s="30">
        <v>0</v>
      </c>
    </row>
    <row r="57" spans="1:9" s="4" customFormat="1" ht="14.25" customHeight="1">
      <c r="A57" s="52"/>
      <c r="B57" s="20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39">
        <v>0</v>
      </c>
      <c r="I57" s="31">
        <v>0</v>
      </c>
    </row>
    <row r="58" spans="1:9" s="4" customFormat="1" ht="14.25" customHeight="1">
      <c r="A58" s="53" t="s">
        <v>36</v>
      </c>
      <c r="B58" s="16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40">
        <v>0</v>
      </c>
      <c r="I58" s="32">
        <v>0</v>
      </c>
    </row>
    <row r="59" spans="1:9" s="4" customFormat="1" ht="14.25" customHeight="1">
      <c r="A59" s="50"/>
      <c r="B59" s="14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37">
        <v>0</v>
      </c>
      <c r="I59" s="29">
        <v>0</v>
      </c>
    </row>
    <row r="60" spans="1:9" s="4" customFormat="1" ht="14.25" customHeight="1">
      <c r="A60" s="51" t="s">
        <v>37</v>
      </c>
      <c r="B60" s="18">
        <v>0</v>
      </c>
      <c r="C60" s="19">
        <v>116.3</v>
      </c>
      <c r="D60" s="19">
        <v>0</v>
      </c>
      <c r="E60" s="19">
        <v>0.8</v>
      </c>
      <c r="F60" s="19">
        <v>0</v>
      </c>
      <c r="G60" s="19">
        <v>1.4</v>
      </c>
      <c r="H60" s="38">
        <v>0</v>
      </c>
      <c r="I60" s="30">
        <f>SUM(B60:H60)</f>
        <v>118.5</v>
      </c>
    </row>
    <row r="61" spans="1:9" s="4" customFormat="1" ht="14.25" customHeight="1">
      <c r="A61" s="52"/>
      <c r="B61" s="20">
        <f aca="true" t="shared" si="5" ref="B61:H61">B60/$I60*100</f>
        <v>0</v>
      </c>
      <c r="C61" s="21">
        <f t="shared" si="5"/>
        <v>98.14345991561181</v>
      </c>
      <c r="D61" s="21">
        <f t="shared" si="5"/>
        <v>0</v>
      </c>
      <c r="E61" s="21">
        <f t="shared" si="5"/>
        <v>0.6751054852320675</v>
      </c>
      <c r="F61" s="21">
        <f t="shared" si="5"/>
        <v>0</v>
      </c>
      <c r="G61" s="21">
        <f t="shared" si="5"/>
        <v>1.1814345991561181</v>
      </c>
      <c r="H61" s="39">
        <f t="shared" si="5"/>
        <v>0</v>
      </c>
      <c r="I61" s="31">
        <f>SUM(B61:H61)</f>
        <v>100</v>
      </c>
    </row>
    <row r="62" spans="1:9" s="4" customFormat="1" ht="14.25" customHeight="1">
      <c r="A62" s="53" t="s">
        <v>38</v>
      </c>
      <c r="B62" s="16">
        <v>0</v>
      </c>
      <c r="C62" s="17">
        <v>41.3</v>
      </c>
      <c r="D62" s="17">
        <v>0</v>
      </c>
      <c r="E62" s="17">
        <v>0</v>
      </c>
      <c r="F62" s="17">
        <v>0</v>
      </c>
      <c r="G62" s="17">
        <v>0</v>
      </c>
      <c r="H62" s="40">
        <v>0</v>
      </c>
      <c r="I62" s="32">
        <f>SUM(B62:H62)</f>
        <v>41.3</v>
      </c>
    </row>
    <row r="63" spans="1:9" s="4" customFormat="1" ht="14.25" customHeight="1">
      <c r="A63" s="50"/>
      <c r="B63" s="14">
        <f aca="true" t="shared" si="6" ref="B63:H63">B62/$I62*100</f>
        <v>0</v>
      </c>
      <c r="C63" s="15">
        <f t="shared" si="6"/>
        <v>100</v>
      </c>
      <c r="D63" s="15">
        <f t="shared" si="6"/>
        <v>0</v>
      </c>
      <c r="E63" s="15">
        <f t="shared" si="6"/>
        <v>0</v>
      </c>
      <c r="F63" s="15">
        <f t="shared" si="6"/>
        <v>0</v>
      </c>
      <c r="G63" s="15">
        <f t="shared" si="6"/>
        <v>0</v>
      </c>
      <c r="H63" s="37">
        <f t="shared" si="6"/>
        <v>0</v>
      </c>
      <c r="I63" s="29">
        <f>SUM(B63:H63)</f>
        <v>100</v>
      </c>
    </row>
    <row r="64" spans="1:9" s="4" customFormat="1" ht="14.25" customHeight="1">
      <c r="A64" s="51" t="s">
        <v>39</v>
      </c>
      <c r="B64" s="18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38">
        <v>0</v>
      </c>
      <c r="I64" s="30">
        <v>0</v>
      </c>
    </row>
    <row r="65" spans="1:9" s="4" customFormat="1" ht="14.25" customHeight="1">
      <c r="A65" s="52"/>
      <c r="B65" s="20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39">
        <v>0</v>
      </c>
      <c r="I65" s="31">
        <v>0</v>
      </c>
    </row>
    <row r="66" spans="1:9" s="4" customFormat="1" ht="14.25" customHeight="1">
      <c r="A66" s="53" t="s">
        <v>40</v>
      </c>
      <c r="B66" s="16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0">
        <v>0</v>
      </c>
      <c r="I66" s="32">
        <v>0</v>
      </c>
    </row>
    <row r="67" spans="1:9" s="4" customFormat="1" ht="14.25" customHeight="1">
      <c r="A67" s="50"/>
      <c r="B67" s="14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37">
        <v>0</v>
      </c>
      <c r="I67" s="29">
        <v>0</v>
      </c>
    </row>
    <row r="68" spans="1:9" s="4" customFormat="1" ht="14.25" customHeight="1">
      <c r="A68" s="51" t="s">
        <v>41</v>
      </c>
      <c r="B68" s="18">
        <v>0</v>
      </c>
      <c r="C68" s="19">
        <v>0</v>
      </c>
      <c r="D68" s="19">
        <v>7.2</v>
      </c>
      <c r="E68" s="19">
        <v>3.4</v>
      </c>
      <c r="F68" s="19">
        <v>0</v>
      </c>
      <c r="G68" s="19">
        <v>19.1</v>
      </c>
      <c r="H68" s="38">
        <v>3.8</v>
      </c>
      <c r="I68" s="30">
        <f aca="true" t="shared" si="7" ref="I68:I78">SUM(B68:H68)</f>
        <v>33.5</v>
      </c>
    </row>
    <row r="69" spans="1:9" s="4" customFormat="1" ht="14.25" customHeight="1">
      <c r="A69" s="52"/>
      <c r="B69" s="20">
        <f aca="true" t="shared" si="8" ref="B69:H69">B68/$I68*100</f>
        <v>0</v>
      </c>
      <c r="C69" s="21">
        <f t="shared" si="8"/>
        <v>0</v>
      </c>
      <c r="D69" s="21">
        <f t="shared" si="8"/>
        <v>21.492537313432834</v>
      </c>
      <c r="E69" s="21">
        <f t="shared" si="8"/>
        <v>10.149253731343283</v>
      </c>
      <c r="F69" s="21">
        <f t="shared" si="8"/>
        <v>0</v>
      </c>
      <c r="G69" s="21">
        <f t="shared" si="8"/>
        <v>57.01492537313433</v>
      </c>
      <c r="H69" s="39">
        <f t="shared" si="8"/>
        <v>11.343283582089551</v>
      </c>
      <c r="I69" s="31">
        <f t="shared" si="7"/>
        <v>100</v>
      </c>
    </row>
    <row r="70" spans="1:9" s="4" customFormat="1" ht="14.25" customHeight="1">
      <c r="A70" s="53" t="s">
        <v>42</v>
      </c>
      <c r="B70" s="16">
        <v>0</v>
      </c>
      <c r="C70" s="17">
        <v>0</v>
      </c>
      <c r="D70" s="17">
        <v>0</v>
      </c>
      <c r="E70" s="17">
        <v>0</v>
      </c>
      <c r="F70" s="17">
        <v>0</v>
      </c>
      <c r="G70" s="17">
        <v>153.2</v>
      </c>
      <c r="H70" s="40">
        <v>0</v>
      </c>
      <c r="I70" s="32">
        <f t="shared" si="7"/>
        <v>153.2</v>
      </c>
    </row>
    <row r="71" spans="1:9" s="4" customFormat="1" ht="14.25" customHeight="1">
      <c r="A71" s="50"/>
      <c r="B71" s="14">
        <f aca="true" t="shared" si="9" ref="B71:H71">B70/$I70*100</f>
        <v>0</v>
      </c>
      <c r="C71" s="15">
        <f t="shared" si="9"/>
        <v>0</v>
      </c>
      <c r="D71" s="15">
        <f t="shared" si="9"/>
        <v>0</v>
      </c>
      <c r="E71" s="15">
        <f t="shared" si="9"/>
        <v>0</v>
      </c>
      <c r="F71" s="15">
        <f t="shared" si="9"/>
        <v>0</v>
      </c>
      <c r="G71" s="15">
        <f t="shared" si="9"/>
        <v>100</v>
      </c>
      <c r="H71" s="37">
        <f t="shared" si="9"/>
        <v>0</v>
      </c>
      <c r="I71" s="29">
        <f t="shared" si="7"/>
        <v>100</v>
      </c>
    </row>
    <row r="72" spans="1:9" s="4" customFormat="1" ht="14.25" customHeight="1">
      <c r="A72" s="51" t="s">
        <v>43</v>
      </c>
      <c r="B72" s="18">
        <v>0</v>
      </c>
      <c r="C72" s="19">
        <v>1.2</v>
      </c>
      <c r="D72" s="19">
        <v>0</v>
      </c>
      <c r="E72" s="19">
        <v>0</v>
      </c>
      <c r="F72" s="19">
        <v>0</v>
      </c>
      <c r="G72" s="19">
        <v>131.8</v>
      </c>
      <c r="H72" s="38">
        <v>0</v>
      </c>
      <c r="I72" s="30">
        <f t="shared" si="7"/>
        <v>133</v>
      </c>
    </row>
    <row r="73" spans="1:9" s="4" customFormat="1" ht="14.25" customHeight="1">
      <c r="A73" s="52"/>
      <c r="B73" s="20">
        <f aca="true" t="shared" si="10" ref="B73:H73">B72/$I72*100</f>
        <v>0</v>
      </c>
      <c r="C73" s="21">
        <f t="shared" si="10"/>
        <v>0.9022556390977442</v>
      </c>
      <c r="D73" s="21">
        <f t="shared" si="10"/>
        <v>0</v>
      </c>
      <c r="E73" s="21">
        <f t="shared" si="10"/>
        <v>0</v>
      </c>
      <c r="F73" s="21">
        <f t="shared" si="10"/>
        <v>0</v>
      </c>
      <c r="G73" s="21">
        <f t="shared" si="10"/>
        <v>99.09774436090227</v>
      </c>
      <c r="H73" s="39">
        <f t="shared" si="10"/>
        <v>0</v>
      </c>
      <c r="I73" s="31">
        <f t="shared" si="7"/>
        <v>100.00000000000001</v>
      </c>
    </row>
    <row r="74" spans="1:9" s="4" customFormat="1" ht="14.25" customHeight="1">
      <c r="A74" s="53" t="s">
        <v>44</v>
      </c>
      <c r="B74" s="16">
        <v>21.6</v>
      </c>
      <c r="C74" s="17">
        <v>187.3</v>
      </c>
      <c r="D74" s="17">
        <v>70.4</v>
      </c>
      <c r="E74" s="17">
        <v>0</v>
      </c>
      <c r="F74" s="17">
        <v>0</v>
      </c>
      <c r="G74" s="17">
        <v>99.5</v>
      </c>
      <c r="H74" s="40">
        <v>0</v>
      </c>
      <c r="I74" s="32">
        <f t="shared" si="7"/>
        <v>378.8</v>
      </c>
    </row>
    <row r="75" spans="1:9" s="4" customFormat="1" ht="14.25" customHeight="1">
      <c r="A75" s="50"/>
      <c r="B75" s="14">
        <f aca="true" t="shared" si="11" ref="B75:H75">B74/$I74*100</f>
        <v>5.702217529039071</v>
      </c>
      <c r="C75" s="15">
        <f t="shared" si="11"/>
        <v>49.445617740232315</v>
      </c>
      <c r="D75" s="15">
        <f t="shared" si="11"/>
        <v>18.585005279831044</v>
      </c>
      <c r="E75" s="15">
        <f t="shared" si="11"/>
        <v>0</v>
      </c>
      <c r="F75" s="15">
        <f t="shared" si="11"/>
        <v>0</v>
      </c>
      <c r="G75" s="15">
        <f t="shared" si="11"/>
        <v>26.26715945089757</v>
      </c>
      <c r="H75" s="37">
        <f t="shared" si="11"/>
        <v>0</v>
      </c>
      <c r="I75" s="29">
        <f t="shared" si="7"/>
        <v>100</v>
      </c>
    </row>
    <row r="76" spans="1:9" s="4" customFormat="1" ht="14.25" customHeight="1">
      <c r="A76" s="51" t="s">
        <v>45</v>
      </c>
      <c r="B76" s="18">
        <v>595.2</v>
      </c>
      <c r="C76" s="19">
        <v>1459.6</v>
      </c>
      <c r="D76" s="19">
        <v>544.6</v>
      </c>
      <c r="E76" s="19">
        <v>23.5</v>
      </c>
      <c r="F76" s="19">
        <v>1.8</v>
      </c>
      <c r="G76" s="19">
        <v>2915.7</v>
      </c>
      <c r="H76" s="38">
        <v>50.5</v>
      </c>
      <c r="I76" s="30">
        <f t="shared" si="7"/>
        <v>5590.9</v>
      </c>
    </row>
    <row r="77" spans="1:9" s="4" customFormat="1" ht="14.25" customHeight="1">
      <c r="A77" s="52"/>
      <c r="B77" s="20">
        <f aca="true" t="shared" si="12" ref="B77:H77">B76/$I76*100</f>
        <v>10.645870968895887</v>
      </c>
      <c r="C77" s="21">
        <f t="shared" si="12"/>
        <v>26.10670911660019</v>
      </c>
      <c r="D77" s="21">
        <f t="shared" si="12"/>
        <v>9.740828846876175</v>
      </c>
      <c r="E77" s="21">
        <f t="shared" si="12"/>
        <v>0.42032588670875887</v>
      </c>
      <c r="F77" s="21">
        <f t="shared" si="12"/>
        <v>0.032195174301096426</v>
      </c>
      <c r="G77" s="21">
        <f t="shared" si="12"/>
        <v>52.1508165053927</v>
      </c>
      <c r="H77" s="39">
        <f t="shared" si="12"/>
        <v>0.9032535012252053</v>
      </c>
      <c r="I77" s="31">
        <f t="shared" si="7"/>
        <v>100.00000000000001</v>
      </c>
    </row>
    <row r="78" spans="1:9" s="4" customFormat="1" ht="14.25" customHeight="1">
      <c r="A78" s="53" t="s">
        <v>46</v>
      </c>
      <c r="B78" s="16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40">
        <v>28235</v>
      </c>
      <c r="I78" s="32">
        <f t="shared" si="7"/>
        <v>28235</v>
      </c>
    </row>
    <row r="79" spans="1:9" s="4" customFormat="1" ht="14.25" customHeight="1">
      <c r="A79" s="54"/>
      <c r="B79" s="6">
        <f aca="true" t="shared" si="13" ref="B79:H79">B78/$I78*100</f>
        <v>0</v>
      </c>
      <c r="C79" s="7">
        <f t="shared" si="13"/>
        <v>0</v>
      </c>
      <c r="D79" s="7">
        <f t="shared" si="13"/>
        <v>0</v>
      </c>
      <c r="E79" s="7">
        <f t="shared" si="13"/>
        <v>0</v>
      </c>
      <c r="F79" s="7">
        <f t="shared" si="13"/>
        <v>0</v>
      </c>
      <c r="G79" s="7">
        <f t="shared" si="13"/>
        <v>0</v>
      </c>
      <c r="H79" s="41">
        <f t="shared" si="13"/>
        <v>100</v>
      </c>
      <c r="I79" s="33">
        <f>SUM(B79:H79)</f>
        <v>100</v>
      </c>
    </row>
    <row r="80" spans="1:9" s="4" customFormat="1" ht="14.25" customHeight="1">
      <c r="A80" s="55" t="s">
        <v>8</v>
      </c>
      <c r="B80" s="8">
        <f>SUM(B22,B24,B36,B40,B46,B60,B62,B68,B70,B72,B74,B76,B78)</f>
        <v>626.2</v>
      </c>
      <c r="C80" s="9">
        <f aca="true" t="shared" si="14" ref="C80:I80">SUM(C22,C24,C36,C40,C46,C60,C62,C68,C70,C72,C74,C76,C78)</f>
        <v>1951</v>
      </c>
      <c r="D80" s="9">
        <f t="shared" si="14"/>
        <v>716.9000000000001</v>
      </c>
      <c r="E80" s="9">
        <f t="shared" si="14"/>
        <v>44</v>
      </c>
      <c r="F80" s="9">
        <f t="shared" si="14"/>
        <v>1.8</v>
      </c>
      <c r="G80" s="9">
        <f t="shared" si="14"/>
        <v>3716.0999999999995</v>
      </c>
      <c r="H80" s="36">
        <f t="shared" si="14"/>
        <v>28289.3</v>
      </c>
      <c r="I80" s="28">
        <f t="shared" si="14"/>
        <v>35345.3</v>
      </c>
    </row>
    <row r="81" spans="1:9" s="4" customFormat="1" ht="14.25" customHeight="1" thickBot="1">
      <c r="A81" s="56"/>
      <c r="B81" s="12">
        <f>B80/$I80*100</f>
        <v>1.771664125074621</v>
      </c>
      <c r="C81" s="13">
        <f aca="true" t="shared" si="15" ref="C81:H81">C80/$I80*100</f>
        <v>5.519828661802276</v>
      </c>
      <c r="D81" s="13">
        <f t="shared" si="15"/>
        <v>2.0282753293931584</v>
      </c>
      <c r="E81" s="13">
        <f t="shared" si="15"/>
        <v>0.12448614101450545</v>
      </c>
      <c r="F81" s="13">
        <f t="shared" si="15"/>
        <v>0.005092614859684315</v>
      </c>
      <c r="G81" s="13">
        <f t="shared" si="15"/>
        <v>10.513703377818265</v>
      </c>
      <c r="H81" s="42">
        <f t="shared" si="15"/>
        <v>80.03694975003748</v>
      </c>
      <c r="I81" s="34">
        <f>SUM(B81:H81)</f>
        <v>99.99999999999999</v>
      </c>
    </row>
    <row r="82" spans="1:9" ht="13.5" customHeight="1">
      <c r="A82" s="10" t="s">
        <v>47</v>
      </c>
      <c r="B82" s="11"/>
      <c r="C82" s="11"/>
      <c r="D82" s="11"/>
      <c r="E82" s="11"/>
      <c r="F82" s="11"/>
      <c r="G82" s="11"/>
      <c r="H82" s="11"/>
      <c r="I82" s="11"/>
    </row>
    <row r="83" ht="13.5" customHeight="1">
      <c r="A83" s="1" t="s">
        <v>48</v>
      </c>
    </row>
    <row r="84" ht="13.5" customHeight="1"/>
    <row r="85" spans="1:9" ht="13.5" customHeight="1">
      <c r="A85" s="57" t="s">
        <v>50</v>
      </c>
      <c r="B85" s="58"/>
      <c r="C85" s="58"/>
      <c r="D85" s="58"/>
      <c r="E85" s="58"/>
      <c r="F85" s="58"/>
      <c r="G85" s="58"/>
      <c r="H85" s="58"/>
      <c r="I85" s="58"/>
    </row>
    <row r="86" ht="13.5" customHeight="1"/>
    <row r="87" ht="13.5" customHeight="1"/>
    <row r="88" ht="13.5" customHeight="1"/>
    <row r="89" ht="13.5" customHeight="1"/>
  </sheetData>
  <sheetProtection/>
  <mergeCells count="40">
    <mergeCell ref="A76:A77"/>
    <mergeCell ref="A78:A79"/>
    <mergeCell ref="A80:A81"/>
    <mergeCell ref="A85:I85"/>
    <mergeCell ref="A64:A65"/>
    <mergeCell ref="A66:A67"/>
    <mergeCell ref="A68:A69"/>
    <mergeCell ref="A70:A71"/>
    <mergeCell ref="A72:A73"/>
    <mergeCell ref="A74:A75"/>
    <mergeCell ref="A52:A53"/>
    <mergeCell ref="A54:A55"/>
    <mergeCell ref="A56:A57"/>
    <mergeCell ref="A58:A59"/>
    <mergeCell ref="A60:A61"/>
    <mergeCell ref="A62:A63"/>
    <mergeCell ref="A40:A41"/>
    <mergeCell ref="A42:A43"/>
    <mergeCell ref="A44:A45"/>
    <mergeCell ref="A46:A47"/>
    <mergeCell ref="A48:A49"/>
    <mergeCell ref="A50:A51"/>
    <mergeCell ref="A28:A29"/>
    <mergeCell ref="A30:A31"/>
    <mergeCell ref="A32:A33"/>
    <mergeCell ref="A34:A35"/>
    <mergeCell ref="A36:A37"/>
    <mergeCell ref="A38:A39"/>
    <mergeCell ref="A16:A17"/>
    <mergeCell ref="A18:A19"/>
    <mergeCell ref="A20:A21"/>
    <mergeCell ref="A22:A23"/>
    <mergeCell ref="A24:A25"/>
    <mergeCell ref="A26:A27"/>
    <mergeCell ref="B4:I4"/>
    <mergeCell ref="A6:A7"/>
    <mergeCell ref="A8:A9"/>
    <mergeCell ref="A10:A11"/>
    <mergeCell ref="A12:A13"/>
    <mergeCell ref="A14:A15"/>
  </mergeCells>
  <printOptions/>
  <pageMargins left="0.7874015748031497" right="0.7874015748031497" top="0.7874015748031497" bottom="0.7874015748031497" header="0.3937007874015748" footer="0.3937007874015748"/>
  <pageSetup firstPageNumber="159" useFirstPageNumber="1" horizontalDpi="600" verticalDpi="600" orientation="portrait" paperSize="9" scale="62" r:id="rId1"/>
  <headerFooter>
    <oddHeader>&amp;L&amp;"ＭＳ ゴシック,標準"平成29年版　環境統計集&amp;R&amp;"ＭＳ ゴシック,標準"3章 自然環境（湿地の保全）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2017-06-29T07:06:28Z</cp:lastPrinted>
  <dcterms:created xsi:type="dcterms:W3CDTF">2003-10-16T10:55:43Z</dcterms:created>
  <dcterms:modified xsi:type="dcterms:W3CDTF">2017-08-23T06:01:13Z</dcterms:modified>
  <cp:category/>
  <cp:version/>
  <cp:contentType/>
  <cp:contentStatus/>
</cp:coreProperties>
</file>