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113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55" i="3"/>
  <c r="AY369" i="3"/>
  <c r="AY50"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<sst xmlns="http://schemas.openxmlformats.org/spreadsheetml/2006/main" count="3065" uniqueCount="782">
  <si>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</si>
  <si>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</si>
  <si>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</si>
  <si>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</si>
  <si>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</si>
  <si>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</si>
  <si>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</si>
  <si>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</si>
  <si>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</si>
  <si>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</si>
  <si>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</si>
  <si>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</si>
  <si>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</si>
  <si>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</si>
  <si>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</si>
  <si>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</si>
  <si>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</si>
  <si>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</si>
  <si>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</si>
  <si>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</si>
  <si>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</si>
  <si>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</si>
  <si>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</si>
  <si>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</si>
  <si>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</si>
  <si>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</si>
  <si>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</si>
  <si>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</si>
  <si>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</si>
  <si>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</si>
  <si>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</si>
  <si>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</si>
  <si>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</si>
  <si>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</si>
  <si>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</si>
  <si>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</si>
  <si>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</si>
  <si>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</si>
  <si>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</si>
  <si>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</si>
  <si>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</si>
  <si>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</si>
  <si>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</si>
  <si>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</si>
  <si>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</si>
  <si>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</si>
  <si>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</si>
  <si>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</si>
  <si>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</si>
  <si>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</si>
  <si>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</si>
  <si>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</si>
  <si>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</si>
  <si>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</si>
  <si>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</si>
  <si>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</si>
  <si>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</si>
  <si>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</si>
  <si>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</si>
  <si>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</si>
  <si>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</si>
  <si>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</si>
  <si>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</si>
  <si>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</si>
  <si>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</si>
  <si>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</si>
  <si>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</si>
  <si>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</si>
  <si>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</si>
  <si>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</si>
  <si>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</si>
  <si>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</si>
  <si>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</si>
  <si>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</si>
  <si>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</si>
  <si>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</si>
  <si>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</si>
  <si>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</si>
  <si>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</si>
  <si>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</si>
  <si>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</si>
  <si>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</si>
  <si>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</si>
  <si>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</si>
  <si>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</si>
  <si>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</si>
  <si>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</si>
  <si>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</si>
  <si>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</si>
  <si>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</si>
  <si>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</si>
  <si>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</si>
  <si>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</si>
  <si>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</si>
  <si>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</si>
  <si>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</si>
  <si>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</si>
  <si>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</si>
  <si>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</si>
  <si>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</si>
  <si>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</si>
  <si>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</si>
  <si>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</si>
  <si>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</si>
  <si>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</si>
  <si>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</si>
  <si>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</si>
  <si>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</si>
  <si>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</si>
  <si>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</si>
  <si>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</si>
  <si>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</si>
  <si>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</si>
  <si>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</si>
  <si>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</si>
  <si>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</si>
  <si>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</si>
  <si>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</si>
  <si>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</si>
  <si>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</si>
  <si>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</si>
  <si>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</si>
  <si>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</si>
  <si>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</si>
  <si>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</si>
  <si>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</si>
  <si>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</si>
  <si>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</si>
  <si>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</si>
  <si>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</si>
  <si>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</si>
  <si>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</si>
  <si>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</si>
  <si>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</si>
  <si>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</si>
  <si>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</si>
  <si>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</si>
  <si>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</si>
  <si>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</si>
  <si>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</si>
  <si>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</si>
  <si>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</si>
  <si>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</si>
  <si>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</si>
  <si>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</si>
  <si>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</si>
  <si>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</si>
  <si>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</si>
  <si>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</si>
  <si>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</si>
  <si>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</si>
  <si>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</si>
  <si>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</si>
  <si>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</si>
  <si>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</si>
  <si>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</si>
  <si>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</si>
  <si>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</si>
  <si>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</si>
  <si>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</si>
  <si>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</si>
  <si>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</si>
  <si>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</si>
  <si>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</si>
  <si>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</si>
  <si>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</si>
  <si>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</si>
  <si>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</si>
  <si>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</si>
  <si>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</si>
  <si>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</si>
  <si>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</si>
  <si>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</si>
  <si>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</si>
  <si>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</si>
  <si>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</si>
  <si>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</si>
  <si>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</si>
  <si>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</si>
  <si>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</si>
  <si>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</si>
  <si>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</si>
  <si>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</si>
  <si>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</si>
  <si>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</si>
  <si>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</si>
  <si>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</si>
  <si>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</si>
  <si>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</si>
  <si>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</si>
  <si>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</si>
  <si>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</si>
  <si>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</si>
  <si>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</si>
  <si>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</si>
  <si>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</si>
  <si>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</si>
  <si>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</si>
  <si>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</si>
  <si>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</si>
  <si>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</si>
  <si>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</si>
  <si>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</si>
  <si>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</si>
  <si>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</si>
  <si>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</si>
  <si>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</si>
  <si>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</si>
  <si>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</si>
  <si>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</si>
  <si>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</si>
  <si>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</si>
  <si>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</si>
  <si>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</si>
  <si>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</si>
  <si>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</si>
  <si>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</si>
  <si>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</si>
  <si>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</si>
  <si>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</si>
  <si>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</si>
  <si>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</si>
  <si>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</si>
  <si>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</si>
  <si>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</si>
  <si>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</si>
  <si>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</si>
  <si>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</si>
  <si>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</si>
  <si>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</si>
  <si>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</si>
  <si>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</si>
  <si>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</si>
  <si>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</si>
  <si>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</si>
  <si>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</si>
  <si>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</si>
  <si>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</si>
  <si>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</si>
  <si>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</si>
  <si>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</si>
  <si>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</si>
  <si>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</si>
  <si>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</si>
  <si>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</si>
  <si>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</si>
  <si>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</si>
  <si>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</si>
  <si>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</si>
  <si>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</si>
  <si>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</si>
  <si>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</si>
  <si>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</si>
  <si>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</si>
  <si>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</si>
  <si>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</si>
  <si>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</si>
  <si>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</si>
  <si>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</si>
  <si>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</si>
  <si>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</si>
  <si>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</si>
  <si>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</si>
  <si>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</si>
  <si>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</si>
  <si>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</si>
  <si>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</si>
  <si>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</si>
  <si>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</si>
  <si>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</si>
  <si>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</si>
  <si>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</si>
  <si>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</si>
  <si>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</si>
  <si>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</si>
  <si>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</si>
  <si>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</si>
  <si>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</si>
  <si>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</si>
  <si>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</si>
  <si>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</si>
  <si>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</si>
  <si>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</si>
  <si>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</si>
  <si>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</si>
  <si>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</si>
  <si>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</si>
  <si>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</si>
  <si>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</si>
  <si>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</si>
  <si>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</si>
  <si>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</si>
  <si>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</si>
  <si>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</si>
  <si>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</si>
  <si>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</si>
  <si>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</si>
  <si>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</si>
  <si>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</si>
  <si>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</si>
  <si>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</si>
  <si>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</si>
  <si>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</si>
  <si>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</si>
  <si>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</si>
  <si>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</si>
  <si>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</si>
  <si>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</si>
  <si>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</si>
  <si>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</si>
  <si>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</si>
  <si>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</si>
  <si>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</si>
  <si>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</si>
  <si>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</si>
  <si>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</si>
  <si>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</si>
  <si>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</si>
  <si>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</si>
  <si>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</si>
  <si>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</si>
  <si>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</si>
  <si>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</si>
  <si>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</si>
  <si>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</si>
  <si>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</si>
  <si>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</si>
  <si>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</si>
  <si>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</si>
  <si>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</si>
  <si>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</si>
  <si>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</si>
  <si>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</si>
  <si>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</si>
  <si>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</si>
  <si>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</si>
  <si>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</si>
  <si>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</si>
  <si>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</si>
  <si>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</si>
  <si>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</si>
  <si>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</si>
  <si>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</si>
  <si>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</si>
  <si>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</si>
  <si>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</si>
  <si>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</si>
  <si>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</si>
  <si>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</si>
  <si>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</si>
  <si>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</si>
  <si>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</si>
  <si>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</si>
  <si>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</si>
  <si>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</si>
  <si>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</si>
  <si>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</si>
  <si>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</si>
  <si>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</si>
  <si>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</si>
  <si>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</si>
  <si>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</si>
  <si>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</si>
  <si>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</si>
  <si>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</si>
  <si>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</si>
  <si>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</si>
  <si>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</si>
  <si>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</si>
  <si>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</si>
  <si>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</si>
  <si>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</si>
  <si>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</si>
  <si>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</si>
  <si>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</si>
  <si>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</si>
  <si>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</si>
  <si>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</si>
  <si>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</si>
  <si>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</si>
  <si>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</si>
  <si>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</si>
  <si>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</si>
  <si>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</si>
  <si>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</si>
  <si>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</si>
  <si>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</si>
  <si>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</si>
  <si>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</si>
  <si>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</si>
  <si>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</si>
  <si>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</si>
  <si>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</si>
  <si>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</si>
  <si>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</si>
  <si>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</si>
  <si>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</si>
  <si>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</si>
  <si>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</si>
  <si>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</si>
  <si>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</si>
  <si>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</si>
  <si>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</si>
  <si>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</si>
  <si>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</si>
  <si>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</si>
  <si>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</si>
  <si>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</si>
  <si>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</si>
  <si>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</si>
  <si>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</si>
  <si>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</si>
  <si>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</si>
  <si>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</si>
  <si>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</si>
  <si>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</si>
  <si>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</si>
  <si>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</si>
  <si>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</si>
  <si>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</si>
  <si>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</si>
  <si>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</si>
  <si>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</si>
  <si>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</si>
  <si>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</si>
  <si>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</si>
  <si>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</si>
  <si>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</si>
  <si>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</si>
  <si>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</si>
  <si>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</si>
  <si>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</si>
  <si>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</si>
  <si>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</si>
  <si>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</si>
  <si>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</si>
  <si>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</si>
  <si>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</si>
  <si>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</si>
  <si>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</si>
  <si>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</si>
  <si>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</si>
  <si>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</si>
  <si>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</si>
  <si>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</si>
  <si>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</si>
  <si>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</si>
  <si>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</si>
  <si>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</si>
  <si>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</si>
  <si>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</si>
  <si>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</si>
  <si>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</si>
  <si>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</si>
  <si>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</si>
  <si>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</si>
  <si>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</si>
  <si>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</si>
  <si>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</si>
  <si>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</si>
  <si>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</si>
  <si>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</si>
  <si>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</si>
  <si>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</si>
  <si>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</si>
  <si>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</si>
  <si>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</si>
  <si>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</si>
  <si>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</si>
  <si>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</si>
  <si>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</si>
  <si>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</si>
  <si>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</si>
  <si>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</si>
  <si>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</si>
  <si>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</si>
  <si>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</si>
  <si>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</si>
  <si>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</si>
  <si>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</si>
  <si>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</si>
  <si>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</si>
  <si>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</si>
  <si>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</si>
  <si>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</si>
  <si>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</si>
  <si>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</si>
  <si>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</si>
  <si>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</si>
  <si>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</si>
  <si>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</si>
  <si>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</si>
  <si>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</si>
  <si>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</si>
  <si>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</si>
  <si>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</si>
  <si>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</si>
  <si>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</si>
  <si>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</si>
  <si>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</si>
  <si>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</si>
  <si>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</si>
  <si>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</si>
  <si>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</si>
  <si>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</si>
  <si>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</si>
  <si>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</si>
  <si>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</si>
  <si>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</si>
  <si>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</si>
  <si>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</si>
  <si>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</si>
  <si>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</si>
  <si>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</si>
  <si>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</si>
  <si>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</si>
  <si>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</si>
  <si>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</si>
  <si>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</si>
  <si>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</si>
  <si>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</si>
  <si>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</si>
  <si>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</si>
  <si>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</si>
  <si>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</si>
  <si>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</si>
  <si>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</si>
  <si>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</si>
  <si>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</si>
  <si>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</si>
  <si>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</si>
  <si>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</si>
  <si>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</si>
  <si>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</si>
  <si>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</si>
  <si>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</si>
  <si>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</si>
  <si>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</si>
  <si>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</si>
  <si>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</si>
  <si>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</si>
  <si>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</si>
  <si>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</si>
  <si>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</si>
  <si>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</si>
  <si>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</si>
  <si>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</si>
  <si>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</si>
  <si>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</si>
  <si>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</si>
  <si>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</si>
  <si>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</si>
  <si>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</si>
  <si>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</si>
  <si>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</si>
  <si>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</si>
  <si>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</si>
  <si>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</si>
  <si>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</si>
  <si>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</si>
  <si>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</si>
  <si>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</si>
  <si>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</si>
  <si>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</si>
  <si>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</si>
  <si>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</si>
  <si>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</si>
  <si>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</si>
  <si>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</si>
  <si>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</si>
  <si>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</si>
  <si>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</si>
  <si>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</si>
  <si>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</si>
  <si>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</si>
  <si>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</si>
  <si>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</si>
  <si>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</si>
  <si>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</si>
  <si>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</si>
  <si>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</si>
  <si>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</si>
  <si>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</si>
  <si>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</si>
  <si>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</si>
  <si>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</si>
  <si>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</si>
  <si>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</si>
  <si>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</si>
  <si>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</si>
  <si>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</si>
  <si>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</si>
  <si>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</si>
  <si>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</si>
  <si>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</si>
  <si>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</si>
  <si>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</si>
  <si>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</si>
  <si>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</si>
  <si>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</si>
  <si>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</si>
  <si>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</si>
  <si>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</si>
  <si>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</si>
  <si>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</si>
  <si>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</si>
  <si>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</si>
  <si>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</si>
  <si>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</si>
  <si>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</si>
  <si>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</si>
  <si>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</si>
  <si>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</si>
  <si>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</si>
  <si>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</si>
  <si>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</si>
  <si>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</si>
  <si>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</si>
  <si>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</si>
  <si>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</si>
  <si>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</si>
  <si>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</si>
  <si>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</si>
  <si>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</si>
  <si>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</si>
  <si>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</si>
  <si>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</si>
  <si>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</si>
  <si>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</si>
  <si>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</si>
  <si>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</si>
  <si>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</si>
  <si>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</si>
  <si>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</si>
  <si>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</si>
  <si>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</si>
  <si>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</si>
  <si>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</si>
  <si>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</si>
  <si>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</si>
  <si>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</si>
  <si>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</si>
  <si>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</si>
  <si>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</si>
  <si>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</si>
  <si>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</si>
  <si>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</si>
  <si>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</si>
  <si>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</si>
  <si>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</si>
  <si>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</si>
  <si>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</si>
  <si>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</si>
  <si>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</si>
  <si>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</si>
  <si>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</si>
  <si>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</si>
  <si>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</si>
  <si>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</si>
  <si>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</si>
  <si>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</si>
  <si>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</si>
  <si>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</si>
  <si>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</si>
  <si>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</si>
  <si>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</si>
  <si>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</si>
  <si>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</si>
  <si>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</si>
  <si>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</si>
  <si>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</si>
  <si>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</si>
  <si>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</si>
  <si>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</si>
  <si>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</si>
  <si>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</si>
  <si>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</si>
  <si>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</si>
  <si>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</si>
  <si>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</si>
  <si>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</si>
  <si>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</si>
  <si>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</si>
  <si>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</si>
  <si>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</si>
  <si>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</si>
  <si>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</si>
  <si>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</si>
  <si>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</si>
  <si>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</si>
  <si>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</si>
  <si>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</si>
  <si>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</si>
  <si>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</si>
  <si>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</si>
  <si>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</si>
  <si>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</si>
  <si>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</si>
  <si>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</si>
  <si>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</si>
  <si>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</si>
  <si>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</si>
  <si>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</si>
  <si>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</si>
  <si>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</si>
  <si>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</si>
  <si>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</si>
  <si>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</si>
  <si>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</si>
  <si>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</si>
  <si>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</si>
  <si>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</si>
  <si>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t>
  </si>
  <si>
    <t>令和元年度</t>
  </si>
  <si>
    <t>廃棄物規制課</t>
  </si>
  <si>
    <t>船舶の再資源化解体の適正な実施に関する法律（平成30年法律第61号）（第２条、第10条、第11条、第18条、第24条、第34条）</t>
  </si>
  <si>
    <t>-</t>
  </si>
  <si>
    <t>環境保全調査費</t>
  </si>
  <si>
    <t>令和７年までに特定船舶の８割以上が有害物質一覧表（インベントリ）を作成する。</t>
  </si>
  <si>
    <t>%</t>
  </si>
  <si>
    <t>国土交通省の集計</t>
  </si>
  <si>
    <t>●●</t>
    <phoneticPr fontId="5"/>
  </si>
  <si>
    <t>件</t>
  </si>
  <si>
    <t>千円</t>
  </si>
  <si>
    <t>　執行額（千円）/調査国数（件）</t>
    <phoneticPr fontId="5"/>
  </si>
  <si>
    <t>300/3</t>
  </si>
  <si>
    <t>／　</t>
    <phoneticPr fontId="5"/>
  </si>
  <si>
    <t>　　/</t>
    <phoneticPr fontId="5"/>
  </si>
  <si>
    <t>／　　　　　　　　　　　　　　</t>
    <phoneticPr fontId="5"/>
  </si>
  <si>
    <t>　　/</t>
    <phoneticPr fontId="5"/>
  </si>
  <si>
    <t>　　/</t>
    <phoneticPr fontId="5"/>
  </si>
  <si>
    <t>　　/</t>
    <phoneticPr fontId="5"/>
  </si>
  <si>
    <t>４．廃棄物・リサイクル対策の推進</t>
  </si>
  <si>
    <t>－</t>
  </si>
  <si>
    <t>新31 0028</t>
  </si>
  <si>
    <t>新31</t>
  </si>
  <si>
    <t>○</t>
  </si>
  <si>
    <t>安全・環境に配慮した国際的な船舶リサイクル制度の構築を行うことは、日本の海運業者が適正に評価され、国際競争力を確保するために必要不可欠である。</t>
    <phoneticPr fontId="5"/>
  </si>
  <si>
    <t>‐</t>
  </si>
  <si>
    <t>無</t>
  </si>
  <si>
    <t>一般競争入札により契約しており、妥当である。</t>
    <phoneticPr fontId="5"/>
  </si>
  <si>
    <t>シップリサイクル法の実施に必要な情報の整理など、真に必要な取組に限定して支出を行った。</t>
    <rPh sb="8" eb="9">
      <t>ホウ</t>
    </rPh>
    <phoneticPr fontId="5"/>
  </si>
  <si>
    <t>入札の結果、シップリサイクル法に関連し、業界に精通した者が落札者となった結果、人件費等の面で想定していたコストよりも削減がなされた。</t>
    <rPh sb="0" eb="2">
      <t>ニュウサツ</t>
    </rPh>
    <phoneticPr fontId="5"/>
  </si>
  <si>
    <t>仕様書に基づき、予算範囲内で確実かつ効率的に業務を実施している。</t>
    <rPh sb="0" eb="3">
      <t>シヨウショ</t>
    </rPh>
    <rPh sb="4" eb="5">
      <t>モト</t>
    </rPh>
    <rPh sb="8" eb="10">
      <t>ヨサン</t>
    </rPh>
    <rPh sb="10" eb="13">
      <t>ハンイナイ</t>
    </rPh>
    <rPh sb="14" eb="16">
      <t>カクジツ</t>
    </rPh>
    <rPh sb="18" eb="21">
      <t>コウリツテキ</t>
    </rPh>
    <rPh sb="22" eb="24">
      <t>ギョウム</t>
    </rPh>
    <rPh sb="25" eb="27">
      <t>ジッシ</t>
    </rPh>
    <phoneticPr fontId="5"/>
  </si>
  <si>
    <t>人件費</t>
    <rPh sb="0" eb="3">
      <t>ジンケンヒ</t>
    </rPh>
    <phoneticPr fontId="5"/>
  </si>
  <si>
    <t>シップリサイクル法の運用等に関する調査検討</t>
    <phoneticPr fontId="5"/>
  </si>
  <si>
    <t>㈱野村総合研究所</t>
    <rPh sb="1" eb="3">
      <t>ノムラ</t>
    </rPh>
    <rPh sb="3" eb="5">
      <t>ソウゴウ</t>
    </rPh>
    <rPh sb="5" eb="8">
      <t>ケンキュウジョ</t>
    </rPh>
    <phoneticPr fontId="5"/>
  </si>
  <si>
    <t>シップリサイクル法の運用等に関する調査検討業務</t>
    <phoneticPr fontId="5"/>
  </si>
  <si>
    <t>-</t>
    <phoneticPr fontId="5"/>
  </si>
  <si>
    <t>△</t>
  </si>
  <si>
    <t>法令等整備状況調査にかかる執行額／調査国・地域数　　　　　　　　　　　　　　　　　　　　</t>
    <rPh sb="21" eb="23">
      <t>チイキ</t>
    </rPh>
    <phoneticPr fontId="5"/>
  </si>
  <si>
    <t>700/5</t>
    <phoneticPr fontId="5"/>
  </si>
  <si>
    <t>シップリサイクル法の円滑な運用に向けた広報資料として作成したパンフレットの配布団体数</t>
    <phoneticPr fontId="5"/>
  </si>
  <si>
    <t>他条約の実施と関連付けて本事業を行うことで効率化が見込まれる。</t>
    <rPh sb="0" eb="1">
      <t>ホカ</t>
    </rPh>
    <rPh sb="1" eb="3">
      <t>ジョウヤク</t>
    </rPh>
    <rPh sb="4" eb="6">
      <t>ジッシ</t>
    </rPh>
    <rPh sb="7" eb="10">
      <t>カンレンヅ</t>
    </rPh>
    <rPh sb="12" eb="13">
      <t>ホン</t>
    </rPh>
    <rPh sb="13" eb="15">
      <t>ジギョウ</t>
    </rPh>
    <rPh sb="16" eb="17">
      <t>オコナ</t>
    </rPh>
    <rPh sb="21" eb="24">
      <t>コウリツカ</t>
    </rPh>
    <rPh sb="25" eb="27">
      <t>ミコ</t>
    </rPh>
    <phoneticPr fontId="5"/>
  </si>
  <si>
    <t>シップリサイクル法については発効時期等について共管省庁等と情報共有を継続する一方、バーゼル条約等他の条約と関連させることで業務の効率化が見込まれる。</t>
    <rPh sb="8" eb="9">
      <t>ホウ</t>
    </rPh>
    <rPh sb="14" eb="16">
      <t>ハッコウ</t>
    </rPh>
    <rPh sb="16" eb="18">
      <t>ジキ</t>
    </rPh>
    <rPh sb="18" eb="19">
      <t>トウ</t>
    </rPh>
    <rPh sb="23" eb="25">
      <t>キョウカン</t>
    </rPh>
    <rPh sb="25" eb="27">
      <t>ショウチョウ</t>
    </rPh>
    <rPh sb="27" eb="28">
      <t>トウ</t>
    </rPh>
    <rPh sb="29" eb="31">
      <t>ジョウホウ</t>
    </rPh>
    <rPh sb="31" eb="33">
      <t>キョウユウ</t>
    </rPh>
    <rPh sb="34" eb="36">
      <t>ケイゾク</t>
    </rPh>
    <rPh sb="38" eb="40">
      <t>イッポウ</t>
    </rPh>
    <rPh sb="45" eb="47">
      <t>ジョウヤク</t>
    </rPh>
    <rPh sb="47" eb="48">
      <t>トウ</t>
    </rPh>
    <rPh sb="48" eb="49">
      <t>ホカ</t>
    </rPh>
    <rPh sb="50" eb="52">
      <t>ジョウヤク</t>
    </rPh>
    <rPh sb="53" eb="55">
      <t>カンレン</t>
    </rPh>
    <rPh sb="61" eb="63">
      <t>ギョウム</t>
    </rPh>
    <rPh sb="64" eb="67">
      <t>コウリツカ</t>
    </rPh>
    <rPh sb="68" eb="70">
      <t>ミコ</t>
    </rPh>
    <phoneticPr fontId="5"/>
  </si>
  <si>
    <t>事業効率化の観点から本予算は廃止し、他予算へ統合する。</t>
    <rPh sb="0" eb="2">
      <t>ジギョウ</t>
    </rPh>
    <phoneticPr fontId="5"/>
  </si>
  <si>
    <t>-</t>
    <phoneticPr fontId="5"/>
  </si>
  <si>
    <t>-</t>
    <phoneticPr fontId="5"/>
  </si>
  <si>
    <t>-</t>
    <phoneticPr fontId="5"/>
  </si>
  <si>
    <t>A.(株)野村総合研究所</t>
    <phoneticPr fontId="5"/>
  </si>
  <si>
    <t>300/3</t>
    <phoneticPr fontId="5"/>
  </si>
  <si>
    <t>主に開発途上国で実施されている船舶の解体について、開発途上国での労働災害や環境汚染が国際問題化しており、船舶の解体について、安全・環境に配慮した船舶の解体を確保するため、船舶の再資源化解体の適正な実施に関する法律（シップリサイクル法）に基づき、環境の保全の観点からの船舶の環境上適正な再資源化解体の促進を図る。</t>
    <phoneticPr fontId="5"/>
  </si>
  <si>
    <t>(有害物質一覧表（インベントリ）を作成している日本の船舶数)/(発効後インベントリ作成義務が生じる外航船のみ)</t>
    <phoneticPr fontId="5"/>
  </si>
  <si>
    <t>2009年の船舶の安全かつ環境上適正な再資源化のための香港国際条約</t>
    <phoneticPr fontId="5"/>
  </si>
  <si>
    <t>2009年の船舶の安全かつ環境上適正な再資源化のための香港国際条約（シップリサイクル条約）に基づき、安全かつ環境上適正な船舶の再資源化を確保することは、環境の保護の観点から必要不可欠である。</t>
    <rPh sb="46" eb="47">
      <t>モト</t>
    </rPh>
    <phoneticPr fontId="5"/>
  </si>
  <si>
    <t>パンフレット等はシップリサイクル条約の発効に向けた準備に活用されている。</t>
    <rPh sb="6" eb="7">
      <t>トウ</t>
    </rPh>
    <rPh sb="16" eb="18">
      <t>ジョウヤク</t>
    </rPh>
    <rPh sb="19" eb="21">
      <t>ハッコウ</t>
    </rPh>
    <rPh sb="22" eb="23">
      <t>ム</t>
    </rPh>
    <rPh sb="25" eb="27">
      <t>ジュンビ</t>
    </rPh>
    <rPh sb="28" eb="30">
      <t>カツヨウ</t>
    </rPh>
    <phoneticPr fontId="5"/>
  </si>
  <si>
    <t>シップリサイクル法のパンフレットを必要な団体に配布した。</t>
    <rPh sb="8" eb="9">
      <t>ホウ</t>
    </rPh>
    <rPh sb="17" eb="19">
      <t>ヒツヨウ</t>
    </rPh>
    <rPh sb="20" eb="22">
      <t>ダンタイ</t>
    </rPh>
    <rPh sb="23" eb="25">
      <t>ハイフ</t>
    </rPh>
    <phoneticPr fontId="5"/>
  </si>
  <si>
    <t>シップリサイクル法については、施行前の制度であることから、施行後の法の円滑な施行を図るため、全国の船舶解体を実施している事業者に対して、施設の許可基準を示すための、マニュアル、ガイドライン等を利用した周知を行う。また、輸出された日本船籍の船舶が解体されている施設での解体方法について、環境上適正な処理が行われているか等についても他の条約締約国における船舶の解体施設及び当該国の条約担保法の実態を調査する。</t>
    <phoneticPr fontId="5"/>
  </si>
  <si>
    <t>-</t>
    <phoneticPr fontId="5"/>
  </si>
  <si>
    <t>-</t>
    <phoneticPr fontId="5"/>
  </si>
  <si>
    <t>-</t>
    <phoneticPr fontId="5"/>
  </si>
  <si>
    <t>シップリサイクル法において定められている、有害物質一覧表（インベントリ）の作成については国が確認することとなっている。</t>
    <rPh sb="8" eb="9">
      <t>ホウ</t>
    </rPh>
    <rPh sb="13" eb="14">
      <t>サダ</t>
    </rPh>
    <phoneticPr fontId="5"/>
  </si>
  <si>
    <t>最低価格入札を活用し、競争性を確保しながら支出先を選定している。</t>
    <rPh sb="0" eb="2">
      <t>サイテイ</t>
    </rPh>
    <rPh sb="2" eb="4">
      <t>カカク</t>
    </rPh>
    <rPh sb="4" eb="6">
      <t>ニュウサツ</t>
    </rPh>
    <phoneticPr fontId="5"/>
  </si>
  <si>
    <t>事業廃止のため。</t>
    <rPh sb="0" eb="2">
      <t>ジギョウ</t>
    </rPh>
    <rPh sb="2" eb="4">
      <t>ハイシ</t>
    </rPh>
    <phoneticPr fontId="5"/>
  </si>
  <si>
    <t>船舶の再資源化解体適正化推進費</t>
    <phoneticPr fontId="5"/>
  </si>
  <si>
    <t>シップリサイクル条約が未発効のため、評価できない。</t>
    <phoneticPr fontId="5"/>
  </si>
  <si>
    <t>・本事業は、国内の船舶解体事業者に対する施設許可基準に係る周知と、船舶解体施設の実態調査という大きくは二つの柱から成るようであるが、前者についての活動指標はあるものの、後者についてはどこを対象にどれだけの調査がなされ、その結果がどうであったのかの情報を欠く。その他にも本事業の委託先には、国内船舶で使用される有害物質の実態調査、シップリサイクル条約の国際動向調査に係る業務も委託されているようであるが、これらの調査結果がいかなる成果物として取りまとめられているのかについても記述が欲しい。</t>
    <phoneticPr fontId="5"/>
  </si>
  <si>
    <t>終了予定</t>
  </si>
  <si>
    <t>令和３年度限りの経費とする。
外部有識者の所見を踏まえ、船舶解体施設の実態調査について、活動実績を示すこと。また、国内船舶で使用される有害物質の実態調査、シップリサイクル条約の国際動向調査の結果が、いかなる成果物として取りまとめられているか、活用されているかについても示すこと。</t>
    <phoneticPr fontId="5"/>
  </si>
  <si>
    <t>船舶解体施設の実態調査については、国内を対象とした船舶リサイクル施設の調査を調査検討業務において行い、市場上の成立困難等の課題が報告書内容として得られている。また、国内船舶で使用される有害物質の実態調査、シップリサイクル条約の国際動向調査等についても同報告書にまとめられいる。本調査報告書は国土交通省と共有され、シップリサイクル条約の発効に向けた準備に活用され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</si>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</sst>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66377</xdr:colOff>
      <xdr:row>748</xdr:row>
      <xdr:rowOff>64358</xdr:rowOff>
    </xdr:from>
    <xdr:to>
      <xdr:col>29</xdr:col>
      <xdr:colOff>171220</xdr:colOff>
      <xdr:row>749</xdr:row>
      <xdr:rowOff>264161</xdr:rowOff>
    </xdr:to>
    <xdr:sp macro="" textlink="">
      <xdr:nvSpPr>
        <xdr:cNvPr id="2" name="正方形/長方形 1"/>
        <xdr:cNvSpPr/>
      </xdr:nvSpPr>
      <xdr:spPr>
        <a:xfrm>
          <a:off x="4066877" y="234741308"/>
          <a:ext cx="1905068" cy="552228"/>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16</xdr:col>
      <xdr:colOff>173790</xdr:colOff>
      <xdr:row>755</xdr:row>
      <xdr:rowOff>63666</xdr:rowOff>
    </xdr:from>
    <xdr:to>
      <xdr:col>35</xdr:col>
      <xdr:colOff>17874</xdr:colOff>
      <xdr:row>757</xdr:row>
      <xdr:rowOff>325512</xdr:rowOff>
    </xdr:to>
    <xdr:sp macro="" textlink="">
      <xdr:nvSpPr>
        <xdr:cNvPr id="3" name="大かっこ 2"/>
        <xdr:cNvSpPr/>
      </xdr:nvSpPr>
      <xdr:spPr>
        <a:xfrm>
          <a:off x="3374190" y="43297641"/>
          <a:ext cx="3644559" cy="96669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eaLnBrk="1" fontAlgn="auto" latinLnBrk="0" hangingPunct="1"/>
          <a:r>
            <a:rPr kumimoji="1" lang="ja-JP" altLang="ja-JP" sz="1100">
              <a:solidFill>
                <a:schemeClr val="tx1"/>
              </a:solidFill>
              <a:effectLst/>
              <a:latin typeface="+mn-lt"/>
              <a:ea typeface="+mn-ea"/>
              <a:cs typeface="+mn-cs"/>
            </a:rPr>
            <a:t>①シップリサイクル法の円滑な施行に向けた対応</a:t>
          </a:r>
          <a:endParaRPr lang="ja-JP" altLang="ja-JP">
            <a:effectLst/>
          </a:endParaRPr>
        </a:p>
        <a:p>
          <a:r>
            <a:rPr kumimoji="1" lang="ja-JP" altLang="ja-JP" sz="1100">
              <a:solidFill>
                <a:schemeClr val="tx1"/>
              </a:solidFill>
              <a:effectLst/>
              <a:latin typeface="+mn-lt"/>
              <a:ea typeface="+mn-ea"/>
              <a:cs typeface="+mn-cs"/>
            </a:rPr>
            <a:t>②国内船舶で使用される有害物質の実態調査</a:t>
          </a:r>
          <a:endParaRPr lang="ja-JP" altLang="ja-JP">
            <a:effectLst/>
          </a:endParaRPr>
        </a:p>
        <a:p>
          <a:r>
            <a:rPr kumimoji="1" lang="ja-JP" altLang="ja-JP" sz="1100">
              <a:solidFill>
                <a:schemeClr val="tx1"/>
              </a:solidFill>
              <a:effectLst/>
              <a:latin typeface="+mn-lt"/>
              <a:ea typeface="+mn-ea"/>
              <a:cs typeface="+mn-cs"/>
            </a:rPr>
            <a:t>③シップリサイクル条約の国際動向調査</a:t>
          </a:r>
          <a:endParaRPr lang="ja-JP" altLang="ja-JP">
            <a:effectLst/>
          </a:endParaRPr>
        </a:p>
        <a:p>
          <a:r>
            <a:rPr kumimoji="1" lang="ja-JP" altLang="ja-JP" sz="1100">
              <a:solidFill>
                <a:schemeClr val="tx1"/>
              </a:solidFill>
              <a:effectLst/>
              <a:latin typeface="+mn-lt"/>
              <a:ea typeface="+mn-ea"/>
              <a:cs typeface="+mn-cs"/>
            </a:rPr>
            <a:t>④我が国の船舶再資源化解体に係る情報発信</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79614</xdr:colOff>
      <xdr:row>749</xdr:row>
      <xdr:rowOff>292400</xdr:rowOff>
    </xdr:from>
    <xdr:to>
      <xdr:col>25</xdr:col>
      <xdr:colOff>79615</xdr:colOff>
      <xdr:row>752</xdr:row>
      <xdr:rowOff>8091</xdr:rowOff>
    </xdr:to>
    <xdr:cxnSp macro="">
      <xdr:nvCxnSpPr>
        <xdr:cNvPr id="4" name="直線コネクタ 3"/>
        <xdr:cNvCxnSpPr/>
      </xdr:nvCxnSpPr>
      <xdr:spPr>
        <a:xfrm flipH="1">
          <a:off x="5080239" y="41411825"/>
          <a:ext cx="1" cy="7729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140143</xdr:colOff>
      <xdr:row>751</xdr:row>
      <xdr:rowOff>321113</xdr:rowOff>
    </xdr:from>
    <xdr:to>
      <xdr:col>31</xdr:col>
      <xdr:colOff>10601</xdr:colOff>
      <xdr:row>752</xdr:row>
      <xdr:rowOff>188611</xdr:rowOff>
    </xdr:to>
    <xdr:sp macro="" textlink="">
      <xdr:nvSpPr>
        <xdr:cNvPr id="5" name="テキスト ボックス 4"/>
        <xdr:cNvSpPr txBox="1"/>
      </xdr:nvSpPr>
      <xdr:spPr>
        <a:xfrm>
          <a:off x="3740593" y="42145388"/>
          <a:ext cx="2470783" cy="21992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115301</xdr:colOff>
      <xdr:row>752</xdr:row>
      <xdr:rowOff>289517</xdr:rowOff>
    </xdr:from>
    <xdr:to>
      <xdr:col>29</xdr:col>
      <xdr:colOff>154023</xdr:colOff>
      <xdr:row>755</xdr:row>
      <xdr:rowOff>16808</xdr:rowOff>
    </xdr:to>
    <xdr:sp macro="" textlink="">
      <xdr:nvSpPr>
        <xdr:cNvPr id="6" name="テキスト ボックス 5"/>
        <xdr:cNvSpPr txBox="1"/>
      </xdr:nvSpPr>
      <xdr:spPr>
        <a:xfrm>
          <a:off x="4115801" y="42466217"/>
          <a:ext cx="1838947" cy="784566"/>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野村総合研究所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rPr>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1"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708</v>
      </c>
      <c r="AK2" s="206"/>
      <c r="AL2" s="206"/>
      <c r="AM2" s="206"/>
      <c r="AN2" s="98" t="s">
        <v>404</v>
      </c>
      <c r="AO2" s="206">
        <v>20</v>
      </c>
      <c r="AP2" s="206"/>
      <c r="AQ2" s="206"/>
      <c r="AR2" s="99" t="s">
        <v>707</v>
      </c>
      <c r="AS2" s="207">
        <v>191</v>
      </c>
      <c r="AT2" s="207"/>
      <c r="AU2" s="207"/>
      <c r="AV2" s="98" t="str">
        <f>IF(AW2="","","-")</f>
        <v/>
      </c>
      <c r="AW2" s="395"/>
      <c r="AX2" s="395"/>
    </row>
    <row r="3" spans="1:50" ht="21" customHeight="1" thickBot="1" x14ac:dyDescent="0.2">
      <c r="A3" s="524" t="s">
        <v>700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774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510</v>
      </c>
      <c r="T5" s="560"/>
      <c r="U5" s="560"/>
      <c r="V5" s="560"/>
      <c r="W5" s="560"/>
      <c r="X5" s="565"/>
      <c r="Y5" s="718" t="s">
        <v>3</v>
      </c>
      <c r="Z5" s="719"/>
      <c r="AA5" s="719"/>
      <c r="AB5" s="719"/>
      <c r="AC5" s="719"/>
      <c r="AD5" s="720"/>
      <c r="AE5" s="721" t="s">
        <v>714</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3" t="s">
        <v>387</v>
      </c>
      <c r="Z7" s="296"/>
      <c r="AA7" s="296"/>
      <c r="AB7" s="296"/>
      <c r="AC7" s="296"/>
      <c r="AD7" s="394"/>
      <c r="AE7" s="379" t="s">
        <v>763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761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5" t="s">
        <v>767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5"/>
    </row>
    <row r="13" spans="1:50" ht="21" customHeight="1" x14ac:dyDescent="0.15">
      <c r="A13" s="120"/>
      <c r="B13" s="121"/>
      <c r="C13" s="121"/>
      <c r="D13" s="121"/>
      <c r="E13" s="121"/>
      <c r="F13" s="122"/>
      <c r="G13" s="746" t="s">
        <v>6</v>
      </c>
      <c r="H13" s="747"/>
      <c r="I13" s="638" t="s">
        <v>7</v>
      </c>
      <c r="J13" s="639"/>
      <c r="K13" s="639"/>
      <c r="L13" s="639"/>
      <c r="M13" s="639"/>
      <c r="N13" s="639"/>
      <c r="O13" s="640"/>
      <c r="P13" s="163" t="s">
        <v>716</v>
      </c>
      <c r="Q13" s="164"/>
      <c r="R13" s="164"/>
      <c r="S13" s="164"/>
      <c r="T13" s="164"/>
      <c r="U13" s="164"/>
      <c r="V13" s="165"/>
      <c r="W13" s="163">
        <v>14</v>
      </c>
      <c r="X13" s="164"/>
      <c r="Y13" s="164"/>
      <c r="Z13" s="164"/>
      <c r="AA13" s="164"/>
      <c r="AB13" s="164"/>
      <c r="AC13" s="165"/>
      <c r="AD13" s="163">
        <v>13</v>
      </c>
      <c r="AE13" s="164"/>
      <c r="AF13" s="164"/>
      <c r="AG13" s="164"/>
      <c r="AH13" s="164"/>
      <c r="AI13" s="164"/>
      <c r="AJ13" s="165"/>
      <c r="AK13" s="163">
        <v>3</v>
      </c>
      <c r="AL13" s="164"/>
      <c r="AM13" s="164"/>
      <c r="AN13" s="164"/>
      <c r="AO13" s="164"/>
      <c r="AP13" s="164"/>
      <c r="AQ13" s="165"/>
      <c r="AR13" s="160">
        <v>0</v>
      </c>
      <c r="AS13" s="161"/>
      <c r="AT13" s="161"/>
      <c r="AU13" s="161"/>
      <c r="AV13" s="161"/>
      <c r="AW13" s="161"/>
      <c r="AX13" s="392"/>
    </row>
    <row r="14" spans="1:50" ht="21" customHeight="1" x14ac:dyDescent="0.15">
      <c r="A14" s="120"/>
      <c r="B14" s="121"/>
      <c r="C14" s="121"/>
      <c r="D14" s="121"/>
      <c r="E14" s="121"/>
      <c r="F14" s="122"/>
      <c r="G14" s="748"/>
      <c r="H14" s="749"/>
      <c r="I14" s="576"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768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8"/>
      <c r="H15" s="749"/>
      <c r="I15" s="576" t="s">
        <v>51</v>
      </c>
      <c r="J15" s="577"/>
      <c r="K15" s="577"/>
      <c r="L15" s="577"/>
      <c r="M15" s="577"/>
      <c r="N15" s="577"/>
      <c r="O15" s="57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768</v>
      </c>
      <c r="AL15" s="164"/>
      <c r="AM15" s="164"/>
      <c r="AN15" s="164"/>
      <c r="AO15" s="164"/>
      <c r="AP15" s="164"/>
      <c r="AQ15" s="165"/>
      <c r="AR15" s="163" t="s">
        <v>716</v>
      </c>
      <c r="AS15" s="164"/>
      <c r="AT15" s="164"/>
      <c r="AU15" s="164"/>
      <c r="AV15" s="164"/>
      <c r="AW15" s="164"/>
      <c r="AX15" s="165"/>
    </row>
    <row r="16" spans="1:50" ht="21" customHeight="1" x14ac:dyDescent="0.15">
      <c r="A16" s="120"/>
      <c r="B16" s="121"/>
      <c r="C16" s="121"/>
      <c r="D16" s="121"/>
      <c r="E16" s="121"/>
      <c r="F16" s="122"/>
      <c r="G16" s="748"/>
      <c r="H16" s="749"/>
      <c r="I16" s="576" t="s">
        <v>52</v>
      </c>
      <c r="J16" s="577"/>
      <c r="K16" s="577"/>
      <c r="L16" s="577"/>
      <c r="M16" s="577"/>
      <c r="N16" s="577"/>
      <c r="O16" s="57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768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8"/>
      <c r="H17" s="749"/>
      <c r="I17" s="576"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0</v>
      </c>
      <c r="Q18" s="170"/>
      <c r="R18" s="170"/>
      <c r="S18" s="170"/>
      <c r="T18" s="170"/>
      <c r="U18" s="170"/>
      <c r="V18" s="171"/>
      <c r="W18" s="169">
        <f>SUM(W13:AC17)</f>
        <v>14</v>
      </c>
      <c r="X18" s="170"/>
      <c r="Y18" s="170"/>
      <c r="Z18" s="170"/>
      <c r="AA18" s="170"/>
      <c r="AB18" s="170"/>
      <c r="AC18" s="171"/>
      <c r="AD18" s="169">
        <f>SUM(AD13:AJ17)</f>
        <v>13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0</v>
      </c>
      <c r="Q19" s="164"/>
      <c r="R19" s="164"/>
      <c r="S19" s="164"/>
      <c r="T19" s="164"/>
      <c r="U19" s="164"/>
      <c r="V19" s="165"/>
      <c r="W19" s="163">
        <v>6</v>
      </c>
      <c r="X19" s="164"/>
      <c r="Y19" s="164"/>
      <c r="Z19" s="164"/>
      <c r="AA19" s="164"/>
      <c r="AB19" s="164"/>
      <c r="AC19" s="165"/>
      <c r="AD19" s="163">
        <v>3</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0.42857142857142855</v>
      </c>
      <c r="X20" s="540"/>
      <c r="Y20" s="540"/>
      <c r="Z20" s="540"/>
      <c r="AA20" s="540"/>
      <c r="AB20" s="540"/>
      <c r="AC20" s="540"/>
      <c r="AD20" s="540">
        <f t="shared" ref="AD20" si="1">IF(AD18=0, "-", SUM(AD19)/AD18)</f>
        <v>0.23076923076923078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17" t="s">
        <v>354</v>
      </c>
      <c r="H21" s="918"/>
      <c r="I21" s="918"/>
      <c r="J21" s="918"/>
      <c r="K21" s="918"/>
      <c r="L21" s="918"/>
      <c r="M21" s="918"/>
      <c r="N21" s="918"/>
      <c r="O21" s="918"/>
      <c r="P21" s="540" t="str">
        <f>IF(P19=0, "-", SUM(P19)/SUM(P13,P14))</f>
        <v>-</v>
      </c>
      <c r="Q21" s="540"/>
      <c r="R21" s="540"/>
      <c r="S21" s="540"/>
      <c r="T21" s="540"/>
      <c r="U21" s="540"/>
      <c r="V21" s="540"/>
      <c r="W21" s="540">
        <f t="shared" ref="W21" si="2">IF(W19=0, "-", SUM(W19)/SUM(W13,W14))</f>
        <v>0.42857142857142855</v>
      </c>
      <c r="X21" s="540"/>
      <c r="Y21" s="540"/>
      <c r="Z21" s="540"/>
      <c r="AA21" s="540"/>
      <c r="AB21" s="540"/>
      <c r="AC21" s="540"/>
      <c r="AD21" s="540">
        <f t="shared" ref="AD21" si="3">IF(AD19=0, "-", SUM(AD19)/SUM(AD13,AD14))</f>
        <v>0.23076923076923078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3</v>
      </c>
      <c r="Q23" s="161"/>
      <c r="R23" s="161"/>
      <c r="S23" s="161"/>
      <c r="T23" s="161"/>
      <c r="U23" s="161"/>
      <c r="V23" s="162"/>
      <c r="W23" s="160">
        <v>0</v>
      </c>
      <c r="X23" s="161"/>
      <c r="Y23" s="161"/>
      <c r="Z23" s="161"/>
      <c r="AA23" s="161"/>
      <c r="AB23" s="161"/>
      <c r="AC23" s="162"/>
      <c r="AD23" s="149" t="s">
        <v>773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0"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388</v>
      </c>
      <c r="AF30" s="383"/>
      <c r="AG30" s="383"/>
      <c r="AH30" s="384"/>
      <c r="AI30" s="385" t="s">
        <v>410</v>
      </c>
      <c r="AJ30" s="385"/>
      <c r="AK30" s="385"/>
      <c r="AL30" s="382"/>
      <c r="AM30" s="385" t="s">
        <v>507</v>
      </c>
      <c r="AN30" s="385"/>
      <c r="AO30" s="385"/>
      <c r="AP30" s="382"/>
      <c r="AQ30" s="641" t="s">
        <v>232</v>
      </c>
      <c r="AR30" s="642"/>
      <c r="AS30" s="642"/>
      <c r="AT30" s="643"/>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7</v>
      </c>
      <c r="AV31" s="271"/>
      <c r="AW31" s="375" t="s">
        <v>179</v>
      </c>
      <c r="AX31" s="376"/>
    </row>
    <row r="32" spans="1:50" ht="23.25" customHeight="1" x14ac:dyDescent="0.15">
      <c r="A32" s="516"/>
      <c r="B32" s="514"/>
      <c r="C32" s="514"/>
      <c r="D32" s="514"/>
      <c r="E32" s="514"/>
      <c r="F32" s="515"/>
      <c r="G32" s="541" t="s">
        <v>718</v>
      </c>
      <c r="H32" s="542"/>
      <c r="I32" s="542"/>
      <c r="J32" s="542"/>
      <c r="K32" s="542"/>
      <c r="L32" s="542"/>
      <c r="M32" s="542"/>
      <c r="N32" s="542"/>
      <c r="O32" s="543"/>
      <c r="P32" s="191" t="s">
        <v>762</v>
      </c>
      <c r="Q32" s="191"/>
      <c r="R32" s="191"/>
      <c r="S32" s="191"/>
      <c r="T32" s="191"/>
      <c r="U32" s="191"/>
      <c r="V32" s="191"/>
      <c r="W32" s="191"/>
      <c r="X32" s="233"/>
      <c r="Y32" s="339" t="s">
        <v>12</v>
      </c>
      <c r="Z32" s="550"/>
      <c r="AA32" s="551"/>
      <c r="AB32" s="552" t="s">
        <v>719</v>
      </c>
      <c r="AC32" s="552"/>
      <c r="AD32" s="552"/>
      <c r="AE32" s="363" t="s">
        <v>716</v>
      </c>
      <c r="AF32" s="364"/>
      <c r="AG32" s="364"/>
      <c r="AH32" s="364"/>
      <c r="AI32" s="363" t="s">
        <v>716</v>
      </c>
      <c r="AJ32" s="364"/>
      <c r="AK32" s="364"/>
      <c r="AL32" s="389"/>
      <c r="AM32" s="363" t="s">
        <v>716</v>
      </c>
      <c r="AN32" s="364"/>
      <c r="AO32" s="364"/>
      <c r="AP32" s="389"/>
      <c r="AQ32" s="166" t="s">
        <v>716</v>
      </c>
      <c r="AR32" s="167"/>
      <c r="AS32" s="167"/>
      <c r="AT32" s="168"/>
      <c r="AU32" s="364" t="s">
        <v>716</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719</v>
      </c>
      <c r="AC33" s="523"/>
      <c r="AD33" s="523"/>
      <c r="AE33" s="363" t="s">
        <v>716</v>
      </c>
      <c r="AF33" s="364"/>
      <c r="AG33" s="364"/>
      <c r="AH33" s="364"/>
      <c r="AI33" s="363" t="s">
        <v>716</v>
      </c>
      <c r="AJ33" s="364"/>
      <c r="AK33" s="364"/>
      <c r="AL33" s="389"/>
      <c r="AM33" s="363" t="s">
        <v>716</v>
      </c>
      <c r="AN33" s="364"/>
      <c r="AO33" s="364"/>
      <c r="AP33" s="389"/>
      <c r="AQ33" s="166" t="s">
        <v>716</v>
      </c>
      <c r="AR33" s="167"/>
      <c r="AS33" s="167"/>
      <c r="AT33" s="168"/>
      <c r="AU33" s="364">
        <v>80</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t="s">
        <v>716</v>
      </c>
      <c r="AF34" s="364"/>
      <c r="AG34" s="364"/>
      <c r="AH34" s="364"/>
      <c r="AI34" s="363" t="s">
        <v>716</v>
      </c>
      <c r="AJ34" s="364"/>
      <c r="AK34" s="364"/>
      <c r="AL34" s="389"/>
      <c r="AM34" s="363" t="s">
        <v>716</v>
      </c>
      <c r="AN34" s="364"/>
      <c r="AO34" s="364"/>
      <c r="AP34" s="389"/>
      <c r="AQ34" s="166" t="s">
        <v>716</v>
      </c>
      <c r="AR34" s="167"/>
      <c r="AS34" s="167"/>
      <c r="AT34" s="168"/>
      <c r="AU34" s="364" t="s">
        <v>716</v>
      </c>
      <c r="AV34" s="364"/>
      <c r="AW34" s="364"/>
      <c r="AX34" s="365"/>
    </row>
    <row r="35" spans="1:51" ht="23.25" customHeight="1" x14ac:dyDescent="0.15">
      <c r="A35" s="890" t="s">
        <v>379</v>
      </c>
      <c r="B35" s="891"/>
      <c r="C35" s="891"/>
      <c r="D35" s="891"/>
      <c r="E35" s="891"/>
      <c r="F35" s="892"/>
      <c r="G35" s="896" t="s">
        <v>720</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4" t="s">
        <v>349</v>
      </c>
      <c r="B37" s="645"/>
      <c r="C37" s="645"/>
      <c r="D37" s="645"/>
      <c r="E37" s="645"/>
      <c r="F37" s="646"/>
      <c r="G37" s="566" t="s">
        <v>146</v>
      </c>
      <c r="H37" s="377"/>
      <c r="I37" s="377"/>
      <c r="J37" s="377"/>
      <c r="K37" s="377"/>
      <c r="L37" s="377"/>
      <c r="M37" s="377"/>
      <c r="N37" s="377"/>
      <c r="O37" s="567"/>
      <c r="P37" s="631" t="s">
        <v>59</v>
      </c>
      <c r="Q37" s="377"/>
      <c r="R37" s="377"/>
      <c r="S37" s="377"/>
      <c r="T37" s="377"/>
      <c r="U37" s="377"/>
      <c r="V37" s="377"/>
      <c r="W37" s="377"/>
      <c r="X37" s="567"/>
      <c r="Y37" s="632"/>
      <c r="Z37" s="633"/>
      <c r="AA37" s="634"/>
      <c r="AB37" s="635" t="s">
        <v>11</v>
      </c>
      <c r="AC37" s="636"/>
      <c r="AD37" s="637"/>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379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4" t="s">
        <v>349</v>
      </c>
      <c r="B44" s="645"/>
      <c r="C44" s="645"/>
      <c r="D44" s="645"/>
      <c r="E44" s="645"/>
      <c r="F44" s="646"/>
      <c r="G44" s="566" t="s">
        <v>146</v>
      </c>
      <c r="H44" s="377"/>
      <c r="I44" s="377"/>
      <c r="J44" s="377"/>
      <c r="K44" s="377"/>
      <c r="L44" s="377"/>
      <c r="M44" s="377"/>
      <c r="N44" s="377"/>
      <c r="O44" s="567"/>
      <c r="P44" s="631" t="s">
        <v>59</v>
      </c>
      <c r="Q44" s="377"/>
      <c r="R44" s="377"/>
      <c r="S44" s="377"/>
      <c r="T44" s="377"/>
      <c r="U44" s="377"/>
      <c r="V44" s="377"/>
      <c r="W44" s="377"/>
      <c r="X44" s="567"/>
      <c r="Y44" s="632"/>
      <c r="Z44" s="633"/>
      <c r="AA44" s="634"/>
      <c r="AB44" s="635" t="s">
        <v>11</v>
      </c>
      <c r="AC44" s="636"/>
      <c r="AD44" s="637"/>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379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1" t="s">
        <v>59</v>
      </c>
      <c r="Q51" s="377"/>
      <c r="R51" s="377"/>
      <c r="S51" s="377"/>
      <c r="T51" s="377"/>
      <c r="U51" s="377"/>
      <c r="V51" s="377"/>
      <c r="W51" s="377"/>
      <c r="X51" s="567"/>
      <c r="Y51" s="632"/>
      <c r="Z51" s="633"/>
      <c r="AA51" s="634"/>
      <c r="AB51" s="635" t="s">
        <v>11</v>
      </c>
      <c r="AC51" s="636"/>
      <c r="AD51" s="637"/>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379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1" t="s">
        <v>59</v>
      </c>
      <c r="Q58" s="377"/>
      <c r="R58" s="377"/>
      <c r="S58" s="377"/>
      <c r="T58" s="377"/>
      <c r="U58" s="377"/>
      <c r="V58" s="377"/>
      <c r="W58" s="377"/>
      <c r="X58" s="567"/>
      <c r="Y58" s="632"/>
      <c r="Z58" s="633"/>
      <c r="AA58" s="634"/>
      <c r="AB58" s="635" t="s">
        <v>11</v>
      </c>
      <c r="AC58" s="636"/>
      <c r="AD58" s="637"/>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379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388</v>
      </c>
      <c r="AF65" s="335"/>
      <c r="AG65" s="335"/>
      <c r="AH65" s="335"/>
      <c r="AI65" s="335" t="s">
        <v>410</v>
      </c>
      <c r="AJ65" s="335"/>
      <c r="AK65" s="335"/>
      <c r="AL65" s="335"/>
      <c r="AM65" s="335" t="s">
        <v>507</v>
      </c>
      <c r="AN65" s="335"/>
      <c r="AO65" s="335"/>
      <c r="AP65" s="335"/>
      <c r="AQ65" s="215" t="s">
        <v>232</v>
      </c>
      <c r="AR65" s="199"/>
      <c r="AS65" s="199"/>
      <c r="AT65" s="200"/>
      <c r="AU65" s="968" t="s">
        <v>134</v>
      </c>
      <c r="AV65" s="968"/>
      <c r="AW65" s="968"/>
      <c r="AX65" s="969"/>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0"/>
      <c r="AY66">
        <f>$AY$65</f>
        <v>0</v>
      </c>
    </row>
    <row r="67" spans="1:51" ht="23.25" hidden="1" customHeight="1" x14ac:dyDescent="0.15">
      <c r="A67" s="846"/>
      <c r="B67" s="847"/>
      <c r="C67" s="847"/>
      <c r="D67" s="847"/>
      <c r="E67" s="847"/>
      <c r="F67" s="848"/>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369</v>
      </c>
      <c r="AC67" s="943"/>
      <c r="AD67" s="943"/>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6"/>
      <c r="B68" s="847"/>
      <c r="C68" s="847"/>
      <c r="D68" s="847"/>
      <c r="E68" s="847"/>
      <c r="F68" s="848"/>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369</v>
      </c>
      <c r="AC68" s="966"/>
      <c r="AD68" s="966"/>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6"/>
      <c r="B69" s="847"/>
      <c r="C69" s="847"/>
      <c r="D69" s="847"/>
      <c r="E69" s="847"/>
      <c r="F69" s="848"/>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370</v>
      </c>
      <c r="AC69" s="967"/>
      <c r="AD69" s="967"/>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6" t="s">
        <v>355</v>
      </c>
      <c r="B70" s="847"/>
      <c r="C70" s="847"/>
      <c r="D70" s="847"/>
      <c r="E70" s="847"/>
      <c r="F70" s="848"/>
      <c r="G70" s="931" t="s">
        <v>235</v>
      </c>
      <c r="H70" s="932"/>
      <c r="I70" s="932"/>
      <c r="J70" s="932"/>
      <c r="K70" s="932"/>
      <c r="L70" s="932"/>
      <c r="M70" s="932"/>
      <c r="N70" s="932"/>
      <c r="O70" s="932"/>
      <c r="P70" s="932"/>
      <c r="Q70" s="932"/>
      <c r="R70" s="932"/>
      <c r="S70" s="932"/>
      <c r="T70" s="932"/>
      <c r="U70" s="932"/>
      <c r="V70" s="932"/>
      <c r="W70" s="935" t="s">
        <v>368</v>
      </c>
      <c r="X70" s="936"/>
      <c r="Y70" s="941" t="s">
        <v>12</v>
      </c>
      <c r="Z70" s="941"/>
      <c r="AA70" s="942"/>
      <c r="AB70" s="943" t="s">
        <v>369</v>
      </c>
      <c r="AC70" s="943"/>
      <c r="AD70" s="943"/>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6"/>
      <c r="B71" s="847"/>
      <c r="C71" s="847"/>
      <c r="D71" s="847"/>
      <c r="E71" s="847"/>
      <c r="F71" s="848"/>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369</v>
      </c>
      <c r="AC71" s="966"/>
      <c r="AD71" s="966"/>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49"/>
      <c r="B72" s="850"/>
      <c r="C72" s="850"/>
      <c r="D72" s="850"/>
      <c r="E72" s="850"/>
      <c r="F72" s="851"/>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370</v>
      </c>
      <c r="AC72" s="967"/>
      <c r="AD72" s="967"/>
      <c r="AE72" s="371"/>
      <c r="AF72" s="372"/>
      <c r="AG72" s="372"/>
      <c r="AH72" s="372"/>
      <c r="AI72" s="371"/>
      <c r="AJ72" s="372"/>
      <c r="AK72" s="372"/>
      <c r="AL72" s="372"/>
      <c r="AM72" s="371"/>
      <c r="AN72" s="372"/>
      <c r="AO72" s="372"/>
      <c r="AP72" s="930"/>
      <c r="AQ72" s="363"/>
      <c r="AR72" s="364"/>
      <c r="AS72" s="364"/>
      <c r="AT72" s="389"/>
      <c r="AU72" s="364"/>
      <c r="AV72" s="364"/>
      <c r="AW72" s="364"/>
      <c r="AX72" s="365"/>
      <c r="AY72">
        <f t="shared" si="8"/>
        <v>0</v>
      </c>
    </row>
    <row r="73" spans="1:51" ht="18.75" hidden="1" customHeight="1" x14ac:dyDescent="0.15">
      <c r="A73" s="832" t="s">
        <v>350</v>
      </c>
      <c r="B73" s="833"/>
      <c r="C73" s="833"/>
      <c r="D73" s="833"/>
      <c r="E73" s="833"/>
      <c r="F73" s="834"/>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721</v>
      </c>
      <c r="B78" s="906"/>
      <c r="C78" s="906"/>
      <c r="D78" s="906"/>
      <c r="E78" s="903" t="s">
        <v>328</v>
      </c>
      <c r="F78" s="904"/>
      <c r="G78" s="54" t="s">
        <v>235</v>
      </c>
      <c r="H78" s="695"/>
      <c r="I78" s="245"/>
      <c r="J78" s="245"/>
      <c r="K78" s="245"/>
      <c r="L78" s="245"/>
      <c r="M78" s="245"/>
      <c r="N78" s="245"/>
      <c r="O78" s="793"/>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1" t="s">
        <v>341</v>
      </c>
      <c r="C80" s="842"/>
      <c r="D80" s="842"/>
      <c r="E80" s="842"/>
      <c r="F80" s="843"/>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77"/>
      <c r="AY80">
        <f>COUNTA($G$82)</f>
        <v>0</v>
      </c>
    </row>
    <row r="81" spans="1:60" ht="22.5" hidden="1" customHeight="1" x14ac:dyDescent="0.15">
      <c r="A81" s="521"/>
      <c r="B81" s="844"/>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4"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797"/>
      <c r="R87" s="797"/>
      <c r="S87" s="797"/>
      <c r="T87" s="797"/>
      <c r="U87" s="797"/>
      <c r="V87" s="797"/>
      <c r="W87" s="797"/>
      <c r="X87" s="798"/>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799"/>
      <c r="Q88" s="799"/>
      <c r="R88" s="799"/>
      <c r="S88" s="799"/>
      <c r="T88" s="799"/>
      <c r="U88" s="799"/>
      <c r="V88" s="799"/>
      <c r="W88" s="799"/>
      <c r="X88" s="800"/>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1"/>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4"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797"/>
      <c r="R92" s="797"/>
      <c r="S92" s="797"/>
      <c r="T92" s="797"/>
      <c r="U92" s="797"/>
      <c r="V92" s="797"/>
      <c r="W92" s="797"/>
      <c r="X92" s="798"/>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799"/>
      <c r="Q93" s="799"/>
      <c r="R93" s="799"/>
      <c r="S93" s="799"/>
      <c r="T93" s="799"/>
      <c r="U93" s="799"/>
      <c r="V93" s="799"/>
      <c r="W93" s="799"/>
      <c r="X93" s="800"/>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1"/>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4"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797"/>
      <c r="R97" s="797"/>
      <c r="S97" s="797"/>
      <c r="T97" s="797"/>
      <c r="U97" s="797"/>
      <c r="V97" s="797"/>
      <c r="W97" s="797"/>
      <c r="X97" s="798"/>
      <c r="Y97" s="756" t="s">
        <v>62</v>
      </c>
      <c r="Z97" s="757"/>
      <c r="AA97" s="758"/>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799"/>
      <c r="Q98" s="799"/>
      <c r="R98" s="799"/>
      <c r="S98" s="799"/>
      <c r="T98" s="799"/>
      <c r="U98" s="799"/>
      <c r="V98" s="799"/>
      <c r="W98" s="799"/>
      <c r="X98" s="800"/>
      <c r="Y98" s="733" t="s">
        <v>54</v>
      </c>
      <c r="Z98" s="734"/>
      <c r="AA98" s="735"/>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5"/>
      <c r="C99" s="875"/>
      <c r="D99" s="875"/>
      <c r="E99" s="875"/>
      <c r="F99" s="876"/>
      <c r="G99" s="802"/>
      <c r="H99" s="248"/>
      <c r="I99" s="248"/>
      <c r="J99" s="248"/>
      <c r="K99" s="248"/>
      <c r="L99" s="248"/>
      <c r="M99" s="248"/>
      <c r="N99" s="248"/>
      <c r="O99" s="803"/>
      <c r="P99" s="838"/>
      <c r="Q99" s="838"/>
      <c r="R99" s="838"/>
      <c r="S99" s="838"/>
      <c r="T99" s="838"/>
      <c r="U99" s="838"/>
      <c r="V99" s="838"/>
      <c r="W99" s="838"/>
      <c r="X99" s="839"/>
      <c r="Y99" s="481" t="s">
        <v>13</v>
      </c>
      <c r="Z99" s="482"/>
      <c r="AA99" s="483"/>
      <c r="AB99" s="463" t="s">
        <v>14</v>
      </c>
      <c r="AC99" s="464"/>
      <c r="AD99" s="465"/>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6"/>
      <c r="Z100" s="467"/>
      <c r="AA100" s="468"/>
      <c r="AB100" s="852" t="s">
        <v>11</v>
      </c>
      <c r="AC100" s="852"/>
      <c r="AD100" s="852"/>
      <c r="AE100" s="818" t="s">
        <v>388</v>
      </c>
      <c r="AF100" s="819"/>
      <c r="AG100" s="819"/>
      <c r="AH100" s="820"/>
      <c r="AI100" s="818" t="s">
        <v>410</v>
      </c>
      <c r="AJ100" s="819"/>
      <c r="AK100" s="819"/>
      <c r="AL100" s="820"/>
      <c r="AM100" s="818" t="s">
        <v>507</v>
      </c>
      <c r="AN100" s="819"/>
      <c r="AO100" s="819"/>
      <c r="AP100" s="820"/>
      <c r="AQ100" s="919" t="s">
        <v>415</v>
      </c>
      <c r="AR100" s="920"/>
      <c r="AS100" s="920"/>
      <c r="AT100" s="921"/>
      <c r="AU100" s="919" t="s">
        <v>539</v>
      </c>
      <c r="AV100" s="920"/>
      <c r="AW100" s="920"/>
      <c r="AX100" s="922"/>
    </row>
    <row r="101" spans="1:60" ht="23.25" customHeight="1" x14ac:dyDescent="0.15">
      <c r="A101" s="492"/>
      <c r="B101" s="493"/>
      <c r="C101" s="493"/>
      <c r="D101" s="493"/>
      <c r="E101" s="493"/>
      <c r="F101" s="494"/>
      <c r="G101" s="191" t="s">
        <v>752</v>
      </c>
      <c r="H101" s="191"/>
      <c r="I101" s="191"/>
      <c r="J101" s="191"/>
      <c r="K101" s="191"/>
      <c r="L101" s="191"/>
      <c r="M101" s="191"/>
      <c r="N101" s="191"/>
      <c r="O101" s="191"/>
      <c r="P101" s="191"/>
      <c r="Q101" s="191"/>
      <c r="R101" s="191"/>
      <c r="S101" s="191"/>
      <c r="T101" s="191"/>
      <c r="U101" s="191"/>
      <c r="V101" s="191"/>
      <c r="W101" s="191"/>
      <c r="X101" s="233"/>
      <c r="Y101" s="811" t="s">
        <v>55</v>
      </c>
      <c r="Z101" s="719"/>
      <c r="AA101" s="720"/>
      <c r="AB101" s="552" t="s">
        <v>722</v>
      </c>
      <c r="AC101" s="552"/>
      <c r="AD101" s="552"/>
      <c r="AE101" s="358" t="s">
        <v>716</v>
      </c>
      <c r="AF101" s="358"/>
      <c r="AG101" s="358"/>
      <c r="AH101" s="358"/>
      <c r="AI101" s="363" t="s">
        <v>716</v>
      </c>
      <c r="AJ101" s="364"/>
      <c r="AK101" s="364"/>
      <c r="AL101" s="389"/>
      <c r="AM101" s="363">
        <v>10</v>
      </c>
      <c r="AN101" s="364"/>
      <c r="AO101" s="364"/>
      <c r="AP101" s="389"/>
      <c r="AQ101" s="363" t="s">
        <v>716</v>
      </c>
      <c r="AR101" s="364"/>
      <c r="AS101" s="364"/>
      <c r="AT101" s="389"/>
      <c r="AU101" s="363" t="s">
        <v>716</v>
      </c>
      <c r="AV101" s="364"/>
      <c r="AW101" s="364"/>
      <c r="AX101" s="389"/>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722</v>
      </c>
      <c r="AC102" s="552"/>
      <c r="AD102" s="552"/>
      <c r="AE102" s="358" t="s">
        <v>716</v>
      </c>
      <c r="AF102" s="358"/>
      <c r="AG102" s="358"/>
      <c r="AH102" s="358"/>
      <c r="AI102" s="363" t="s">
        <v>716</v>
      </c>
      <c r="AJ102" s="364"/>
      <c r="AK102" s="364"/>
      <c r="AL102" s="389"/>
      <c r="AM102" s="363">
        <v>10</v>
      </c>
      <c r="AN102" s="364"/>
      <c r="AO102" s="364"/>
      <c r="AP102" s="389"/>
      <c r="AQ102" s="363">
        <v>10</v>
      </c>
      <c r="AR102" s="364"/>
      <c r="AS102" s="364"/>
      <c r="AT102" s="389"/>
      <c r="AU102" s="363" t="s">
        <v>716</v>
      </c>
      <c r="AV102" s="364"/>
      <c r="AW102" s="364"/>
      <c r="AX102" s="38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750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716</v>
      </c>
      <c r="AF116" s="358"/>
      <c r="AG116" s="358"/>
      <c r="AH116" s="358"/>
      <c r="AI116" s="358">
        <v>100</v>
      </c>
      <c r="AJ116" s="358"/>
      <c r="AK116" s="358"/>
      <c r="AL116" s="358"/>
      <c r="AM116" s="358">
        <v>140</v>
      </c>
      <c r="AN116" s="358"/>
      <c r="AO116" s="358"/>
      <c r="AP116" s="358"/>
      <c r="AQ116" s="363">
        <v>100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716</v>
      </c>
      <c r="AF117" s="306"/>
      <c r="AG117" s="306"/>
      <c r="AH117" s="306"/>
      <c r="AI117" s="306" t="s">
        <v>725</v>
      </c>
      <c r="AJ117" s="306"/>
      <c r="AK117" s="306"/>
      <c r="AL117" s="306"/>
      <c r="AM117" s="306" t="s">
        <v>751</v>
      </c>
      <c r="AN117" s="306"/>
      <c r="AO117" s="306"/>
      <c r="AP117" s="306"/>
      <c r="AQ117" s="306" t="s">
        <v>760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403</v>
      </c>
      <c r="B130" s="983"/>
      <c r="C130" s="982" t="s">
        <v>236</v>
      </c>
      <c r="D130" s="983"/>
      <c r="E130" s="308" t="s">
        <v>265</v>
      </c>
      <c r="F130" s="309"/>
      <c r="G130" s="310" t="s">
        <v>707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6"/>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756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757</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6"/>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6"/>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758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6"/>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6"/>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6"/>
      <c r="B430" s="253"/>
      <c r="C430" s="250" t="s">
        <v>669</v>
      </c>
      <c r="D430" s="251"/>
      <c r="E430" s="239" t="s">
        <v>397</v>
      </c>
      <c r="F430" s="449"/>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733</v>
      </c>
      <c r="AC433" s="175"/>
      <c r="AD433" s="175"/>
      <c r="AE433" s="166" t="s">
        <v>716</v>
      </c>
      <c r="AF433" s="167"/>
      <c r="AG433" s="167"/>
      <c r="AH433" s="167"/>
      <c r="AI433" s="166" t="s">
        <v>716</v>
      </c>
      <c r="AJ433" s="167"/>
      <c r="AK433" s="167"/>
      <c r="AL433" s="167"/>
      <c r="AM433" s="166" t="s">
        <v>757</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733</v>
      </c>
      <c r="AC434" s="224"/>
      <c r="AD434" s="224"/>
      <c r="AE434" s="166" t="s">
        <v>716</v>
      </c>
      <c r="AF434" s="167"/>
      <c r="AG434" s="167"/>
      <c r="AH434" s="168"/>
      <c r="AI434" s="166" t="s">
        <v>716</v>
      </c>
      <c r="AJ434" s="167"/>
      <c r="AK434" s="167"/>
      <c r="AL434" s="167"/>
      <c r="AM434" s="166" t="s">
        <v>757</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758</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733</v>
      </c>
      <c r="AC458" s="175"/>
      <c r="AD458" s="175"/>
      <c r="AE458" s="166" t="s">
        <v>716</v>
      </c>
      <c r="AF458" s="167"/>
      <c r="AG458" s="167"/>
      <c r="AH458" s="167"/>
      <c r="AI458" s="166" t="s">
        <v>716</v>
      </c>
      <c r="AJ458" s="167"/>
      <c r="AK458" s="167"/>
      <c r="AL458" s="167"/>
      <c r="AM458" s="166" t="s">
        <v>757</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757</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757</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6"/>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6"/>
      <c r="B482" s="253"/>
      <c r="C482" s="252"/>
      <c r="D482" s="253"/>
      <c r="E482" s="190" t="s">
        <v>757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6"/>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7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9.4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184" t="s">
        <v>736</v>
      </c>
      <c r="AE702" s="185"/>
      <c r="AF702" s="185"/>
      <c r="AG702" s="880" t="s">
        <v>764</v>
      </c>
      <c r="AH702" s="881"/>
      <c r="AI702" s="881"/>
      <c r="AJ702" s="881"/>
      <c r="AK702" s="881"/>
      <c r="AL702" s="881"/>
      <c r="AM702" s="881"/>
      <c r="AN702" s="881"/>
      <c r="AO702" s="881"/>
      <c r="AP702" s="881"/>
      <c r="AQ702" s="881"/>
      <c r="AR702" s="881"/>
      <c r="AS702" s="881"/>
      <c r="AT702" s="881"/>
      <c r="AU702" s="881"/>
      <c r="AV702" s="881"/>
      <c r="AW702" s="881"/>
      <c r="AX702" s="882"/>
    </row>
    <row r="703" spans="1:51" ht="54.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736</v>
      </c>
      <c r="AE703" s="185"/>
      <c r="AF703" s="185"/>
      <c r="AG703" s="667" t="s">
        <v>771</v>
      </c>
      <c r="AH703" s="668"/>
      <c r="AI703" s="668"/>
      <c r="AJ703" s="668"/>
      <c r="AK703" s="668"/>
      <c r="AL703" s="668"/>
      <c r="AM703" s="668"/>
      <c r="AN703" s="668"/>
      <c r="AO703" s="668"/>
      <c r="AP703" s="668"/>
      <c r="AQ703" s="668"/>
      <c r="AR703" s="668"/>
      <c r="AS703" s="668"/>
      <c r="AT703" s="668"/>
      <c r="AU703" s="668"/>
      <c r="AV703" s="668"/>
      <c r="AW703" s="668"/>
      <c r="AX703" s="669"/>
    </row>
    <row r="704" spans="1:51" ht="51.9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736</v>
      </c>
      <c r="AE704" s="587"/>
      <c r="AF704" s="587"/>
      <c r="AG704" s="425" t="s">
        <v>737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736</v>
      </c>
      <c r="AE705" s="737"/>
      <c r="AF705" s="737"/>
      <c r="AG705" s="190" t="s">
        <v>772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1"/>
      <c r="C706" s="615"/>
      <c r="D706" s="616"/>
      <c r="E706" s="686" t="s">
        <v>380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8"/>
      <c r="B707" s="771"/>
      <c r="C707" s="617"/>
      <c r="D707" s="618"/>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739</v>
      </c>
      <c r="AE707" s="585"/>
      <c r="AF707" s="585"/>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738</v>
      </c>
      <c r="AE708" s="671"/>
      <c r="AF708" s="671"/>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736</v>
      </c>
      <c r="AE709" s="185"/>
      <c r="AF709" s="185"/>
      <c r="AG709" s="667" t="s">
        <v>740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738</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736</v>
      </c>
      <c r="AE711" s="185"/>
      <c r="AF711" s="185"/>
      <c r="AG711" s="667" t="s">
        <v>741</v>
      </c>
      <c r="AH711" s="668"/>
      <c r="AI711" s="668"/>
      <c r="AJ711" s="668"/>
      <c r="AK711" s="668"/>
      <c r="AL711" s="668"/>
      <c r="AM711" s="668"/>
      <c r="AN711" s="668"/>
      <c r="AO711" s="668"/>
      <c r="AP711" s="668"/>
      <c r="AQ711" s="668"/>
      <c r="AR711" s="668"/>
      <c r="AS711" s="668"/>
      <c r="AT711" s="668"/>
      <c r="AU711" s="668"/>
      <c r="AV711" s="668"/>
      <c r="AW711" s="668"/>
      <c r="AX711" s="669"/>
    </row>
    <row r="712" spans="1:50" ht="48.6" customHeight="1" x14ac:dyDescent="0.15">
      <c r="A712" s="658"/>
      <c r="B712" s="659"/>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736</v>
      </c>
      <c r="AE712" s="587"/>
      <c r="AF712" s="587"/>
      <c r="AG712" s="595" t="s">
        <v>742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32.450000000000003" customHeight="1" x14ac:dyDescent="0.15">
      <c r="A714" s="660"/>
      <c r="B714" s="661"/>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749</v>
      </c>
      <c r="AE714" s="593"/>
      <c r="AF714" s="594"/>
      <c r="AG714" s="692" t="s">
        <v>753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2"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738</v>
      </c>
      <c r="AE715" s="671"/>
      <c r="AF715" s="778"/>
      <c r="AG715" s="695" t="s">
        <v>775</v>
      </c>
      <c r="AH715" s="245"/>
      <c r="AI715" s="245"/>
      <c r="AJ715" s="245"/>
      <c r="AK715" s="245"/>
      <c r="AL715" s="245"/>
      <c r="AM715" s="245"/>
      <c r="AN715" s="245"/>
      <c r="AO715" s="245"/>
      <c r="AP715" s="245"/>
      <c r="AQ715" s="245"/>
      <c r="AR715" s="245"/>
      <c r="AS715" s="245"/>
      <c r="AT715" s="245"/>
      <c r="AU715" s="245"/>
      <c r="AV715" s="245"/>
      <c r="AW715" s="245"/>
      <c r="AX715" s="246"/>
    </row>
    <row r="716" spans="1:50" ht="35.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736</v>
      </c>
      <c r="AE716" s="760"/>
      <c r="AF716" s="760"/>
      <c r="AG716" s="667" t="s">
        <v>743</v>
      </c>
      <c r="AH716" s="668"/>
      <c r="AI716" s="668"/>
      <c r="AJ716" s="668"/>
      <c r="AK716" s="668"/>
      <c r="AL716" s="668"/>
      <c r="AM716" s="668"/>
      <c r="AN716" s="668"/>
      <c r="AO716" s="668"/>
      <c r="AP716" s="668"/>
      <c r="AQ716" s="668"/>
      <c r="AR716" s="668"/>
      <c r="AS716" s="668"/>
      <c r="AT716" s="668"/>
      <c r="AU716" s="668"/>
      <c r="AV716" s="668"/>
      <c r="AW716" s="668"/>
      <c r="AX716" s="669"/>
    </row>
    <row r="717" spans="1:50" ht="37.5" customHeight="1" x14ac:dyDescent="0.15">
      <c r="A717" s="658"/>
      <c r="B717" s="659"/>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736</v>
      </c>
      <c r="AE717" s="185"/>
      <c r="AF717" s="185"/>
      <c r="AG717" s="667" t="s">
        <v>766</v>
      </c>
      <c r="AH717" s="668"/>
      <c r="AI717" s="668"/>
      <c r="AJ717" s="668"/>
      <c r="AK717" s="668"/>
      <c r="AL717" s="668"/>
      <c r="AM717" s="668"/>
      <c r="AN717" s="668"/>
      <c r="AO717" s="668"/>
      <c r="AP717" s="668"/>
      <c r="AQ717" s="668"/>
      <c r="AR717" s="668"/>
      <c r="AS717" s="668"/>
      <c r="AT717" s="668"/>
      <c r="AU717" s="668"/>
      <c r="AV717" s="668"/>
      <c r="AW717" s="668"/>
      <c r="AX717" s="669"/>
    </row>
    <row r="718" spans="1:50" ht="39.950000000000003"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736</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0" t="s">
        <v>738</v>
      </c>
      <c r="AE719" s="671"/>
      <c r="AF719" s="671"/>
      <c r="AG719" s="190" t="s">
        <v>781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3"/>
      <c r="B721" s="654"/>
      <c r="C721" s="911"/>
      <c r="D721" s="912"/>
      <c r="E721" s="912"/>
      <c r="F721" s="913"/>
      <c r="G721" s="928"/>
      <c r="H721" s="929"/>
      <c r="I721" s="77" t="str">
        <f>IF(OR(G721="　", G721=""), "", "-")</f>
        <v/>
      </c>
      <c r="J721" s="910"/>
      <c r="K721" s="910"/>
      <c r="L721" s="77" t="str">
        <f>IF(M721="","","-")</f>
        <v/>
      </c>
      <c r="M721" s="78"/>
      <c r="N721" s="907" t="s">
        <v>769</v>
      </c>
      <c r="O721" s="908"/>
      <c r="P721" s="908"/>
      <c r="Q721" s="908"/>
      <c r="R721" s="908"/>
      <c r="S721" s="908"/>
      <c r="T721" s="908"/>
      <c r="U721" s="908"/>
      <c r="V721" s="908"/>
      <c r="W721" s="908"/>
      <c r="X721" s="908"/>
      <c r="Y721" s="908"/>
      <c r="Z721" s="908"/>
      <c r="AA721" s="908"/>
      <c r="AB721" s="908"/>
      <c r="AC721" s="908"/>
      <c r="AD721" s="908"/>
      <c r="AE721" s="908"/>
      <c r="AF721" s="909"/>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3"/>
      <c r="B722" s="654"/>
      <c r="C722" s="911"/>
      <c r="D722" s="912"/>
      <c r="E722" s="912"/>
      <c r="F722" s="913"/>
      <c r="G722" s="928"/>
      <c r="H722" s="929"/>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3"/>
      <c r="B723" s="654"/>
      <c r="C723" s="911"/>
      <c r="D723" s="912"/>
      <c r="E723" s="912"/>
      <c r="F723" s="913"/>
      <c r="G723" s="928"/>
      <c r="H723" s="929"/>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3"/>
      <c r="B724" s="654"/>
      <c r="C724" s="911"/>
      <c r="D724" s="912"/>
      <c r="E724" s="912"/>
      <c r="F724" s="913"/>
      <c r="G724" s="928"/>
      <c r="H724" s="929"/>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5"/>
      <c r="B725" s="656"/>
      <c r="C725" s="911"/>
      <c r="D725" s="912"/>
      <c r="E725" s="912"/>
      <c r="F725" s="913"/>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thickBot="1" x14ac:dyDescent="0.2">
      <c r="A726" s="622" t="s">
        <v>48</v>
      </c>
      <c r="B726" s="623"/>
      <c r="C726" s="444" t="s">
        <v>53</v>
      </c>
      <c r="D726" s="582"/>
      <c r="E726" s="582"/>
      <c r="F726" s="583"/>
      <c r="G726" s="795" t="s">
        <v>754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4"/>
      <c r="B727" s="625"/>
      <c r="C727" s="699" t="s">
        <v>57</v>
      </c>
      <c r="D727" s="700"/>
      <c r="E727" s="700"/>
      <c r="F727" s="701"/>
      <c r="G727" s="795" t="s">
        <v>755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776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777</v>
      </c>
      <c r="B731" s="620"/>
      <c r="C731" s="620"/>
      <c r="D731" s="620"/>
      <c r="E731" s="621"/>
      <c r="F731" s="683" t="s">
        <v>778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381</v>
      </c>
      <c r="B733" s="620"/>
      <c r="C733" s="620"/>
      <c r="D733" s="620"/>
      <c r="E733" s="621"/>
      <c r="F733" s="767" t="s">
        <v>779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2" t="s">
        <v>780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hidden="1" customHeight="1" x14ac:dyDescent="0.15">
      <c r="A737" s="157" t="s">
        <v>670</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395</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394</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393</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392</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391</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390</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389</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709</v>
      </c>
      <c r="F746" s="113"/>
      <c r="G746" s="113"/>
      <c r="H746" s="100" t="str">
        <f>IF(E746="","","-")</f>
        <v>-</v>
      </c>
      <c r="I746" s="113" t="s">
        <v>735</v>
      </c>
      <c r="J746" s="113"/>
      <c r="K746" s="100" t="str">
        <f>IF(I746="","","-")</f>
        <v>-</v>
      </c>
      <c r="L746" s="104">
        <v>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709</v>
      </c>
      <c r="F747" s="113"/>
      <c r="G747" s="113"/>
      <c r="H747" s="100" t="str">
        <f>IF(E747="","","-")</f>
        <v>-</v>
      </c>
      <c r="I747" s="113"/>
      <c r="J747" s="113"/>
      <c r="K747" s="100" t="str">
        <f>IF(I747="","","-")</f>
        <v/>
      </c>
      <c r="L747" s="104">
        <v>187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384</v>
      </c>
      <c r="B787" s="762"/>
      <c r="C787" s="762"/>
      <c r="D787" s="762"/>
      <c r="E787" s="762"/>
      <c r="F787" s="763"/>
      <c r="G787" s="440" t="s">
        <v>759</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360</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744</v>
      </c>
      <c r="H789" s="451"/>
      <c r="I789" s="451"/>
      <c r="J789" s="451"/>
      <c r="K789" s="452"/>
      <c r="L789" s="453" t="s">
        <v>745</v>
      </c>
      <c r="M789" s="454"/>
      <c r="N789" s="454"/>
      <c r="O789" s="454"/>
      <c r="P789" s="454"/>
      <c r="Q789" s="454"/>
      <c r="R789" s="454"/>
      <c r="S789" s="454"/>
      <c r="T789" s="454"/>
      <c r="U789" s="454"/>
      <c r="V789" s="454"/>
      <c r="W789" s="454"/>
      <c r="X789" s="455"/>
      <c r="Y789" s="456">
        <v>2.8</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57"/>
      <c r="B790" s="764"/>
      <c r="C790" s="764"/>
      <c r="D790" s="764"/>
      <c r="E790" s="764"/>
      <c r="F790" s="765"/>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7"/>
      <c r="B791" s="764"/>
      <c r="C791" s="764"/>
      <c r="D791" s="764"/>
      <c r="E791" s="764"/>
      <c r="F791" s="765"/>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7"/>
      <c r="B792" s="764"/>
      <c r="C792" s="764"/>
      <c r="D792" s="764"/>
      <c r="E792" s="764"/>
      <c r="F792" s="765"/>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7"/>
      <c r="B793" s="764"/>
      <c r="C793" s="764"/>
      <c r="D793" s="764"/>
      <c r="E793" s="764"/>
      <c r="F793" s="765"/>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7"/>
      <c r="B794" s="764"/>
      <c r="C794" s="764"/>
      <c r="D794" s="764"/>
      <c r="E794" s="764"/>
      <c r="F794" s="765"/>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7"/>
      <c r="B795" s="764"/>
      <c r="C795" s="764"/>
      <c r="D795" s="764"/>
      <c r="E795" s="764"/>
      <c r="F795" s="765"/>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7"/>
      <c r="B796" s="764"/>
      <c r="C796" s="764"/>
      <c r="D796" s="764"/>
      <c r="E796" s="764"/>
      <c r="F796" s="765"/>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7"/>
      <c r="B797" s="764"/>
      <c r="C797" s="764"/>
      <c r="D797" s="764"/>
      <c r="E797" s="764"/>
      <c r="F797" s="765"/>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7"/>
      <c r="B798" s="764"/>
      <c r="C798" s="764"/>
      <c r="D798" s="764"/>
      <c r="E798" s="764"/>
      <c r="F798" s="765"/>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2.8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4"/>
      <c r="C804" s="764"/>
      <c r="D804" s="764"/>
      <c r="E804" s="764"/>
      <c r="F804" s="765"/>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4"/>
      <c r="C805" s="764"/>
      <c r="D805" s="764"/>
      <c r="E805" s="764"/>
      <c r="F805" s="765"/>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4"/>
      <c r="C806" s="764"/>
      <c r="D806" s="764"/>
      <c r="E806" s="764"/>
      <c r="F806" s="765"/>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4"/>
      <c r="C807" s="764"/>
      <c r="D807" s="764"/>
      <c r="E807" s="764"/>
      <c r="F807" s="765"/>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4"/>
      <c r="C808" s="764"/>
      <c r="D808" s="764"/>
      <c r="E808" s="764"/>
      <c r="F808" s="765"/>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4"/>
      <c r="C809" s="764"/>
      <c r="D809" s="764"/>
      <c r="E809" s="764"/>
      <c r="F809" s="765"/>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4"/>
      <c r="C810" s="764"/>
      <c r="D810" s="764"/>
      <c r="E810" s="764"/>
      <c r="F810" s="765"/>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4"/>
      <c r="C811" s="764"/>
      <c r="D811" s="764"/>
      <c r="E811" s="764"/>
      <c r="F811" s="765"/>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4"/>
      <c r="C817" s="764"/>
      <c r="D817" s="764"/>
      <c r="E817" s="764"/>
      <c r="F817" s="765"/>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4"/>
      <c r="C818" s="764"/>
      <c r="D818" s="764"/>
      <c r="E818" s="764"/>
      <c r="F818" s="765"/>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4"/>
      <c r="C819" s="764"/>
      <c r="D819" s="764"/>
      <c r="E819" s="764"/>
      <c r="F819" s="765"/>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4"/>
      <c r="C820" s="764"/>
      <c r="D820" s="764"/>
      <c r="E820" s="764"/>
      <c r="F820" s="765"/>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4"/>
      <c r="C821" s="764"/>
      <c r="D821" s="764"/>
      <c r="E821" s="764"/>
      <c r="F821" s="765"/>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4"/>
      <c r="C822" s="764"/>
      <c r="D822" s="764"/>
      <c r="E822" s="764"/>
      <c r="F822" s="765"/>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4"/>
      <c r="C823" s="764"/>
      <c r="D823" s="764"/>
      <c r="E823" s="764"/>
      <c r="F823" s="765"/>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4"/>
      <c r="C824" s="764"/>
      <c r="D824" s="764"/>
      <c r="E824" s="764"/>
      <c r="F824" s="765"/>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4"/>
      <c r="C830" s="764"/>
      <c r="D830" s="764"/>
      <c r="E830" s="764"/>
      <c r="F830" s="765"/>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4"/>
      <c r="C831" s="764"/>
      <c r="D831" s="764"/>
      <c r="E831" s="764"/>
      <c r="F831" s="765"/>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4"/>
      <c r="C832" s="764"/>
      <c r="D832" s="764"/>
      <c r="E832" s="764"/>
      <c r="F832" s="765"/>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4"/>
      <c r="C833" s="764"/>
      <c r="D833" s="764"/>
      <c r="E833" s="764"/>
      <c r="F833" s="765"/>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4"/>
      <c r="C834" s="764"/>
      <c r="D834" s="764"/>
      <c r="E834" s="764"/>
      <c r="F834" s="765"/>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4"/>
      <c r="C835" s="764"/>
      <c r="D835" s="764"/>
      <c r="E835" s="764"/>
      <c r="F835" s="765"/>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4"/>
      <c r="C836" s="764"/>
      <c r="D836" s="764"/>
      <c r="E836" s="764"/>
      <c r="F836" s="765"/>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4"/>
      <c r="C837" s="764"/>
      <c r="D837" s="764"/>
      <c r="E837" s="764"/>
      <c r="F837" s="765"/>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21" t="s">
        <v>746</v>
      </c>
      <c r="D845" s="416"/>
      <c r="E845" s="416"/>
      <c r="F845" s="416"/>
      <c r="G845" s="416"/>
      <c r="H845" s="416"/>
      <c r="I845" s="416"/>
      <c r="J845" s="417">
        <v>4010001054032</v>
      </c>
      <c r="K845" s="418"/>
      <c r="L845" s="418"/>
      <c r="M845" s="418"/>
      <c r="N845" s="418"/>
      <c r="O845" s="418"/>
      <c r="P845" s="427" t="s">
        <v>747</v>
      </c>
      <c r="Q845" s="428"/>
      <c r="R845" s="428"/>
      <c r="S845" s="428"/>
      <c r="T845" s="428"/>
      <c r="U845" s="428"/>
      <c r="V845" s="428"/>
      <c r="W845" s="428"/>
      <c r="X845" s="428"/>
      <c r="Y845" s="318">
        <v>2.8</v>
      </c>
      <c r="Z845" s="319"/>
      <c r="AA845" s="319"/>
      <c r="AB845" s="320"/>
      <c r="AC845" s="432" t="s">
        <v>371</v>
      </c>
      <c r="AD845" s="433"/>
      <c r="AE845" s="433"/>
      <c r="AF845" s="433"/>
      <c r="AG845" s="433"/>
      <c r="AH845" s="419">
        <v>2</v>
      </c>
      <c r="AI845" s="420"/>
      <c r="AJ845" s="420"/>
      <c r="AK845" s="420"/>
      <c r="AL845" s="326">
        <v>34.5</v>
      </c>
      <c r="AM845" s="327"/>
      <c r="AN845" s="327"/>
      <c r="AO845" s="328"/>
      <c r="AP845" s="321" t="s">
        <v>748</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4" t="s">
        <v>330</v>
      </c>
      <c r="AQ1109" s="424"/>
      <c r="AR1109" s="424"/>
      <c r="AS1109" s="424"/>
      <c r="AT1109" s="424"/>
      <c r="AU1109" s="424"/>
      <c r="AV1109" s="424"/>
      <c r="AW1109" s="424"/>
      <c r="AX1109" s="424"/>
    </row>
    <row r="1110" spans="1:51" ht="30" hidden="1" customHeight="1" x14ac:dyDescent="0.15">
      <c r="A1110" s="402">
        <v>1</v>
      </c>
      <c r="B1110" s="402">
        <v>1</v>
      </c>
      <c r="C1110" s="888"/>
      <c r="D1110" s="888"/>
      <c r="E1110" s="262" t="s">
        <v>770</v>
      </c>
      <c r="F1110" s="887"/>
      <c r="G1110" s="887"/>
      <c r="H1110" s="887"/>
      <c r="I1110" s="887"/>
      <c r="J1110" s="417" t="s">
        <v>768</v>
      </c>
      <c r="K1110" s="418"/>
      <c r="L1110" s="418"/>
      <c r="M1110" s="418"/>
      <c r="N1110" s="418"/>
      <c r="O1110" s="418"/>
      <c r="P1110" s="422" t="s">
        <v>768</v>
      </c>
      <c r="Q1110" s="317"/>
      <c r="R1110" s="317"/>
      <c r="S1110" s="317"/>
      <c r="T1110" s="317"/>
      <c r="U1110" s="317"/>
      <c r="V1110" s="317"/>
      <c r="W1110" s="317"/>
      <c r="X1110" s="317"/>
      <c r="Y1110" s="318" t="s">
        <v>768</v>
      </c>
      <c r="Z1110" s="319"/>
      <c r="AA1110" s="319"/>
      <c r="AB1110" s="320"/>
      <c r="AC1110" s="322"/>
      <c r="AD1110" s="323"/>
      <c r="AE1110" s="323"/>
      <c r="AF1110" s="323"/>
      <c r="AG1110" s="323"/>
      <c r="AH1110" s="324" t="s">
        <v>768</v>
      </c>
      <c r="AI1110" s="325"/>
      <c r="AJ1110" s="325"/>
      <c r="AK1110" s="325"/>
      <c r="AL1110" s="326" t="s">
        <v>768</v>
      </c>
      <c r="AM1110" s="327"/>
      <c r="AN1110" s="327"/>
      <c r="AO1110" s="328"/>
      <c r="AP1110" s="321" t="s">
        <v>768</v>
      </c>
      <c r="AQ1110" s="321"/>
      <c r="AR1110" s="321"/>
      <c r="AS1110" s="321"/>
      <c r="AT1110" s="321"/>
      <c r="AU1110" s="321"/>
      <c r="AV1110" s="321"/>
      <c r="AW1110" s="321"/>
      <c r="AX1110" s="321"/>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797" priority="14019">
      <formula>IF(RIGHT(TEXT(P14,"0.#"),1)=".",FALSE,TRUE)</formula>
    </cfRule>
    <cfRule type="expression" dxfId="2796" priority="14020">
      <formula>IF(RIGHT(TEXT(P14,"0.#"),1)=".",TRUE,FALSE)</formula>
    </cfRule>
  </conditionalFormatting>
  <conditionalFormatting sqref="AE32">
    <cfRule type="expression" dxfId="2795" priority="14009">
      <formula>IF(RIGHT(TEXT(AE32,"0.#"),1)=".",FALSE,TRUE)</formula>
    </cfRule>
    <cfRule type="expression" dxfId="2794" priority="14010">
      <formula>IF(RIGHT(TEXT(AE32,"0.#"),1)=".",TRUE,FALSE)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90">
    <cfRule type="expression" dxfId="2791" priority="13891">
      <formula>IF(RIGHT(TEXT(Y790,"0.#"),1)=".",FALSE,TRUE)</formula>
    </cfRule>
    <cfRule type="expression" dxfId="2790" priority="13892">
      <formula>IF(RIGHT(TEXT(Y790,"0.#"),1)=".",TRUE,FALSE)</formula>
    </cfRule>
  </conditionalFormatting>
  <conditionalFormatting sqref="Y799">
    <cfRule type="expression" dxfId="2789" priority="13887">
      <formula>IF(RIGHT(TEXT(Y799,"0.#"),1)=".",FALSE,TRUE)</formula>
    </cfRule>
    <cfRule type="expression" dxfId="2788" priority="13888">
      <formula>IF(RIGHT(TEXT(Y799,"0.#"),1)=".",TRUE,FALSE)</formula>
    </cfRule>
  </conditionalFormatting>
  <conditionalFormatting sqref="Y830:Y837 Y828 Y817:Y824 Y815 Y804:Y811 Y802">
    <cfRule type="expression" dxfId="2787" priority="13669">
      <formula>IF(RIGHT(TEXT(Y802,"0.#"),1)=".",FALSE,TRUE)</formula>
    </cfRule>
    <cfRule type="expression" dxfId="2786" priority="13670">
      <formula>IF(RIGHT(TEXT(Y802,"0.#"),1)=".",TRUE,FALSE)</formula>
    </cfRule>
  </conditionalFormatting>
  <conditionalFormatting sqref="P15:AJ17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cfRule type="expression" dxfId="2781" priority="13707">
      <formula>IF(RIGHT(TEXT(AE101,"0.#"),1)=".",FALSE,TRUE)</formula>
    </cfRule>
    <cfRule type="expression" dxfId="2780" priority="13708">
      <formula>IF(RIGHT(TEXT(AE101,"0.#"),1)=".",TRUE,FALSE)</formula>
    </cfRule>
  </conditionalFormatting>
  <conditionalFormatting sqref="Y791:Y798">
    <cfRule type="expression" dxfId="2779" priority="13693">
      <formula>IF(RIGHT(TEXT(Y791,"0.#"),1)=".",FALSE,TRUE)</formula>
    </cfRule>
    <cfRule type="expression" dxfId="2778" priority="13694">
      <formula>IF(RIGHT(TEXT(Y791,"0.#"),1)=".",TRUE,FALSE)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4">
    <cfRule type="expression" dxfId="2751" priority="13473">
      <formula>IF(RIGHT(TEXT(AI34,"0.#"),1)=".",FALSE,TRUE)</formula>
    </cfRule>
    <cfRule type="expression" dxfId="2750" priority="13474">
      <formula>IF(RIGHT(TEXT(AI34,"0.#"),1)=".",TRUE,FALSE)</formula>
    </cfRule>
  </conditionalFormatting>
  <conditionalFormatting sqref="AI33">
    <cfRule type="expression" dxfId="2749" priority="13471">
      <formula>IF(RIGHT(TEXT(AI33,"0.#"),1)=".",FALSE,TRUE)</formula>
    </cfRule>
    <cfRule type="expression" dxfId="2748" priority="13472">
      <formula>IF(RIGHT(TEXT(AI33,"0.#"),1)=".",TRUE,FALSE)</formula>
    </cfRule>
  </conditionalFormatting>
  <conditionalFormatting sqref="AI32">
    <cfRule type="expression" dxfId="2747" priority="13469">
      <formula>IF(RIGHT(TEXT(AI32,"0.#"),1)=".",FALSE,TRUE)</formula>
    </cfRule>
    <cfRule type="expression" dxfId="2746" priority="13470">
      <formula>IF(RIGHT(TEXT(AI32,"0.#"),1)=".",TRUE,FALSE)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7:AO874">
    <cfRule type="expression" dxfId="2509" priority="6641">
      <formula>IF(AND(AL847&gt;=0, RIGHT(TEXT(AL847,"0.#"),1)&lt;&gt;"."),TRUE,FALSE)</formula>
    </cfRule>
    <cfRule type="expression" dxfId="2508" priority="6642">
      <formula>IF(AND(AL847&gt;=0, RIGHT(TEXT(AL847,"0.#"),1)="."),TRUE,FALSE)</formula>
    </cfRule>
    <cfRule type="expression" dxfId="2507" priority="6643">
      <formula>IF(AND(AL847&lt;0, RIGHT(TEXT(AL847,"0.#"),1)&lt;&gt;"."),TRUE,FALSE)</formula>
    </cfRule>
    <cfRule type="expression" dxfId="2506" priority="6644">
      <formula>IF(AND(AL847&lt;0, RIGHT(TEXT(AL847,"0.#"),1)="."),TRUE,FALSE)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47:Y874">
    <cfRule type="expression" dxfId="2435" priority="2969">
      <formula>IF(RIGHT(TEXT(Y847,"0.#"),1)=".",FALSE,TRUE)</formula>
    </cfRule>
    <cfRule type="expression" dxfId="2434" priority="2970">
      <formula>IF(RIGHT(TEXT(Y847,"0.#"),1)=".",TRUE,FALSE)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10:AO1139">
    <cfRule type="expression" dxfId="2405" priority="2875">
      <formula>IF(AND(AL1110&gt;=0, RIGHT(TEXT(AL1110,"0.#"),1)&lt;&gt;"."),TRUE,FALSE)</formula>
    </cfRule>
    <cfRule type="expression" dxfId="2404" priority="2876">
      <formula>IF(AND(AL1110&gt;=0, RIGHT(TEXT(AL1110,"0.#"),1)="."),TRUE,FALSE)</formula>
    </cfRule>
    <cfRule type="expression" dxfId="2403" priority="2877">
      <formula>IF(AND(AL1110&lt;0, RIGHT(TEXT(AL1110,"0.#"),1)&lt;&gt;"."),TRUE,FALSE)</formula>
    </cfRule>
    <cfRule type="expression" dxfId="2402" priority="2878">
      <formula>IF(AND(AL1110&lt;0, RIGHT(TEXT(AL1110,"0.#"),1)="."),TRUE,FALSE)</formula>
    </cfRule>
  </conditionalFormatting>
  <conditionalFormatting sqref="Y1110:Y1139">
    <cfRule type="expression" dxfId="2401" priority="2873">
      <formula>IF(RIGHT(TEXT(Y1110,"0.#"),1)=".",FALSE,TRUE)</formula>
    </cfRule>
    <cfRule type="expression" dxfId="2400" priority="2874">
      <formula>IF(RIGHT(TEXT(Y1110,"0.#"),1)=".",TRUE,FALSE)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46:AO846">
    <cfRule type="expression" dxfId="2391" priority="2827">
      <formula>IF(AND(AL846&gt;=0, RIGHT(TEXT(AL846,"0.#"),1)&lt;&gt;"."),TRUE,FALSE)</formula>
    </cfRule>
    <cfRule type="expression" dxfId="2390" priority="2828">
      <formula>IF(AND(AL846&gt;=0, RIGHT(TEXT(AL846,"0.#"),1)="."),TRUE,FALSE)</formula>
    </cfRule>
    <cfRule type="expression" dxfId="2389" priority="2829">
      <formula>IF(AND(AL846&lt;0, RIGHT(TEXT(AL846,"0.#"),1)&lt;&gt;"."),TRUE,FALSE)</formula>
    </cfRule>
    <cfRule type="expression" dxfId="2388" priority="2830">
      <formula>IF(AND(AL846&lt;0, RIGHT(TEXT(AL846,"0.#"),1)="."),TRUE,FALSE)</formula>
    </cfRule>
  </conditionalFormatting>
  <conditionalFormatting sqref="Y846">
    <cfRule type="expression" dxfId="2387" priority="2825">
      <formula>IF(RIGHT(TEXT(Y846,"0.#"),1)=".",FALSE,TRUE)</formula>
    </cfRule>
    <cfRule type="expression" dxfId="2386" priority="2826">
      <formula>IF(RIGHT(TEXT(Y846,"0.#"),1)=".",TRUE,FALSE)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80:Y907">
    <cfRule type="expression" dxfId="2069" priority="2085">
      <formula>IF(RIGHT(TEXT(Y880,"0.#"),1)=".",FALSE,TRUE)</formula>
    </cfRule>
    <cfRule type="expression" dxfId="2068" priority="2086">
      <formula>IF(RIGHT(TEXT(Y880,"0.#"),1)=".",TRUE,FALSE)</formula>
    </cfRule>
  </conditionalFormatting>
  <conditionalFormatting sqref="Y878:Y879">
    <cfRule type="expression" dxfId="2067" priority="2079">
      <formula>IF(RIGHT(TEXT(Y878,"0.#"),1)=".",FALSE,TRUE)</formula>
    </cfRule>
    <cfRule type="expression" dxfId="2066" priority="2080">
      <formula>IF(RIGHT(TEXT(Y878,"0.#"),1)=".",TRUE,FALSE)</formula>
    </cfRule>
  </conditionalFormatting>
  <conditionalFormatting sqref="Y913:Y940">
    <cfRule type="expression" dxfId="2065" priority="2073">
      <formula>IF(RIGHT(TEXT(Y913,"0.#"),1)=".",FALSE,TRUE)</formula>
    </cfRule>
    <cfRule type="expression" dxfId="2064" priority="2074">
      <formula>IF(RIGHT(TEXT(Y913,"0.#"),1)=".",TRUE,FALSE)</formula>
    </cfRule>
  </conditionalFormatting>
  <conditionalFormatting sqref="Y911:Y912">
    <cfRule type="expression" dxfId="2063" priority="2067">
      <formula>IF(RIGHT(TEXT(Y911,"0.#"),1)=".",FALSE,TRUE)</formula>
    </cfRule>
    <cfRule type="expression" dxfId="2062" priority="2068">
      <formula>IF(RIGHT(TEXT(Y911,"0.#"),1)=".",TRUE,FALSE)</formula>
    </cfRule>
  </conditionalFormatting>
  <conditionalFormatting sqref="Y946:Y973">
    <cfRule type="expression" dxfId="2061" priority="2061">
      <formula>IF(RIGHT(TEXT(Y946,"0.#"),1)=".",FALSE,TRUE)</formula>
    </cfRule>
    <cfRule type="expression" dxfId="2060" priority="2062">
      <formula>IF(RIGHT(TEXT(Y946,"0.#"),1)=".",TRUE,FALSE)</formula>
    </cfRule>
  </conditionalFormatting>
  <conditionalFormatting sqref="Y944:Y945">
    <cfRule type="expression" dxfId="2059" priority="2055">
      <formula>IF(RIGHT(TEXT(Y944,"0.#"),1)=".",FALSE,TRUE)</formula>
    </cfRule>
    <cfRule type="expression" dxfId="2058" priority="2056">
      <formula>IF(RIGHT(TEXT(Y944,"0.#"),1)=".",TRUE,FALSE)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907">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8:AO879">
    <cfRule type="expression" dxfId="1967" priority="2081">
      <formula>IF(AND(AL878&gt;=0, RIGHT(TEXT(AL878,"0.#"),1)&lt;&gt;"."),TRUE,FALSE)</formula>
    </cfRule>
    <cfRule type="expression" dxfId="1966" priority="2082">
      <formula>IF(AND(AL878&gt;=0, RIGHT(TEXT(AL878,"0.#"),1)="."),TRUE,FALSE)</formula>
    </cfRule>
    <cfRule type="expression" dxfId="1965" priority="2083">
      <formula>IF(AND(AL878&lt;0, RIGHT(TEXT(AL878,"0.#"),1)&lt;&gt;"."),TRUE,FALSE)</formula>
    </cfRule>
    <cfRule type="expression" dxfId="1964" priority="2084">
      <formula>IF(AND(AL878&lt;0, RIGHT(TEXT(AL878,"0.#"),1)="."),TRUE,FALSE)</formula>
    </cfRule>
  </conditionalFormatting>
  <conditionalFormatting sqref="AL913:AO940">
    <cfRule type="expression" dxfId="1963" priority="2075">
      <formula>IF(AND(AL913&gt;=0, RIGHT(TEXT(AL913,"0.#"),1)&lt;&gt;"."),TRUE,FALSE)</formula>
    </cfRule>
    <cfRule type="expression" dxfId="1962" priority="2076">
      <formula>IF(AND(AL913&gt;=0, RIGHT(TEXT(AL913,"0.#"),1)="."),TRUE,FALSE)</formula>
    </cfRule>
    <cfRule type="expression" dxfId="1961" priority="2077">
      <formula>IF(AND(AL913&lt;0, RIGHT(TEXT(AL913,"0.#"),1)&lt;&gt;"."),TRUE,FALSE)</formula>
    </cfRule>
    <cfRule type="expression" dxfId="1960" priority="2078">
      <formula>IF(AND(AL913&lt;0, RIGHT(TEXT(AL913,"0.#"),1)="."),TRUE,FALSE)</formula>
    </cfRule>
  </conditionalFormatting>
  <conditionalFormatting sqref="AL911:AO912">
    <cfRule type="expression" dxfId="1959" priority="2069">
      <formula>IF(AND(AL911&gt;=0, RIGHT(TEXT(AL911,"0.#"),1)&lt;&gt;"."),TRUE,FALSE)</formula>
    </cfRule>
    <cfRule type="expression" dxfId="1958" priority="2070">
      <formula>IF(AND(AL911&gt;=0, RIGHT(TEXT(AL911,"0.#"),1)="."),TRUE,FALSE)</formula>
    </cfRule>
    <cfRule type="expression" dxfId="1957" priority="2071">
      <formula>IF(AND(AL911&lt;0, RIGHT(TEXT(AL911,"0.#"),1)&lt;&gt;"."),TRUE,FALSE)</formula>
    </cfRule>
    <cfRule type="expression" dxfId="1956" priority="2072">
      <formula>IF(AND(AL911&lt;0, RIGHT(TEXT(AL911,"0.#"),1)="."),TRUE,FALSE)</formula>
    </cfRule>
  </conditionalFormatting>
  <conditionalFormatting sqref="AL946:AO973">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44:AO945">
    <cfRule type="expression" dxfId="1951" priority="2057">
      <formula>IF(AND(AL944&gt;=0, RIGHT(TEXT(AL944,"0.#"),1)&lt;&gt;"."),TRUE,FALSE)</formula>
    </cfRule>
    <cfRule type="expression" dxfId="1950" priority="2058">
      <formula>IF(AND(AL944&gt;=0, RIGHT(TEXT(AL944,"0.#"),1)="."),TRUE,FALSE)</formula>
    </cfRule>
    <cfRule type="expression" dxfId="1949" priority="2059">
      <formula>IF(AND(AL944&lt;0, RIGHT(TEXT(AL944,"0.#"),1)&lt;&gt;"."),TRUE,FALSE)</formula>
    </cfRule>
    <cfRule type="expression" dxfId="1948" priority="2060">
      <formula>IF(AND(AL944&lt;0, RIGHT(TEXT(AL944,"0.#"),1)="."),TRUE,FALSE)</formula>
    </cfRule>
  </conditionalFormatting>
  <conditionalFormatting sqref="AL979:AO1006">
    <cfRule type="expression" dxfId="1947" priority="2051">
      <formula>IF(AND(AL979&gt;=0, RIGHT(TEXT(AL979,"0.#"),1)&lt;&gt;"."),TRUE,FALSE)</formula>
    </cfRule>
    <cfRule type="expression" dxfId="1946" priority="2052">
      <formula>IF(AND(AL979&gt;=0, RIGHT(TEXT(AL979,"0.#"),1)="."),TRUE,FALSE)</formula>
    </cfRule>
    <cfRule type="expression" dxfId="1945" priority="2053">
      <formula>IF(AND(AL979&lt;0, RIGHT(TEXT(AL979,"0.#"),1)&lt;&gt;"."),TRUE,FALSE)</formula>
    </cfRule>
    <cfRule type="expression" dxfId="1944" priority="2054">
      <formula>IF(AND(AL979&lt;0, RIGHT(TEXT(AL979,"0.#"),1)="."),TRUE,FALSE)</formula>
    </cfRule>
  </conditionalFormatting>
  <conditionalFormatting sqref="AL977:AO978">
    <cfRule type="expression" dxfId="1943" priority="2045">
      <formula>IF(AND(AL977&gt;=0, RIGHT(TEXT(AL977,"0.#"),1)&lt;&gt;"."),TRUE,FALSE)</formula>
    </cfRule>
    <cfRule type="expression" dxfId="1942" priority="2046">
      <formula>IF(AND(AL977&gt;=0, RIGHT(TEXT(AL977,"0.#"),1)="."),TRUE,FALSE)</formula>
    </cfRule>
    <cfRule type="expression" dxfId="1941" priority="2047">
      <formula>IF(AND(AL977&lt;0, RIGHT(TEXT(AL977,"0.#"),1)&lt;&gt;"."),TRUE,FALSE)</formula>
    </cfRule>
    <cfRule type="expression" dxfId="1940" priority="2048">
      <formula>IF(AND(AL977&lt;0, RIGHT(TEXT(AL977,"0.#"),1)="."),TRUE,FALSE)</formula>
    </cfRule>
  </conditionalFormatting>
  <conditionalFormatting sqref="AL1012:AO1039">
    <cfRule type="expression" dxfId="1939" priority="2039">
      <formula>IF(AND(AL1012&gt;=0, RIGHT(TEXT(AL1012,"0.#"),1)&lt;&gt;"."),TRUE,FALSE)</formula>
    </cfRule>
    <cfRule type="expression" dxfId="1938" priority="2040">
      <formula>IF(AND(AL1012&gt;=0, RIGHT(TEXT(AL1012,"0.#"),1)="."),TRUE,FALSE)</formula>
    </cfRule>
    <cfRule type="expression" dxfId="1937" priority="2041">
      <formula>IF(AND(AL1012&lt;0, RIGHT(TEXT(AL1012,"0.#"),1)&lt;&gt;"."),TRUE,FALSE)</formula>
    </cfRule>
    <cfRule type="expression" dxfId="1936" priority="2042">
      <formula>IF(AND(AL1012&lt;0, RIGHT(TEXT(AL1012,"0.#"),1)="."),TRUE,FALSE)</formula>
    </cfRule>
  </conditionalFormatting>
  <conditionalFormatting sqref="AL1010:AO1011">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5:AO1072">
    <cfRule type="expression" dxfId="1929" priority="2027">
      <formula>IF(AND(AL1045&gt;=0, RIGHT(TEXT(AL1045,"0.#"),1)&lt;&gt;"."),TRUE,FALSE)</formula>
    </cfRule>
    <cfRule type="expression" dxfId="1928" priority="2028">
      <formula>IF(AND(AL1045&gt;=0, RIGHT(TEXT(AL1045,"0.#"),1)="."),TRUE,FALSE)</formula>
    </cfRule>
    <cfRule type="expression" dxfId="1927" priority="2029">
      <formula>IF(AND(AL1045&lt;0, RIGHT(TEXT(AL1045,"0.#"),1)&lt;&gt;"."),TRUE,FALSE)</formula>
    </cfRule>
    <cfRule type="expression" dxfId="1926" priority="2030">
      <formula>IF(AND(AL1045&lt;0, RIGHT(TEXT(AL1045,"0.#"),1)="."),TRUE,FALSE)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AL1043:AO1044">
    <cfRule type="expression" dxfId="1923" priority="2021">
      <formula>IF(AND(AL1043&gt;=0, RIGHT(TEXT(AL1043,"0.#"),1)&lt;&gt;"."),TRUE,FALSE)</formula>
    </cfRule>
    <cfRule type="expression" dxfId="1922" priority="2022">
      <formula>IF(AND(AL1043&gt;=0, RIGHT(TEXT(AL1043,"0.#"),1)="."),TRUE,FALSE)</formula>
    </cfRule>
    <cfRule type="expression" dxfId="1921" priority="2023">
      <formula>IF(AND(AL1043&lt;0, RIGHT(TEXT(AL1043,"0.#"),1)&lt;&gt;"."),TRUE,FALSE)</formula>
    </cfRule>
    <cfRule type="expression" dxfId="1920" priority="2024">
      <formula>IF(AND(AL1043&lt;0, RIGHT(TEXT(AL1043,"0.#"),1)="."),TRUE,FALSE)</formula>
    </cfRule>
  </conditionalFormatting>
  <conditionalFormatting sqref="Y1043:Y1044">
    <cfRule type="expression" dxfId="1919" priority="2019">
      <formula>IF(RIGHT(TEXT(Y1043,"0.#"),1)=".",FALSE,TRUE)</formula>
    </cfRule>
    <cfRule type="expression" dxfId="1918" priority="2020">
      <formula>IF(RIGHT(TEXT(Y1043,"0.#"),1)=".",TRUE,FALSE)</formula>
    </cfRule>
  </conditionalFormatting>
  <conditionalFormatting sqref="AL1078:AO1105">
    <cfRule type="expression" dxfId="1917" priority="2015">
      <formula>IF(AND(AL1078&gt;=0, RIGHT(TEXT(AL1078,"0.#"),1)&lt;&gt;"."),TRUE,FALSE)</formula>
    </cfRule>
    <cfRule type="expression" dxfId="1916" priority="2016">
      <formula>IF(AND(AL1078&gt;=0, RIGHT(TEXT(AL1078,"0.#"),1)="."),TRUE,FALSE)</formula>
    </cfRule>
    <cfRule type="expression" dxfId="1915" priority="2017">
      <formula>IF(AND(AL1078&lt;0, RIGHT(TEXT(AL1078,"0.#"),1)&lt;&gt;"."),TRUE,FALSE)</formula>
    </cfRule>
    <cfRule type="expression" dxfId="1914" priority="2018">
      <formula>IF(AND(AL1078&lt;0, RIGHT(TEXT(AL1078,"0.#"),1)="."),TRUE,FALSE)</formula>
    </cfRule>
  </conditionalFormatting>
  <conditionalFormatting sqref="Y1078:Y1105">
    <cfRule type="expression" dxfId="1913" priority="2013">
      <formula>IF(RIGHT(TEXT(Y1078,"0.#"),1)=".",FALSE,TRUE)</formula>
    </cfRule>
    <cfRule type="expression" dxfId="1912" priority="2014">
      <formula>IF(RIGHT(TEXT(Y1078,"0.#"),1)=".",TRUE,FALSE)</formula>
    </cfRule>
  </conditionalFormatting>
  <conditionalFormatting sqref="AL1076:AO1077">
    <cfRule type="expression" dxfId="1911" priority="2009">
      <formula>IF(AND(AL1076&gt;=0, RIGHT(TEXT(AL1076,"0.#"),1)&lt;&gt;"."),TRUE,FALSE)</formula>
    </cfRule>
    <cfRule type="expression" dxfId="1910" priority="2010">
      <formula>IF(AND(AL1076&gt;=0, RIGHT(TEXT(AL1076,"0.#"),1)="."),TRUE,FALSE)</formula>
    </cfRule>
    <cfRule type="expression" dxfId="1909" priority="2011">
      <formula>IF(AND(AL1076&lt;0, RIGHT(TEXT(AL1076,"0.#"),1)&lt;&gt;"."),TRUE,FALSE)</formula>
    </cfRule>
    <cfRule type="expression" dxfId="1908" priority="2012">
      <formula>IF(AND(AL1076&lt;0, RIGHT(TEXT(AL1076,"0.#"),1)="."),TRUE,FALSE)</formula>
    </cfRule>
  </conditionalFormatting>
  <conditionalFormatting sqref="Y1076:Y1077">
    <cfRule type="expression" dxfId="1907" priority="2007">
      <formula>IF(RIGHT(TEXT(Y1076,"0.#"),1)=".",FALSE,TRUE)</formula>
    </cfRule>
    <cfRule type="expression" dxfId="1906" priority="2008">
      <formula>IF(RIGHT(TEXT(Y1076,"0.#"),1)=".",TRUE,FALSE)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R15:AX15">
    <cfRule type="expression" dxfId="713" priority="13">
      <formula>IF(RIGHT(TEXT(AR15,"0.#"),1)=".",FALSE,TRUE)</formula>
    </cfRule>
    <cfRule type="expression" dxfId="712" priority="14">
      <formula>IF(RIGHT(TEXT(AR15,"0.#"),1)=".",TRUE,FALSE)</formula>
    </cfRule>
  </conditionalFormatting>
  <conditionalFormatting sqref="AM32:AM34">
    <cfRule type="expression" dxfId="711" priority="11">
      <formula>IF(RIGHT(TEXT(AM32,"0.#"),1)=".",FALSE,TRUE)</formula>
    </cfRule>
    <cfRule type="expression" dxfId="710" priority="12">
      <formula>IF(RIGHT(TEXT(AM32,"0.#"),1)=".",TRUE,FALSE)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01:AM102 AQ101:AQ102 AU101:AU102">
    <cfRule type="expression" dxfId="701" priority="1">
      <formula>IF(RIGHT(TEXT(AM101,"0.#"),1)=".",FALSE,TRUE)</formula>
    </cfRule>
    <cfRule type="expression" dxfId="700" priority="2">
      <formula>IF(RIGHT(TEXT(AM101,"0.#"),1)=".",TRUE,FALSE)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0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4" t="s">
        <v>146</v>
      </c>
      <c r="H2" s="780"/>
      <c r="I2" s="780"/>
      <c r="J2" s="780"/>
      <c r="K2" s="780"/>
      <c r="L2" s="780"/>
      <c r="M2" s="780"/>
      <c r="N2" s="780"/>
      <c r="O2" s="781"/>
      <c r="P2" s="779" t="s">
        <v>59</v>
      </c>
      <c r="Q2" s="780"/>
      <c r="R2" s="780"/>
      <c r="S2" s="780"/>
      <c r="T2" s="780"/>
      <c r="U2" s="780"/>
      <c r="V2" s="780"/>
      <c r="W2" s="780"/>
      <c r="X2" s="781"/>
      <c r="Y2" s="996"/>
      <c r="Z2" s="410"/>
      <c r="AA2" s="411"/>
      <c r="AB2" s="1000" t="s">
        <v>11</v>
      </c>
      <c r="AC2" s="1001"/>
      <c r="AD2" s="1002"/>
      <c r="AE2" s="988" t="s">
        <v>388</v>
      </c>
      <c r="AF2" s="988"/>
      <c r="AG2" s="988"/>
      <c r="AH2" s="988"/>
      <c r="AI2" s="988" t="s">
        <v>410</v>
      </c>
      <c r="AJ2" s="988"/>
      <c r="AK2" s="988"/>
      <c r="AL2" s="459"/>
      <c r="AM2" s="988" t="s">
        <v>507</v>
      </c>
      <c r="AN2" s="988"/>
      <c r="AO2" s="988"/>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06"/>
      <c r="I4" s="1006"/>
      <c r="J4" s="1006"/>
      <c r="K4" s="1006"/>
      <c r="L4" s="1006"/>
      <c r="M4" s="1006"/>
      <c r="N4" s="1006"/>
      <c r="O4" s="1007"/>
      <c r="P4" s="191"/>
      <c r="Q4" s="1014"/>
      <c r="R4" s="1014"/>
      <c r="S4" s="1014"/>
      <c r="T4" s="1014"/>
      <c r="U4" s="1014"/>
      <c r="V4" s="1014"/>
      <c r="W4" s="1014"/>
      <c r="X4" s="1015"/>
      <c r="Y4" s="992" t="s">
        <v>12</v>
      </c>
      <c r="Z4" s="993"/>
      <c r="AA4" s="994"/>
      <c r="AB4" s="552"/>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08"/>
      <c r="H5" s="1009"/>
      <c r="I5" s="1009"/>
      <c r="J5" s="1009"/>
      <c r="K5" s="1009"/>
      <c r="L5" s="1009"/>
      <c r="M5" s="1009"/>
      <c r="N5" s="1009"/>
      <c r="O5" s="1010"/>
      <c r="P5" s="1016"/>
      <c r="Q5" s="1016"/>
      <c r="R5" s="1016"/>
      <c r="S5" s="1016"/>
      <c r="T5" s="1016"/>
      <c r="U5" s="1016"/>
      <c r="V5" s="1016"/>
      <c r="W5" s="1016"/>
      <c r="X5" s="1017"/>
      <c r="Y5" s="303" t="s">
        <v>54</v>
      </c>
      <c r="Z5" s="989"/>
      <c r="AA5" s="990"/>
      <c r="AB5" s="523"/>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1"/>
      <c r="H6" s="1012"/>
      <c r="I6" s="1012"/>
      <c r="J6" s="1012"/>
      <c r="K6" s="1012"/>
      <c r="L6" s="1012"/>
      <c r="M6" s="1012"/>
      <c r="N6" s="1012"/>
      <c r="O6" s="1013"/>
      <c r="P6" s="1018"/>
      <c r="Q6" s="1018"/>
      <c r="R6" s="1018"/>
      <c r="S6" s="1018"/>
      <c r="T6" s="1018"/>
      <c r="U6" s="1018"/>
      <c r="V6" s="1018"/>
      <c r="W6" s="1018"/>
      <c r="X6" s="1019"/>
      <c r="Y6" s="1020" t="s">
        <v>13</v>
      </c>
      <c r="Z6" s="989"/>
      <c r="AA6" s="990"/>
      <c r="AB6" s="462"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379</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13" t="s">
        <v>349</v>
      </c>
      <c r="B9" s="514"/>
      <c r="C9" s="514"/>
      <c r="D9" s="514"/>
      <c r="E9" s="514"/>
      <c r="F9" s="515"/>
      <c r="G9" s="794" t="s">
        <v>146</v>
      </c>
      <c r="H9" s="780"/>
      <c r="I9" s="780"/>
      <c r="J9" s="780"/>
      <c r="K9" s="780"/>
      <c r="L9" s="780"/>
      <c r="M9" s="780"/>
      <c r="N9" s="780"/>
      <c r="O9" s="781"/>
      <c r="P9" s="779" t="s">
        <v>59</v>
      </c>
      <c r="Q9" s="780"/>
      <c r="R9" s="780"/>
      <c r="S9" s="780"/>
      <c r="T9" s="780"/>
      <c r="U9" s="780"/>
      <c r="V9" s="780"/>
      <c r="W9" s="780"/>
      <c r="X9" s="781"/>
      <c r="Y9" s="996"/>
      <c r="Z9" s="410"/>
      <c r="AA9" s="411"/>
      <c r="AB9" s="1000" t="s">
        <v>11</v>
      </c>
      <c r="AC9" s="1001"/>
      <c r="AD9" s="1002"/>
      <c r="AE9" s="988" t="s">
        <v>388</v>
      </c>
      <c r="AF9" s="988"/>
      <c r="AG9" s="988"/>
      <c r="AH9" s="988"/>
      <c r="AI9" s="988" t="s">
        <v>410</v>
      </c>
      <c r="AJ9" s="988"/>
      <c r="AK9" s="988"/>
      <c r="AL9" s="459"/>
      <c r="AM9" s="988" t="s">
        <v>507</v>
      </c>
      <c r="AN9" s="988"/>
      <c r="AO9" s="988"/>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06"/>
      <c r="I11" s="1006"/>
      <c r="J11" s="1006"/>
      <c r="K11" s="1006"/>
      <c r="L11" s="1006"/>
      <c r="M11" s="1006"/>
      <c r="N11" s="1006"/>
      <c r="O11" s="1007"/>
      <c r="P11" s="191"/>
      <c r="Q11" s="1014"/>
      <c r="R11" s="1014"/>
      <c r="S11" s="1014"/>
      <c r="T11" s="1014"/>
      <c r="U11" s="1014"/>
      <c r="V11" s="1014"/>
      <c r="W11" s="1014"/>
      <c r="X11" s="1015"/>
      <c r="Y11" s="992" t="s">
        <v>12</v>
      </c>
      <c r="Z11" s="993"/>
      <c r="AA11" s="994"/>
      <c r="AB11" s="552"/>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23"/>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2"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379</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13" t="s">
        <v>349</v>
      </c>
      <c r="B16" s="514"/>
      <c r="C16" s="514"/>
      <c r="D16" s="514"/>
      <c r="E16" s="514"/>
      <c r="F16" s="515"/>
      <c r="G16" s="794" t="s">
        <v>146</v>
      </c>
      <c r="H16" s="780"/>
      <c r="I16" s="780"/>
      <c r="J16" s="780"/>
      <c r="K16" s="780"/>
      <c r="L16" s="780"/>
      <c r="M16" s="780"/>
      <c r="N16" s="780"/>
      <c r="O16" s="781"/>
      <c r="P16" s="779" t="s">
        <v>59</v>
      </c>
      <c r="Q16" s="780"/>
      <c r="R16" s="780"/>
      <c r="S16" s="780"/>
      <c r="T16" s="780"/>
      <c r="U16" s="780"/>
      <c r="V16" s="780"/>
      <c r="W16" s="780"/>
      <c r="X16" s="781"/>
      <c r="Y16" s="996"/>
      <c r="Z16" s="410"/>
      <c r="AA16" s="411"/>
      <c r="AB16" s="1000" t="s">
        <v>11</v>
      </c>
      <c r="AC16" s="1001"/>
      <c r="AD16" s="1002"/>
      <c r="AE16" s="988" t="s">
        <v>388</v>
      </c>
      <c r="AF16" s="988"/>
      <c r="AG16" s="988"/>
      <c r="AH16" s="988"/>
      <c r="AI16" s="988" t="s">
        <v>410</v>
      </c>
      <c r="AJ16" s="988"/>
      <c r="AK16" s="988"/>
      <c r="AL16" s="459"/>
      <c r="AM16" s="988" t="s">
        <v>507</v>
      </c>
      <c r="AN16" s="988"/>
      <c r="AO16" s="988"/>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06"/>
      <c r="I18" s="1006"/>
      <c r="J18" s="1006"/>
      <c r="K18" s="1006"/>
      <c r="L18" s="1006"/>
      <c r="M18" s="1006"/>
      <c r="N18" s="1006"/>
      <c r="O18" s="1007"/>
      <c r="P18" s="191"/>
      <c r="Q18" s="1014"/>
      <c r="R18" s="1014"/>
      <c r="S18" s="1014"/>
      <c r="T18" s="1014"/>
      <c r="U18" s="1014"/>
      <c r="V18" s="1014"/>
      <c r="W18" s="1014"/>
      <c r="X18" s="1015"/>
      <c r="Y18" s="992" t="s">
        <v>12</v>
      </c>
      <c r="Z18" s="993"/>
      <c r="AA18" s="994"/>
      <c r="AB18" s="552"/>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23"/>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2"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379</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13" t="s">
        <v>349</v>
      </c>
      <c r="B23" s="514"/>
      <c r="C23" s="514"/>
      <c r="D23" s="514"/>
      <c r="E23" s="514"/>
      <c r="F23" s="515"/>
      <c r="G23" s="794" t="s">
        <v>146</v>
      </c>
      <c r="H23" s="780"/>
      <c r="I23" s="780"/>
      <c r="J23" s="780"/>
      <c r="K23" s="780"/>
      <c r="L23" s="780"/>
      <c r="M23" s="780"/>
      <c r="N23" s="780"/>
      <c r="O23" s="781"/>
      <c r="P23" s="779" t="s">
        <v>59</v>
      </c>
      <c r="Q23" s="780"/>
      <c r="R23" s="780"/>
      <c r="S23" s="780"/>
      <c r="T23" s="780"/>
      <c r="U23" s="780"/>
      <c r="V23" s="780"/>
      <c r="W23" s="780"/>
      <c r="X23" s="781"/>
      <c r="Y23" s="996"/>
      <c r="Z23" s="410"/>
      <c r="AA23" s="411"/>
      <c r="AB23" s="1000" t="s">
        <v>11</v>
      </c>
      <c r="AC23" s="1001"/>
      <c r="AD23" s="1002"/>
      <c r="AE23" s="988" t="s">
        <v>388</v>
      </c>
      <c r="AF23" s="988"/>
      <c r="AG23" s="988"/>
      <c r="AH23" s="988"/>
      <c r="AI23" s="988" t="s">
        <v>410</v>
      </c>
      <c r="AJ23" s="988"/>
      <c r="AK23" s="988"/>
      <c r="AL23" s="459"/>
      <c r="AM23" s="988" t="s">
        <v>507</v>
      </c>
      <c r="AN23" s="988"/>
      <c r="AO23" s="988"/>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06"/>
      <c r="I25" s="1006"/>
      <c r="J25" s="1006"/>
      <c r="K25" s="1006"/>
      <c r="L25" s="1006"/>
      <c r="M25" s="1006"/>
      <c r="N25" s="1006"/>
      <c r="O25" s="1007"/>
      <c r="P25" s="191"/>
      <c r="Q25" s="1014"/>
      <c r="R25" s="1014"/>
      <c r="S25" s="1014"/>
      <c r="T25" s="1014"/>
      <c r="U25" s="1014"/>
      <c r="V25" s="1014"/>
      <c r="W25" s="1014"/>
      <c r="X25" s="1015"/>
      <c r="Y25" s="992" t="s">
        <v>12</v>
      </c>
      <c r="Z25" s="993"/>
      <c r="AA25" s="994"/>
      <c r="AB25" s="552"/>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23"/>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2"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379</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13" t="s">
        <v>349</v>
      </c>
      <c r="B30" s="514"/>
      <c r="C30" s="514"/>
      <c r="D30" s="514"/>
      <c r="E30" s="514"/>
      <c r="F30" s="515"/>
      <c r="G30" s="794" t="s">
        <v>146</v>
      </c>
      <c r="H30" s="780"/>
      <c r="I30" s="780"/>
      <c r="J30" s="780"/>
      <c r="K30" s="780"/>
      <c r="L30" s="780"/>
      <c r="M30" s="780"/>
      <c r="N30" s="780"/>
      <c r="O30" s="781"/>
      <c r="P30" s="779" t="s">
        <v>59</v>
      </c>
      <c r="Q30" s="780"/>
      <c r="R30" s="780"/>
      <c r="S30" s="780"/>
      <c r="T30" s="780"/>
      <c r="U30" s="780"/>
      <c r="V30" s="780"/>
      <c r="W30" s="780"/>
      <c r="X30" s="781"/>
      <c r="Y30" s="996"/>
      <c r="Z30" s="410"/>
      <c r="AA30" s="411"/>
      <c r="AB30" s="1000" t="s">
        <v>11</v>
      </c>
      <c r="AC30" s="1001"/>
      <c r="AD30" s="1002"/>
      <c r="AE30" s="988" t="s">
        <v>388</v>
      </c>
      <c r="AF30" s="988"/>
      <c r="AG30" s="988"/>
      <c r="AH30" s="988"/>
      <c r="AI30" s="988" t="s">
        <v>410</v>
      </c>
      <c r="AJ30" s="988"/>
      <c r="AK30" s="988"/>
      <c r="AL30" s="459"/>
      <c r="AM30" s="988" t="s">
        <v>507</v>
      </c>
      <c r="AN30" s="988"/>
      <c r="AO30" s="988"/>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06"/>
      <c r="I32" s="1006"/>
      <c r="J32" s="1006"/>
      <c r="K32" s="1006"/>
      <c r="L32" s="1006"/>
      <c r="M32" s="1006"/>
      <c r="N32" s="1006"/>
      <c r="O32" s="1007"/>
      <c r="P32" s="191"/>
      <c r="Q32" s="1014"/>
      <c r="R32" s="1014"/>
      <c r="S32" s="1014"/>
      <c r="T32" s="1014"/>
      <c r="U32" s="1014"/>
      <c r="V32" s="1014"/>
      <c r="W32" s="1014"/>
      <c r="X32" s="1015"/>
      <c r="Y32" s="992" t="s">
        <v>12</v>
      </c>
      <c r="Z32" s="993"/>
      <c r="AA32" s="994"/>
      <c r="AB32" s="552"/>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23"/>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2"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379</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13" t="s">
        <v>349</v>
      </c>
      <c r="B37" s="514"/>
      <c r="C37" s="514"/>
      <c r="D37" s="514"/>
      <c r="E37" s="514"/>
      <c r="F37" s="515"/>
      <c r="G37" s="794" t="s">
        <v>146</v>
      </c>
      <c r="H37" s="780"/>
      <c r="I37" s="780"/>
      <c r="J37" s="780"/>
      <c r="K37" s="780"/>
      <c r="L37" s="780"/>
      <c r="M37" s="780"/>
      <c r="N37" s="780"/>
      <c r="O37" s="781"/>
      <c r="P37" s="779" t="s">
        <v>59</v>
      </c>
      <c r="Q37" s="780"/>
      <c r="R37" s="780"/>
      <c r="S37" s="780"/>
      <c r="T37" s="780"/>
      <c r="U37" s="780"/>
      <c r="V37" s="780"/>
      <c r="W37" s="780"/>
      <c r="X37" s="781"/>
      <c r="Y37" s="996"/>
      <c r="Z37" s="410"/>
      <c r="AA37" s="411"/>
      <c r="AB37" s="1000" t="s">
        <v>11</v>
      </c>
      <c r="AC37" s="1001"/>
      <c r="AD37" s="1002"/>
      <c r="AE37" s="988" t="s">
        <v>388</v>
      </c>
      <c r="AF37" s="988"/>
      <c r="AG37" s="988"/>
      <c r="AH37" s="988"/>
      <c r="AI37" s="988" t="s">
        <v>410</v>
      </c>
      <c r="AJ37" s="988"/>
      <c r="AK37" s="988"/>
      <c r="AL37" s="459"/>
      <c r="AM37" s="988" t="s">
        <v>507</v>
      </c>
      <c r="AN37" s="988"/>
      <c r="AO37" s="988"/>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06"/>
      <c r="I39" s="1006"/>
      <c r="J39" s="1006"/>
      <c r="K39" s="1006"/>
      <c r="L39" s="1006"/>
      <c r="M39" s="1006"/>
      <c r="N39" s="1006"/>
      <c r="O39" s="1007"/>
      <c r="P39" s="191"/>
      <c r="Q39" s="1014"/>
      <c r="R39" s="1014"/>
      <c r="S39" s="1014"/>
      <c r="T39" s="1014"/>
      <c r="U39" s="1014"/>
      <c r="V39" s="1014"/>
      <c r="W39" s="1014"/>
      <c r="X39" s="1015"/>
      <c r="Y39" s="992" t="s">
        <v>12</v>
      </c>
      <c r="Z39" s="993"/>
      <c r="AA39" s="994"/>
      <c r="AB39" s="552"/>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23"/>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2"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379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13" t="s">
        <v>349</v>
      </c>
      <c r="B44" s="514"/>
      <c r="C44" s="514"/>
      <c r="D44" s="514"/>
      <c r="E44" s="514"/>
      <c r="F44" s="515"/>
      <c r="G44" s="794" t="s">
        <v>146</v>
      </c>
      <c r="H44" s="780"/>
      <c r="I44" s="780"/>
      <c r="J44" s="780"/>
      <c r="K44" s="780"/>
      <c r="L44" s="780"/>
      <c r="M44" s="780"/>
      <c r="N44" s="780"/>
      <c r="O44" s="781"/>
      <c r="P44" s="779" t="s">
        <v>59</v>
      </c>
      <c r="Q44" s="780"/>
      <c r="R44" s="780"/>
      <c r="S44" s="780"/>
      <c r="T44" s="780"/>
      <c r="U44" s="780"/>
      <c r="V44" s="780"/>
      <c r="W44" s="780"/>
      <c r="X44" s="781"/>
      <c r="Y44" s="996"/>
      <c r="Z44" s="410"/>
      <c r="AA44" s="411"/>
      <c r="AB44" s="1000" t="s">
        <v>11</v>
      </c>
      <c r="AC44" s="1001"/>
      <c r="AD44" s="1002"/>
      <c r="AE44" s="988" t="s">
        <v>388</v>
      </c>
      <c r="AF44" s="988"/>
      <c r="AG44" s="988"/>
      <c r="AH44" s="988"/>
      <c r="AI44" s="988" t="s">
        <v>410</v>
      </c>
      <c r="AJ44" s="988"/>
      <c r="AK44" s="988"/>
      <c r="AL44" s="459"/>
      <c r="AM44" s="988" t="s">
        <v>507</v>
      </c>
      <c r="AN44" s="988"/>
      <c r="AO44" s="988"/>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06"/>
      <c r="I46" s="1006"/>
      <c r="J46" s="1006"/>
      <c r="K46" s="1006"/>
      <c r="L46" s="1006"/>
      <c r="M46" s="1006"/>
      <c r="N46" s="1006"/>
      <c r="O46" s="1007"/>
      <c r="P46" s="191"/>
      <c r="Q46" s="1014"/>
      <c r="R46" s="1014"/>
      <c r="S46" s="1014"/>
      <c r="T46" s="1014"/>
      <c r="U46" s="1014"/>
      <c r="V46" s="1014"/>
      <c r="W46" s="1014"/>
      <c r="X46" s="1015"/>
      <c r="Y46" s="992" t="s">
        <v>12</v>
      </c>
      <c r="Z46" s="993"/>
      <c r="AA46" s="994"/>
      <c r="AB46" s="552"/>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23"/>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2"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379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13" t="s">
        <v>349</v>
      </c>
      <c r="B51" s="514"/>
      <c r="C51" s="514"/>
      <c r="D51" s="514"/>
      <c r="E51" s="514"/>
      <c r="F51" s="515"/>
      <c r="G51" s="794" t="s">
        <v>146</v>
      </c>
      <c r="H51" s="780"/>
      <c r="I51" s="780"/>
      <c r="J51" s="780"/>
      <c r="K51" s="780"/>
      <c r="L51" s="780"/>
      <c r="M51" s="780"/>
      <c r="N51" s="780"/>
      <c r="O51" s="781"/>
      <c r="P51" s="779" t="s">
        <v>59</v>
      </c>
      <c r="Q51" s="780"/>
      <c r="R51" s="780"/>
      <c r="S51" s="780"/>
      <c r="T51" s="780"/>
      <c r="U51" s="780"/>
      <c r="V51" s="780"/>
      <c r="W51" s="780"/>
      <c r="X51" s="781"/>
      <c r="Y51" s="996"/>
      <c r="Z51" s="410"/>
      <c r="AA51" s="411"/>
      <c r="AB51" s="459" t="s">
        <v>11</v>
      </c>
      <c r="AC51" s="1001"/>
      <c r="AD51" s="1002"/>
      <c r="AE51" s="988" t="s">
        <v>388</v>
      </c>
      <c r="AF51" s="988"/>
      <c r="AG51" s="988"/>
      <c r="AH51" s="988"/>
      <c r="AI51" s="988" t="s">
        <v>410</v>
      </c>
      <c r="AJ51" s="988"/>
      <c r="AK51" s="988"/>
      <c r="AL51" s="459"/>
      <c r="AM51" s="988" t="s">
        <v>507</v>
      </c>
      <c r="AN51" s="988"/>
      <c r="AO51" s="988"/>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06"/>
      <c r="I53" s="1006"/>
      <c r="J53" s="1006"/>
      <c r="K53" s="1006"/>
      <c r="L53" s="1006"/>
      <c r="M53" s="1006"/>
      <c r="N53" s="1006"/>
      <c r="O53" s="1007"/>
      <c r="P53" s="191"/>
      <c r="Q53" s="1014"/>
      <c r="R53" s="1014"/>
      <c r="S53" s="1014"/>
      <c r="T53" s="1014"/>
      <c r="U53" s="1014"/>
      <c r="V53" s="1014"/>
      <c r="W53" s="1014"/>
      <c r="X53" s="1015"/>
      <c r="Y53" s="992" t="s">
        <v>12</v>
      </c>
      <c r="Z53" s="993"/>
      <c r="AA53" s="994"/>
      <c r="AB53" s="552"/>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23"/>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2"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379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13" t="s">
        <v>349</v>
      </c>
      <c r="B58" s="514"/>
      <c r="C58" s="514"/>
      <c r="D58" s="514"/>
      <c r="E58" s="514"/>
      <c r="F58" s="515"/>
      <c r="G58" s="794" t="s">
        <v>146</v>
      </c>
      <c r="H58" s="780"/>
      <c r="I58" s="780"/>
      <c r="J58" s="780"/>
      <c r="K58" s="780"/>
      <c r="L58" s="780"/>
      <c r="M58" s="780"/>
      <c r="N58" s="780"/>
      <c r="O58" s="781"/>
      <c r="P58" s="779" t="s">
        <v>59</v>
      </c>
      <c r="Q58" s="780"/>
      <c r="R58" s="780"/>
      <c r="S58" s="780"/>
      <c r="T58" s="780"/>
      <c r="U58" s="780"/>
      <c r="V58" s="780"/>
      <c r="W58" s="780"/>
      <c r="X58" s="781"/>
      <c r="Y58" s="996"/>
      <c r="Z58" s="410"/>
      <c r="AA58" s="411"/>
      <c r="AB58" s="1000" t="s">
        <v>11</v>
      </c>
      <c r="AC58" s="1001"/>
      <c r="AD58" s="1002"/>
      <c r="AE58" s="988" t="s">
        <v>388</v>
      </c>
      <c r="AF58" s="988"/>
      <c r="AG58" s="988"/>
      <c r="AH58" s="988"/>
      <c r="AI58" s="988" t="s">
        <v>410</v>
      </c>
      <c r="AJ58" s="988"/>
      <c r="AK58" s="988"/>
      <c r="AL58" s="459"/>
      <c r="AM58" s="988" t="s">
        <v>507</v>
      </c>
      <c r="AN58" s="988"/>
      <c r="AO58" s="988"/>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06"/>
      <c r="I60" s="1006"/>
      <c r="J60" s="1006"/>
      <c r="K60" s="1006"/>
      <c r="L60" s="1006"/>
      <c r="M60" s="1006"/>
      <c r="N60" s="1006"/>
      <c r="O60" s="1007"/>
      <c r="P60" s="191"/>
      <c r="Q60" s="1014"/>
      <c r="R60" s="1014"/>
      <c r="S60" s="1014"/>
      <c r="T60" s="1014"/>
      <c r="U60" s="1014"/>
      <c r="V60" s="1014"/>
      <c r="W60" s="1014"/>
      <c r="X60" s="1015"/>
      <c r="Y60" s="992" t="s">
        <v>12</v>
      </c>
      <c r="Z60" s="993"/>
      <c r="AA60" s="994"/>
      <c r="AB60" s="552"/>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23"/>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2"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379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13" t="s">
        <v>349</v>
      </c>
      <c r="B65" s="514"/>
      <c r="C65" s="514"/>
      <c r="D65" s="514"/>
      <c r="E65" s="514"/>
      <c r="F65" s="515"/>
      <c r="G65" s="794" t="s">
        <v>146</v>
      </c>
      <c r="H65" s="780"/>
      <c r="I65" s="780"/>
      <c r="J65" s="780"/>
      <c r="K65" s="780"/>
      <c r="L65" s="780"/>
      <c r="M65" s="780"/>
      <c r="N65" s="780"/>
      <c r="O65" s="781"/>
      <c r="P65" s="779" t="s">
        <v>59</v>
      </c>
      <c r="Q65" s="780"/>
      <c r="R65" s="780"/>
      <c r="S65" s="780"/>
      <c r="T65" s="780"/>
      <c r="U65" s="780"/>
      <c r="V65" s="780"/>
      <c r="W65" s="780"/>
      <c r="X65" s="781"/>
      <c r="Y65" s="996"/>
      <c r="Z65" s="410"/>
      <c r="AA65" s="411"/>
      <c r="AB65" s="1000" t="s">
        <v>11</v>
      </c>
      <c r="AC65" s="1001"/>
      <c r="AD65" s="1002"/>
      <c r="AE65" s="988" t="s">
        <v>388</v>
      </c>
      <c r="AF65" s="988"/>
      <c r="AG65" s="988"/>
      <c r="AH65" s="988"/>
      <c r="AI65" s="988" t="s">
        <v>410</v>
      </c>
      <c r="AJ65" s="988"/>
      <c r="AK65" s="988"/>
      <c r="AL65" s="459"/>
      <c r="AM65" s="988" t="s">
        <v>507</v>
      </c>
      <c r="AN65" s="988"/>
      <c r="AO65" s="988"/>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06"/>
      <c r="I67" s="1006"/>
      <c r="J67" s="1006"/>
      <c r="K67" s="1006"/>
      <c r="L67" s="1006"/>
      <c r="M67" s="1006"/>
      <c r="N67" s="1006"/>
      <c r="O67" s="1007"/>
      <c r="P67" s="191"/>
      <c r="Q67" s="1014"/>
      <c r="R67" s="1014"/>
      <c r="S67" s="1014"/>
      <c r="T67" s="1014"/>
      <c r="U67" s="1014"/>
      <c r="V67" s="1014"/>
      <c r="W67" s="1014"/>
      <c r="X67" s="1015"/>
      <c r="Y67" s="992" t="s">
        <v>12</v>
      </c>
      <c r="Z67" s="993"/>
      <c r="AA67" s="994"/>
      <c r="AB67" s="552"/>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23"/>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8"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379</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28"/>
      <c r="B4" s="1029"/>
      <c r="C4" s="1029"/>
      <c r="D4" s="1029"/>
      <c r="E4" s="1029"/>
      <c r="F4" s="103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28"/>
      <c r="B5" s="1029"/>
      <c r="C5" s="1029"/>
      <c r="D5" s="1029"/>
      <c r="E5" s="1029"/>
      <c r="F5" s="103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8"/>
      <c r="B6" s="1029"/>
      <c r="C6" s="1029"/>
      <c r="D6" s="1029"/>
      <c r="E6" s="1029"/>
      <c r="F6" s="103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8"/>
      <c r="B7" s="1029"/>
      <c r="C7" s="1029"/>
      <c r="D7" s="1029"/>
      <c r="E7" s="1029"/>
      <c r="F7" s="103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8"/>
      <c r="B8" s="1029"/>
      <c r="C8" s="1029"/>
      <c r="D8" s="1029"/>
      <c r="E8" s="1029"/>
      <c r="F8" s="103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8"/>
      <c r="B9" s="1029"/>
      <c r="C9" s="1029"/>
      <c r="D9" s="1029"/>
      <c r="E9" s="1029"/>
      <c r="F9" s="103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8"/>
      <c r="B10" s="1029"/>
      <c r="C10" s="1029"/>
      <c r="D10" s="1029"/>
      <c r="E10" s="1029"/>
      <c r="F10" s="103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8"/>
      <c r="B11" s="1029"/>
      <c r="C11" s="1029"/>
      <c r="D11" s="1029"/>
      <c r="E11" s="1029"/>
      <c r="F11" s="103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8"/>
      <c r="B12" s="1029"/>
      <c r="C12" s="1029"/>
      <c r="D12" s="1029"/>
      <c r="E12" s="1029"/>
      <c r="F12" s="103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8"/>
      <c r="B13" s="1029"/>
      <c r="C13" s="1029"/>
      <c r="D13" s="1029"/>
      <c r="E13" s="1029"/>
      <c r="F13" s="103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8"/>
      <c r="B14" s="1029"/>
      <c r="C14" s="1029"/>
      <c r="D14" s="1029"/>
      <c r="E14" s="1029"/>
      <c r="F14" s="103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8"/>
      <c r="B15" s="1029"/>
      <c r="C15" s="1029"/>
      <c r="D15" s="1029"/>
      <c r="E15" s="1029"/>
      <c r="F15" s="103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28"/>
      <c r="B16" s="1029"/>
      <c r="C16" s="1029"/>
      <c r="D16" s="1029"/>
      <c r="E16" s="1029"/>
      <c r="F16" s="103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28"/>
      <c r="B17" s="1029"/>
      <c r="C17" s="1029"/>
      <c r="D17" s="1029"/>
      <c r="E17" s="1029"/>
      <c r="F17" s="103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28"/>
      <c r="B18" s="1029"/>
      <c r="C18" s="1029"/>
      <c r="D18" s="1029"/>
      <c r="E18" s="1029"/>
      <c r="F18" s="103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8"/>
      <c r="B19" s="1029"/>
      <c r="C19" s="1029"/>
      <c r="D19" s="1029"/>
      <c r="E19" s="1029"/>
      <c r="F19" s="103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8"/>
      <c r="B20" s="1029"/>
      <c r="C20" s="1029"/>
      <c r="D20" s="1029"/>
      <c r="E20" s="1029"/>
      <c r="F20" s="103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8"/>
      <c r="B21" s="1029"/>
      <c r="C21" s="1029"/>
      <c r="D21" s="1029"/>
      <c r="E21" s="1029"/>
      <c r="F21" s="103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8"/>
      <c r="B22" s="1029"/>
      <c r="C22" s="1029"/>
      <c r="D22" s="1029"/>
      <c r="E22" s="1029"/>
      <c r="F22" s="103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8"/>
      <c r="B23" s="1029"/>
      <c r="C23" s="1029"/>
      <c r="D23" s="1029"/>
      <c r="E23" s="1029"/>
      <c r="F23" s="103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8"/>
      <c r="B24" s="1029"/>
      <c r="C24" s="1029"/>
      <c r="D24" s="1029"/>
      <c r="E24" s="1029"/>
      <c r="F24" s="103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8"/>
      <c r="B25" s="1029"/>
      <c r="C25" s="1029"/>
      <c r="D25" s="1029"/>
      <c r="E25" s="1029"/>
      <c r="F25" s="103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8"/>
      <c r="B26" s="1029"/>
      <c r="C26" s="1029"/>
      <c r="D26" s="1029"/>
      <c r="E26" s="1029"/>
      <c r="F26" s="103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8"/>
      <c r="B27" s="1029"/>
      <c r="C27" s="1029"/>
      <c r="D27" s="1029"/>
      <c r="E27" s="1029"/>
      <c r="F27" s="103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8"/>
      <c r="B28" s="1029"/>
      <c r="C28" s="1029"/>
      <c r="D28" s="1029"/>
      <c r="E28" s="1029"/>
      <c r="F28" s="103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28"/>
      <c r="B29" s="1029"/>
      <c r="C29" s="1029"/>
      <c r="D29" s="1029"/>
      <c r="E29" s="1029"/>
      <c r="F29" s="103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28"/>
      <c r="B30" s="1029"/>
      <c r="C30" s="1029"/>
      <c r="D30" s="1029"/>
      <c r="E30" s="1029"/>
      <c r="F30" s="103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28"/>
      <c r="B31" s="1029"/>
      <c r="C31" s="1029"/>
      <c r="D31" s="1029"/>
      <c r="E31" s="1029"/>
      <c r="F31" s="103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8"/>
      <c r="B32" s="1029"/>
      <c r="C32" s="1029"/>
      <c r="D32" s="1029"/>
      <c r="E32" s="1029"/>
      <c r="F32" s="103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8"/>
      <c r="B33" s="1029"/>
      <c r="C33" s="1029"/>
      <c r="D33" s="1029"/>
      <c r="E33" s="1029"/>
      <c r="F33" s="103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8"/>
      <c r="B34" s="1029"/>
      <c r="C34" s="1029"/>
      <c r="D34" s="1029"/>
      <c r="E34" s="1029"/>
      <c r="F34" s="103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8"/>
      <c r="B35" s="1029"/>
      <c r="C35" s="1029"/>
      <c r="D35" s="1029"/>
      <c r="E35" s="1029"/>
      <c r="F35" s="103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8"/>
      <c r="B36" s="1029"/>
      <c r="C36" s="1029"/>
      <c r="D36" s="1029"/>
      <c r="E36" s="1029"/>
      <c r="F36" s="103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8"/>
      <c r="B37" s="1029"/>
      <c r="C37" s="1029"/>
      <c r="D37" s="1029"/>
      <c r="E37" s="1029"/>
      <c r="F37" s="103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8"/>
      <c r="B38" s="1029"/>
      <c r="C38" s="1029"/>
      <c r="D38" s="1029"/>
      <c r="E38" s="1029"/>
      <c r="F38" s="103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8"/>
      <c r="B39" s="1029"/>
      <c r="C39" s="1029"/>
      <c r="D39" s="1029"/>
      <c r="E39" s="1029"/>
      <c r="F39" s="103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8"/>
      <c r="B40" s="1029"/>
      <c r="C40" s="1029"/>
      <c r="D40" s="1029"/>
      <c r="E40" s="1029"/>
      <c r="F40" s="103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8"/>
      <c r="B41" s="1029"/>
      <c r="C41" s="1029"/>
      <c r="D41" s="1029"/>
      <c r="E41" s="1029"/>
      <c r="F41" s="103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28"/>
      <c r="B42" s="1029"/>
      <c r="C42" s="1029"/>
      <c r="D42" s="1029"/>
      <c r="E42" s="1029"/>
      <c r="F42" s="103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28"/>
      <c r="B43" s="1029"/>
      <c r="C43" s="1029"/>
      <c r="D43" s="1029"/>
      <c r="E43" s="1029"/>
      <c r="F43" s="103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28"/>
      <c r="B44" s="1029"/>
      <c r="C44" s="1029"/>
      <c r="D44" s="1029"/>
      <c r="E44" s="1029"/>
      <c r="F44" s="103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8"/>
      <c r="B45" s="1029"/>
      <c r="C45" s="1029"/>
      <c r="D45" s="1029"/>
      <c r="E45" s="1029"/>
      <c r="F45" s="103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8"/>
      <c r="B46" s="1029"/>
      <c r="C46" s="1029"/>
      <c r="D46" s="1029"/>
      <c r="E46" s="1029"/>
      <c r="F46" s="103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8"/>
      <c r="B47" s="1029"/>
      <c r="C47" s="1029"/>
      <c r="D47" s="1029"/>
      <c r="E47" s="1029"/>
      <c r="F47" s="103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8"/>
      <c r="B48" s="1029"/>
      <c r="C48" s="1029"/>
      <c r="D48" s="1029"/>
      <c r="E48" s="1029"/>
      <c r="F48" s="103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8"/>
      <c r="B49" s="1029"/>
      <c r="C49" s="1029"/>
      <c r="D49" s="1029"/>
      <c r="E49" s="1029"/>
      <c r="F49" s="103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8"/>
      <c r="B50" s="1029"/>
      <c r="C50" s="1029"/>
      <c r="D50" s="1029"/>
      <c r="E50" s="1029"/>
      <c r="F50" s="103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8"/>
      <c r="B51" s="1029"/>
      <c r="C51" s="1029"/>
      <c r="D51" s="1029"/>
      <c r="E51" s="1029"/>
      <c r="F51" s="103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8"/>
      <c r="B52" s="1029"/>
      <c r="C52" s="1029"/>
      <c r="D52" s="1029"/>
      <c r="E52" s="1029"/>
      <c r="F52" s="103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28"/>
      <c r="B56" s="1029"/>
      <c r="C56" s="1029"/>
      <c r="D56" s="1029"/>
      <c r="E56" s="1029"/>
      <c r="F56" s="103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28"/>
      <c r="B57" s="1029"/>
      <c r="C57" s="1029"/>
      <c r="D57" s="1029"/>
      <c r="E57" s="1029"/>
      <c r="F57" s="103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28"/>
      <c r="B58" s="1029"/>
      <c r="C58" s="1029"/>
      <c r="D58" s="1029"/>
      <c r="E58" s="1029"/>
      <c r="F58" s="103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8"/>
      <c r="B59" s="1029"/>
      <c r="C59" s="1029"/>
      <c r="D59" s="1029"/>
      <c r="E59" s="1029"/>
      <c r="F59" s="103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8"/>
      <c r="B60" s="1029"/>
      <c r="C60" s="1029"/>
      <c r="D60" s="1029"/>
      <c r="E60" s="1029"/>
      <c r="F60" s="103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8"/>
      <c r="B61" s="1029"/>
      <c r="C61" s="1029"/>
      <c r="D61" s="1029"/>
      <c r="E61" s="1029"/>
      <c r="F61" s="103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8"/>
      <c r="B62" s="1029"/>
      <c r="C62" s="1029"/>
      <c r="D62" s="1029"/>
      <c r="E62" s="1029"/>
      <c r="F62" s="103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8"/>
      <c r="B63" s="1029"/>
      <c r="C63" s="1029"/>
      <c r="D63" s="1029"/>
      <c r="E63" s="1029"/>
      <c r="F63" s="103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8"/>
      <c r="B64" s="1029"/>
      <c r="C64" s="1029"/>
      <c r="D64" s="1029"/>
      <c r="E64" s="1029"/>
      <c r="F64" s="103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8"/>
      <c r="B65" s="1029"/>
      <c r="C65" s="1029"/>
      <c r="D65" s="1029"/>
      <c r="E65" s="1029"/>
      <c r="F65" s="103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8"/>
      <c r="B66" s="1029"/>
      <c r="C66" s="1029"/>
      <c r="D66" s="1029"/>
      <c r="E66" s="1029"/>
      <c r="F66" s="103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8"/>
      <c r="B67" s="1029"/>
      <c r="C67" s="1029"/>
      <c r="D67" s="1029"/>
      <c r="E67" s="1029"/>
      <c r="F67" s="103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8"/>
      <c r="B68" s="1029"/>
      <c r="C68" s="1029"/>
      <c r="D68" s="1029"/>
      <c r="E68" s="1029"/>
      <c r="F68" s="103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28"/>
      <c r="B69" s="1029"/>
      <c r="C69" s="1029"/>
      <c r="D69" s="1029"/>
      <c r="E69" s="1029"/>
      <c r="F69" s="103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28"/>
      <c r="B70" s="1029"/>
      <c r="C70" s="1029"/>
      <c r="D70" s="1029"/>
      <c r="E70" s="1029"/>
      <c r="F70" s="103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28"/>
      <c r="B71" s="1029"/>
      <c r="C71" s="1029"/>
      <c r="D71" s="1029"/>
      <c r="E71" s="1029"/>
      <c r="F71" s="103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8"/>
      <c r="B72" s="1029"/>
      <c r="C72" s="1029"/>
      <c r="D72" s="1029"/>
      <c r="E72" s="1029"/>
      <c r="F72" s="103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8"/>
      <c r="B73" s="1029"/>
      <c r="C73" s="1029"/>
      <c r="D73" s="1029"/>
      <c r="E73" s="1029"/>
      <c r="F73" s="103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8"/>
      <c r="B74" s="1029"/>
      <c r="C74" s="1029"/>
      <c r="D74" s="1029"/>
      <c r="E74" s="1029"/>
      <c r="F74" s="103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8"/>
      <c r="B75" s="1029"/>
      <c r="C75" s="1029"/>
      <c r="D75" s="1029"/>
      <c r="E75" s="1029"/>
      <c r="F75" s="103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8"/>
      <c r="B76" s="1029"/>
      <c r="C76" s="1029"/>
      <c r="D76" s="1029"/>
      <c r="E76" s="1029"/>
      <c r="F76" s="103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8"/>
      <c r="B77" s="1029"/>
      <c r="C77" s="1029"/>
      <c r="D77" s="1029"/>
      <c r="E77" s="1029"/>
      <c r="F77" s="103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8"/>
      <c r="B78" s="1029"/>
      <c r="C78" s="1029"/>
      <c r="D78" s="1029"/>
      <c r="E78" s="1029"/>
      <c r="F78" s="103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8"/>
      <c r="B79" s="1029"/>
      <c r="C79" s="1029"/>
      <c r="D79" s="1029"/>
      <c r="E79" s="1029"/>
      <c r="F79" s="103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8"/>
      <c r="B80" s="1029"/>
      <c r="C80" s="1029"/>
      <c r="D80" s="1029"/>
      <c r="E80" s="1029"/>
      <c r="F80" s="103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8"/>
      <c r="B81" s="1029"/>
      <c r="C81" s="1029"/>
      <c r="D81" s="1029"/>
      <c r="E81" s="1029"/>
      <c r="F81" s="103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28"/>
      <c r="B82" s="1029"/>
      <c r="C82" s="1029"/>
      <c r="D82" s="1029"/>
      <c r="E82" s="1029"/>
      <c r="F82" s="103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28"/>
      <c r="B83" s="1029"/>
      <c r="C83" s="1029"/>
      <c r="D83" s="1029"/>
      <c r="E83" s="1029"/>
      <c r="F83" s="103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28"/>
      <c r="B84" s="1029"/>
      <c r="C84" s="1029"/>
      <c r="D84" s="1029"/>
      <c r="E84" s="1029"/>
      <c r="F84" s="103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8"/>
      <c r="B85" s="1029"/>
      <c r="C85" s="1029"/>
      <c r="D85" s="1029"/>
      <c r="E85" s="1029"/>
      <c r="F85" s="103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8"/>
      <c r="B86" s="1029"/>
      <c r="C86" s="1029"/>
      <c r="D86" s="1029"/>
      <c r="E86" s="1029"/>
      <c r="F86" s="103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8"/>
      <c r="B87" s="1029"/>
      <c r="C87" s="1029"/>
      <c r="D87" s="1029"/>
      <c r="E87" s="1029"/>
      <c r="F87" s="103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8"/>
      <c r="B88" s="1029"/>
      <c r="C88" s="1029"/>
      <c r="D88" s="1029"/>
      <c r="E88" s="1029"/>
      <c r="F88" s="103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8"/>
      <c r="B89" s="1029"/>
      <c r="C89" s="1029"/>
      <c r="D89" s="1029"/>
      <c r="E89" s="1029"/>
      <c r="F89" s="103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8"/>
      <c r="B90" s="1029"/>
      <c r="C90" s="1029"/>
      <c r="D90" s="1029"/>
      <c r="E90" s="1029"/>
      <c r="F90" s="103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8"/>
      <c r="B91" s="1029"/>
      <c r="C91" s="1029"/>
      <c r="D91" s="1029"/>
      <c r="E91" s="1029"/>
      <c r="F91" s="103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8"/>
      <c r="B92" s="1029"/>
      <c r="C92" s="1029"/>
      <c r="D92" s="1029"/>
      <c r="E92" s="1029"/>
      <c r="F92" s="103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8"/>
      <c r="B93" s="1029"/>
      <c r="C93" s="1029"/>
      <c r="D93" s="1029"/>
      <c r="E93" s="1029"/>
      <c r="F93" s="103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8"/>
      <c r="B94" s="1029"/>
      <c r="C94" s="1029"/>
      <c r="D94" s="1029"/>
      <c r="E94" s="1029"/>
      <c r="F94" s="103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28"/>
      <c r="B95" s="1029"/>
      <c r="C95" s="1029"/>
      <c r="D95" s="1029"/>
      <c r="E95" s="1029"/>
      <c r="F95" s="103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28"/>
      <c r="B96" s="1029"/>
      <c r="C96" s="1029"/>
      <c r="D96" s="1029"/>
      <c r="E96" s="1029"/>
      <c r="F96" s="103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28"/>
      <c r="B97" s="1029"/>
      <c r="C97" s="1029"/>
      <c r="D97" s="1029"/>
      <c r="E97" s="1029"/>
      <c r="F97" s="103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8"/>
      <c r="B98" s="1029"/>
      <c r="C98" s="1029"/>
      <c r="D98" s="1029"/>
      <c r="E98" s="1029"/>
      <c r="F98" s="103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8"/>
      <c r="B99" s="1029"/>
      <c r="C99" s="1029"/>
      <c r="D99" s="1029"/>
      <c r="E99" s="1029"/>
      <c r="F99" s="103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8"/>
      <c r="B100" s="1029"/>
      <c r="C100" s="1029"/>
      <c r="D100" s="1029"/>
      <c r="E100" s="1029"/>
      <c r="F100" s="103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8"/>
      <c r="B101" s="1029"/>
      <c r="C101" s="1029"/>
      <c r="D101" s="1029"/>
      <c r="E101" s="1029"/>
      <c r="F101" s="103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8"/>
      <c r="B102" s="1029"/>
      <c r="C102" s="1029"/>
      <c r="D102" s="1029"/>
      <c r="E102" s="1029"/>
      <c r="F102" s="103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8"/>
      <c r="B103" s="1029"/>
      <c r="C103" s="1029"/>
      <c r="D103" s="1029"/>
      <c r="E103" s="1029"/>
      <c r="F103" s="103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8"/>
      <c r="B104" s="1029"/>
      <c r="C104" s="1029"/>
      <c r="D104" s="1029"/>
      <c r="E104" s="1029"/>
      <c r="F104" s="103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8"/>
      <c r="B105" s="1029"/>
      <c r="C105" s="1029"/>
      <c r="D105" s="1029"/>
      <c r="E105" s="1029"/>
      <c r="F105" s="103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28"/>
      <c r="B109" s="1029"/>
      <c r="C109" s="1029"/>
      <c r="D109" s="1029"/>
      <c r="E109" s="1029"/>
      <c r="F109" s="103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28"/>
      <c r="B110" s="1029"/>
      <c r="C110" s="1029"/>
      <c r="D110" s="1029"/>
      <c r="E110" s="1029"/>
      <c r="F110" s="103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28"/>
      <c r="B111" s="1029"/>
      <c r="C111" s="1029"/>
      <c r="D111" s="1029"/>
      <c r="E111" s="1029"/>
      <c r="F111" s="103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8"/>
      <c r="B112" s="1029"/>
      <c r="C112" s="1029"/>
      <c r="D112" s="1029"/>
      <c r="E112" s="1029"/>
      <c r="F112" s="103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8"/>
      <c r="B113" s="1029"/>
      <c r="C113" s="1029"/>
      <c r="D113" s="1029"/>
      <c r="E113" s="1029"/>
      <c r="F113" s="103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8"/>
      <c r="B114" s="1029"/>
      <c r="C114" s="1029"/>
      <c r="D114" s="1029"/>
      <c r="E114" s="1029"/>
      <c r="F114" s="103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8"/>
      <c r="B115" s="1029"/>
      <c r="C115" s="1029"/>
      <c r="D115" s="1029"/>
      <c r="E115" s="1029"/>
      <c r="F115" s="103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8"/>
      <c r="B116" s="1029"/>
      <c r="C116" s="1029"/>
      <c r="D116" s="1029"/>
      <c r="E116" s="1029"/>
      <c r="F116" s="103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8"/>
      <c r="B117" s="1029"/>
      <c r="C117" s="1029"/>
      <c r="D117" s="1029"/>
      <c r="E117" s="1029"/>
      <c r="F117" s="103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8"/>
      <c r="B118" s="1029"/>
      <c r="C118" s="1029"/>
      <c r="D118" s="1029"/>
      <c r="E118" s="1029"/>
      <c r="F118" s="103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8"/>
      <c r="B119" s="1029"/>
      <c r="C119" s="1029"/>
      <c r="D119" s="1029"/>
      <c r="E119" s="1029"/>
      <c r="F119" s="103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8"/>
      <c r="B120" s="1029"/>
      <c r="C120" s="1029"/>
      <c r="D120" s="1029"/>
      <c r="E120" s="1029"/>
      <c r="F120" s="103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8"/>
      <c r="B121" s="1029"/>
      <c r="C121" s="1029"/>
      <c r="D121" s="1029"/>
      <c r="E121" s="1029"/>
      <c r="F121" s="103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28"/>
      <c r="B122" s="1029"/>
      <c r="C122" s="1029"/>
      <c r="D122" s="1029"/>
      <c r="E122" s="1029"/>
      <c r="F122" s="103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28"/>
      <c r="B123" s="1029"/>
      <c r="C123" s="1029"/>
      <c r="D123" s="1029"/>
      <c r="E123" s="1029"/>
      <c r="F123" s="103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28"/>
      <c r="B124" s="1029"/>
      <c r="C124" s="1029"/>
      <c r="D124" s="1029"/>
      <c r="E124" s="1029"/>
      <c r="F124" s="103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8"/>
      <c r="B125" s="1029"/>
      <c r="C125" s="1029"/>
      <c r="D125" s="1029"/>
      <c r="E125" s="1029"/>
      <c r="F125" s="103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8"/>
      <c r="B126" s="1029"/>
      <c r="C126" s="1029"/>
      <c r="D126" s="1029"/>
      <c r="E126" s="1029"/>
      <c r="F126" s="103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8"/>
      <c r="B127" s="1029"/>
      <c r="C127" s="1029"/>
      <c r="D127" s="1029"/>
      <c r="E127" s="1029"/>
      <c r="F127" s="103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8"/>
      <c r="B128" s="1029"/>
      <c r="C128" s="1029"/>
      <c r="D128" s="1029"/>
      <c r="E128" s="1029"/>
      <c r="F128" s="103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8"/>
      <c r="B129" s="1029"/>
      <c r="C129" s="1029"/>
      <c r="D129" s="1029"/>
      <c r="E129" s="1029"/>
      <c r="F129" s="103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8"/>
      <c r="B130" s="1029"/>
      <c r="C130" s="1029"/>
      <c r="D130" s="1029"/>
      <c r="E130" s="1029"/>
      <c r="F130" s="103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8"/>
      <c r="B131" s="1029"/>
      <c r="C131" s="1029"/>
      <c r="D131" s="1029"/>
      <c r="E131" s="1029"/>
      <c r="F131" s="103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8"/>
      <c r="B132" s="1029"/>
      <c r="C132" s="1029"/>
      <c r="D132" s="1029"/>
      <c r="E132" s="1029"/>
      <c r="F132" s="103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8"/>
      <c r="B133" s="1029"/>
      <c r="C133" s="1029"/>
      <c r="D133" s="1029"/>
      <c r="E133" s="1029"/>
      <c r="F133" s="103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8"/>
      <c r="B134" s="1029"/>
      <c r="C134" s="1029"/>
      <c r="D134" s="1029"/>
      <c r="E134" s="1029"/>
      <c r="F134" s="103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28"/>
      <c r="B135" s="1029"/>
      <c r="C135" s="1029"/>
      <c r="D135" s="1029"/>
      <c r="E135" s="1029"/>
      <c r="F135" s="103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28"/>
      <c r="B136" s="1029"/>
      <c r="C136" s="1029"/>
      <c r="D136" s="1029"/>
      <c r="E136" s="1029"/>
      <c r="F136" s="103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28"/>
      <c r="B137" s="1029"/>
      <c r="C137" s="1029"/>
      <c r="D137" s="1029"/>
      <c r="E137" s="1029"/>
      <c r="F137" s="103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8"/>
      <c r="B138" s="1029"/>
      <c r="C138" s="1029"/>
      <c r="D138" s="1029"/>
      <c r="E138" s="1029"/>
      <c r="F138" s="103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8"/>
      <c r="B139" s="1029"/>
      <c r="C139" s="1029"/>
      <c r="D139" s="1029"/>
      <c r="E139" s="1029"/>
      <c r="F139" s="103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8"/>
      <c r="B140" s="1029"/>
      <c r="C140" s="1029"/>
      <c r="D140" s="1029"/>
      <c r="E140" s="1029"/>
      <c r="F140" s="103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8"/>
      <c r="B141" s="1029"/>
      <c r="C141" s="1029"/>
      <c r="D141" s="1029"/>
      <c r="E141" s="1029"/>
      <c r="F141" s="103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8"/>
      <c r="B142" s="1029"/>
      <c r="C142" s="1029"/>
      <c r="D142" s="1029"/>
      <c r="E142" s="1029"/>
      <c r="F142" s="103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8"/>
      <c r="B143" s="1029"/>
      <c r="C143" s="1029"/>
      <c r="D143" s="1029"/>
      <c r="E143" s="1029"/>
      <c r="F143" s="103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8"/>
      <c r="B144" s="1029"/>
      <c r="C144" s="1029"/>
      <c r="D144" s="1029"/>
      <c r="E144" s="1029"/>
      <c r="F144" s="103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8"/>
      <c r="B145" s="1029"/>
      <c r="C145" s="1029"/>
      <c r="D145" s="1029"/>
      <c r="E145" s="1029"/>
      <c r="F145" s="103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8"/>
      <c r="B146" s="1029"/>
      <c r="C146" s="1029"/>
      <c r="D146" s="1029"/>
      <c r="E146" s="1029"/>
      <c r="F146" s="103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8"/>
      <c r="B147" s="1029"/>
      <c r="C147" s="1029"/>
      <c r="D147" s="1029"/>
      <c r="E147" s="1029"/>
      <c r="F147" s="103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28"/>
      <c r="B148" s="1029"/>
      <c r="C148" s="1029"/>
      <c r="D148" s="1029"/>
      <c r="E148" s="1029"/>
      <c r="F148" s="103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28"/>
      <c r="B149" s="1029"/>
      <c r="C149" s="1029"/>
      <c r="D149" s="1029"/>
      <c r="E149" s="1029"/>
      <c r="F149" s="103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28"/>
      <c r="B150" s="1029"/>
      <c r="C150" s="1029"/>
      <c r="D150" s="1029"/>
      <c r="E150" s="1029"/>
      <c r="F150" s="103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8"/>
      <c r="B151" s="1029"/>
      <c r="C151" s="1029"/>
      <c r="D151" s="1029"/>
      <c r="E151" s="1029"/>
      <c r="F151" s="103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8"/>
      <c r="B152" s="1029"/>
      <c r="C152" s="1029"/>
      <c r="D152" s="1029"/>
      <c r="E152" s="1029"/>
      <c r="F152" s="103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8"/>
      <c r="B153" s="1029"/>
      <c r="C153" s="1029"/>
      <c r="D153" s="1029"/>
      <c r="E153" s="1029"/>
      <c r="F153" s="103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8"/>
      <c r="B154" s="1029"/>
      <c r="C154" s="1029"/>
      <c r="D154" s="1029"/>
      <c r="E154" s="1029"/>
      <c r="F154" s="103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8"/>
      <c r="B155" s="1029"/>
      <c r="C155" s="1029"/>
      <c r="D155" s="1029"/>
      <c r="E155" s="1029"/>
      <c r="F155" s="103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8"/>
      <c r="B156" s="1029"/>
      <c r="C156" s="1029"/>
      <c r="D156" s="1029"/>
      <c r="E156" s="1029"/>
      <c r="F156" s="103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8"/>
      <c r="B157" s="1029"/>
      <c r="C157" s="1029"/>
      <c r="D157" s="1029"/>
      <c r="E157" s="1029"/>
      <c r="F157" s="103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8"/>
      <c r="B158" s="1029"/>
      <c r="C158" s="1029"/>
      <c r="D158" s="1029"/>
      <c r="E158" s="1029"/>
      <c r="F158" s="103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28"/>
      <c r="B162" s="1029"/>
      <c r="C162" s="1029"/>
      <c r="D162" s="1029"/>
      <c r="E162" s="1029"/>
      <c r="F162" s="103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28"/>
      <c r="B163" s="1029"/>
      <c r="C163" s="1029"/>
      <c r="D163" s="1029"/>
      <c r="E163" s="1029"/>
      <c r="F163" s="103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28"/>
      <c r="B164" s="1029"/>
      <c r="C164" s="1029"/>
      <c r="D164" s="1029"/>
      <c r="E164" s="1029"/>
      <c r="F164" s="103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8"/>
      <c r="B165" s="1029"/>
      <c r="C165" s="1029"/>
      <c r="D165" s="1029"/>
      <c r="E165" s="1029"/>
      <c r="F165" s="103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8"/>
      <c r="B166" s="1029"/>
      <c r="C166" s="1029"/>
      <c r="D166" s="1029"/>
      <c r="E166" s="1029"/>
      <c r="F166" s="103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8"/>
      <c r="B167" s="1029"/>
      <c r="C167" s="1029"/>
      <c r="D167" s="1029"/>
      <c r="E167" s="1029"/>
      <c r="F167" s="103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8"/>
      <c r="B168" s="1029"/>
      <c r="C168" s="1029"/>
      <c r="D168" s="1029"/>
      <c r="E168" s="1029"/>
      <c r="F168" s="103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8"/>
      <c r="B169" s="1029"/>
      <c r="C169" s="1029"/>
      <c r="D169" s="1029"/>
      <c r="E169" s="1029"/>
      <c r="F169" s="103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8"/>
      <c r="B170" s="1029"/>
      <c r="C170" s="1029"/>
      <c r="D170" s="1029"/>
      <c r="E170" s="1029"/>
      <c r="F170" s="103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8"/>
      <c r="B171" s="1029"/>
      <c r="C171" s="1029"/>
      <c r="D171" s="1029"/>
      <c r="E171" s="1029"/>
      <c r="F171" s="103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8"/>
      <c r="B172" s="1029"/>
      <c r="C172" s="1029"/>
      <c r="D172" s="1029"/>
      <c r="E172" s="1029"/>
      <c r="F172" s="103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8"/>
      <c r="B173" s="1029"/>
      <c r="C173" s="1029"/>
      <c r="D173" s="1029"/>
      <c r="E173" s="1029"/>
      <c r="F173" s="103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8"/>
      <c r="B174" s="1029"/>
      <c r="C174" s="1029"/>
      <c r="D174" s="1029"/>
      <c r="E174" s="1029"/>
      <c r="F174" s="103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28"/>
      <c r="B175" s="1029"/>
      <c r="C175" s="1029"/>
      <c r="D175" s="1029"/>
      <c r="E175" s="1029"/>
      <c r="F175" s="103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28"/>
      <c r="B176" s="1029"/>
      <c r="C176" s="1029"/>
      <c r="D176" s="1029"/>
      <c r="E176" s="1029"/>
      <c r="F176" s="103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28"/>
      <c r="B177" s="1029"/>
      <c r="C177" s="1029"/>
      <c r="D177" s="1029"/>
      <c r="E177" s="1029"/>
      <c r="F177" s="103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8"/>
      <c r="B178" s="1029"/>
      <c r="C178" s="1029"/>
      <c r="D178" s="1029"/>
      <c r="E178" s="1029"/>
      <c r="F178" s="103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8"/>
      <c r="B179" s="1029"/>
      <c r="C179" s="1029"/>
      <c r="D179" s="1029"/>
      <c r="E179" s="1029"/>
      <c r="F179" s="103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8"/>
      <c r="B180" s="1029"/>
      <c r="C180" s="1029"/>
      <c r="D180" s="1029"/>
      <c r="E180" s="1029"/>
      <c r="F180" s="103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8"/>
      <c r="B181" s="1029"/>
      <c r="C181" s="1029"/>
      <c r="D181" s="1029"/>
      <c r="E181" s="1029"/>
      <c r="F181" s="103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8"/>
      <c r="B182" s="1029"/>
      <c r="C182" s="1029"/>
      <c r="D182" s="1029"/>
      <c r="E182" s="1029"/>
      <c r="F182" s="103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8"/>
      <c r="B183" s="1029"/>
      <c r="C183" s="1029"/>
      <c r="D183" s="1029"/>
      <c r="E183" s="1029"/>
      <c r="F183" s="103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8"/>
      <c r="B184" s="1029"/>
      <c r="C184" s="1029"/>
      <c r="D184" s="1029"/>
      <c r="E184" s="1029"/>
      <c r="F184" s="103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8"/>
      <c r="B185" s="1029"/>
      <c r="C185" s="1029"/>
      <c r="D185" s="1029"/>
      <c r="E185" s="1029"/>
      <c r="F185" s="103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8"/>
      <c r="B186" s="1029"/>
      <c r="C186" s="1029"/>
      <c r="D186" s="1029"/>
      <c r="E186" s="1029"/>
      <c r="F186" s="103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8"/>
      <c r="B187" s="1029"/>
      <c r="C187" s="1029"/>
      <c r="D187" s="1029"/>
      <c r="E187" s="1029"/>
      <c r="F187" s="103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28"/>
      <c r="B188" s="1029"/>
      <c r="C188" s="1029"/>
      <c r="D188" s="1029"/>
      <c r="E188" s="1029"/>
      <c r="F188" s="103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28"/>
      <c r="B189" s="1029"/>
      <c r="C189" s="1029"/>
      <c r="D189" s="1029"/>
      <c r="E189" s="1029"/>
      <c r="F189" s="103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28"/>
      <c r="B190" s="1029"/>
      <c r="C190" s="1029"/>
      <c r="D190" s="1029"/>
      <c r="E190" s="1029"/>
      <c r="F190" s="103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8"/>
      <c r="B191" s="1029"/>
      <c r="C191" s="1029"/>
      <c r="D191" s="1029"/>
      <c r="E191" s="1029"/>
      <c r="F191" s="103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8"/>
      <c r="B192" s="1029"/>
      <c r="C192" s="1029"/>
      <c r="D192" s="1029"/>
      <c r="E192" s="1029"/>
      <c r="F192" s="103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8"/>
      <c r="B193" s="1029"/>
      <c r="C193" s="1029"/>
      <c r="D193" s="1029"/>
      <c r="E193" s="1029"/>
      <c r="F193" s="103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8"/>
      <c r="B194" s="1029"/>
      <c r="C194" s="1029"/>
      <c r="D194" s="1029"/>
      <c r="E194" s="1029"/>
      <c r="F194" s="103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8"/>
      <c r="B195" s="1029"/>
      <c r="C195" s="1029"/>
      <c r="D195" s="1029"/>
      <c r="E195" s="1029"/>
      <c r="F195" s="103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8"/>
      <c r="B196" s="1029"/>
      <c r="C196" s="1029"/>
      <c r="D196" s="1029"/>
      <c r="E196" s="1029"/>
      <c r="F196" s="103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8"/>
      <c r="B197" s="1029"/>
      <c r="C197" s="1029"/>
      <c r="D197" s="1029"/>
      <c r="E197" s="1029"/>
      <c r="F197" s="103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8"/>
      <c r="B198" s="1029"/>
      <c r="C198" s="1029"/>
      <c r="D198" s="1029"/>
      <c r="E198" s="1029"/>
      <c r="F198" s="103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8"/>
      <c r="B199" s="1029"/>
      <c r="C199" s="1029"/>
      <c r="D199" s="1029"/>
      <c r="E199" s="1029"/>
      <c r="F199" s="103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8"/>
      <c r="B200" s="1029"/>
      <c r="C200" s="1029"/>
      <c r="D200" s="1029"/>
      <c r="E200" s="1029"/>
      <c r="F200" s="103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28"/>
      <c r="B201" s="1029"/>
      <c r="C201" s="1029"/>
      <c r="D201" s="1029"/>
      <c r="E201" s="1029"/>
      <c r="F201" s="103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28"/>
      <c r="B202" s="1029"/>
      <c r="C202" s="1029"/>
      <c r="D202" s="1029"/>
      <c r="E202" s="1029"/>
      <c r="F202" s="103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28"/>
      <c r="B203" s="1029"/>
      <c r="C203" s="1029"/>
      <c r="D203" s="1029"/>
      <c r="E203" s="1029"/>
      <c r="F203" s="103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8"/>
      <c r="B204" s="1029"/>
      <c r="C204" s="1029"/>
      <c r="D204" s="1029"/>
      <c r="E204" s="1029"/>
      <c r="F204" s="103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8"/>
      <c r="B205" s="1029"/>
      <c r="C205" s="1029"/>
      <c r="D205" s="1029"/>
      <c r="E205" s="1029"/>
      <c r="F205" s="103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8"/>
      <c r="B206" s="1029"/>
      <c r="C206" s="1029"/>
      <c r="D206" s="1029"/>
      <c r="E206" s="1029"/>
      <c r="F206" s="103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8"/>
      <c r="B207" s="1029"/>
      <c r="C207" s="1029"/>
      <c r="D207" s="1029"/>
      <c r="E207" s="1029"/>
      <c r="F207" s="103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8"/>
      <c r="B208" s="1029"/>
      <c r="C208" s="1029"/>
      <c r="D208" s="1029"/>
      <c r="E208" s="1029"/>
      <c r="F208" s="103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8"/>
      <c r="B209" s="1029"/>
      <c r="C209" s="1029"/>
      <c r="D209" s="1029"/>
      <c r="E209" s="1029"/>
      <c r="F209" s="103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8"/>
      <c r="B210" s="1029"/>
      <c r="C210" s="1029"/>
      <c r="D210" s="1029"/>
      <c r="E210" s="1029"/>
      <c r="F210" s="103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8"/>
      <c r="B211" s="1029"/>
      <c r="C211" s="1029"/>
      <c r="D211" s="1029"/>
      <c r="E211" s="1029"/>
      <c r="F211" s="103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28"/>
      <c r="B215" s="1029"/>
      <c r="C215" s="1029"/>
      <c r="D215" s="1029"/>
      <c r="E215" s="1029"/>
      <c r="F215" s="103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28"/>
      <c r="B216" s="1029"/>
      <c r="C216" s="1029"/>
      <c r="D216" s="1029"/>
      <c r="E216" s="1029"/>
      <c r="F216" s="103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28"/>
      <c r="B217" s="1029"/>
      <c r="C217" s="1029"/>
      <c r="D217" s="1029"/>
      <c r="E217" s="1029"/>
      <c r="F217" s="103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8"/>
      <c r="B218" s="1029"/>
      <c r="C218" s="1029"/>
      <c r="D218" s="1029"/>
      <c r="E218" s="1029"/>
      <c r="F218" s="103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8"/>
      <c r="B219" s="1029"/>
      <c r="C219" s="1029"/>
      <c r="D219" s="1029"/>
      <c r="E219" s="1029"/>
      <c r="F219" s="103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8"/>
      <c r="B220" s="1029"/>
      <c r="C220" s="1029"/>
      <c r="D220" s="1029"/>
      <c r="E220" s="1029"/>
      <c r="F220" s="103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8"/>
      <c r="B221" s="1029"/>
      <c r="C221" s="1029"/>
      <c r="D221" s="1029"/>
      <c r="E221" s="1029"/>
      <c r="F221" s="103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8"/>
      <c r="B222" s="1029"/>
      <c r="C222" s="1029"/>
      <c r="D222" s="1029"/>
      <c r="E222" s="1029"/>
      <c r="F222" s="103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8"/>
      <c r="B223" s="1029"/>
      <c r="C223" s="1029"/>
      <c r="D223" s="1029"/>
      <c r="E223" s="1029"/>
      <c r="F223" s="103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8"/>
      <c r="B224" s="1029"/>
      <c r="C224" s="1029"/>
      <c r="D224" s="1029"/>
      <c r="E224" s="1029"/>
      <c r="F224" s="103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8"/>
      <c r="B225" s="1029"/>
      <c r="C225" s="1029"/>
      <c r="D225" s="1029"/>
      <c r="E225" s="1029"/>
      <c r="F225" s="103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8"/>
      <c r="B226" s="1029"/>
      <c r="C226" s="1029"/>
      <c r="D226" s="1029"/>
      <c r="E226" s="1029"/>
      <c r="F226" s="103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8"/>
      <c r="B227" s="1029"/>
      <c r="C227" s="1029"/>
      <c r="D227" s="1029"/>
      <c r="E227" s="1029"/>
      <c r="F227" s="103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28"/>
      <c r="B228" s="1029"/>
      <c r="C228" s="1029"/>
      <c r="D228" s="1029"/>
      <c r="E228" s="1029"/>
      <c r="F228" s="103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28"/>
      <c r="B229" s="1029"/>
      <c r="C229" s="1029"/>
      <c r="D229" s="1029"/>
      <c r="E229" s="1029"/>
      <c r="F229" s="103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28"/>
      <c r="B230" s="1029"/>
      <c r="C230" s="1029"/>
      <c r="D230" s="1029"/>
      <c r="E230" s="1029"/>
      <c r="F230" s="103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8"/>
      <c r="B231" s="1029"/>
      <c r="C231" s="1029"/>
      <c r="D231" s="1029"/>
      <c r="E231" s="1029"/>
      <c r="F231" s="103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8"/>
      <c r="B232" s="1029"/>
      <c r="C232" s="1029"/>
      <c r="D232" s="1029"/>
      <c r="E232" s="1029"/>
      <c r="F232" s="103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8"/>
      <c r="B233" s="1029"/>
      <c r="C233" s="1029"/>
      <c r="D233" s="1029"/>
      <c r="E233" s="1029"/>
      <c r="F233" s="103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8"/>
      <c r="B234" s="1029"/>
      <c r="C234" s="1029"/>
      <c r="D234" s="1029"/>
      <c r="E234" s="1029"/>
      <c r="F234" s="103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8"/>
      <c r="B235" s="1029"/>
      <c r="C235" s="1029"/>
      <c r="D235" s="1029"/>
      <c r="E235" s="1029"/>
      <c r="F235" s="103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8"/>
      <c r="B236" s="1029"/>
      <c r="C236" s="1029"/>
      <c r="D236" s="1029"/>
      <c r="E236" s="1029"/>
      <c r="F236" s="103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8"/>
      <c r="B237" s="1029"/>
      <c r="C237" s="1029"/>
      <c r="D237" s="1029"/>
      <c r="E237" s="1029"/>
      <c r="F237" s="103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8"/>
      <c r="B238" s="1029"/>
      <c r="C238" s="1029"/>
      <c r="D238" s="1029"/>
      <c r="E238" s="1029"/>
      <c r="F238" s="103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8"/>
      <c r="B239" s="1029"/>
      <c r="C239" s="1029"/>
      <c r="D239" s="1029"/>
      <c r="E239" s="1029"/>
      <c r="F239" s="103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8"/>
      <c r="B240" s="1029"/>
      <c r="C240" s="1029"/>
      <c r="D240" s="1029"/>
      <c r="E240" s="1029"/>
      <c r="F240" s="103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28"/>
      <c r="B241" s="1029"/>
      <c r="C241" s="1029"/>
      <c r="D241" s="1029"/>
      <c r="E241" s="1029"/>
      <c r="F241" s="103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28"/>
      <c r="B242" s="1029"/>
      <c r="C242" s="1029"/>
      <c r="D242" s="1029"/>
      <c r="E242" s="1029"/>
      <c r="F242" s="103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28"/>
      <c r="B243" s="1029"/>
      <c r="C243" s="1029"/>
      <c r="D243" s="1029"/>
      <c r="E243" s="1029"/>
      <c r="F243" s="103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8"/>
      <c r="B244" s="1029"/>
      <c r="C244" s="1029"/>
      <c r="D244" s="1029"/>
      <c r="E244" s="1029"/>
      <c r="F244" s="103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8"/>
      <c r="B245" s="1029"/>
      <c r="C245" s="1029"/>
      <c r="D245" s="1029"/>
      <c r="E245" s="1029"/>
      <c r="F245" s="103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8"/>
      <c r="B246" s="1029"/>
      <c r="C246" s="1029"/>
      <c r="D246" s="1029"/>
      <c r="E246" s="1029"/>
      <c r="F246" s="103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8"/>
      <c r="B247" s="1029"/>
      <c r="C247" s="1029"/>
      <c r="D247" s="1029"/>
      <c r="E247" s="1029"/>
      <c r="F247" s="103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8"/>
      <c r="B248" s="1029"/>
      <c r="C248" s="1029"/>
      <c r="D248" s="1029"/>
      <c r="E248" s="1029"/>
      <c r="F248" s="103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8"/>
      <c r="B249" s="1029"/>
      <c r="C249" s="1029"/>
      <c r="D249" s="1029"/>
      <c r="E249" s="1029"/>
      <c r="F249" s="103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8"/>
      <c r="B250" s="1029"/>
      <c r="C250" s="1029"/>
      <c r="D250" s="1029"/>
      <c r="E250" s="1029"/>
      <c r="F250" s="103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8"/>
      <c r="B251" s="1029"/>
      <c r="C251" s="1029"/>
      <c r="D251" s="1029"/>
      <c r="E251" s="1029"/>
      <c r="F251" s="103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8"/>
      <c r="B252" s="1029"/>
      <c r="C252" s="1029"/>
      <c r="D252" s="1029"/>
      <c r="E252" s="1029"/>
      <c r="F252" s="103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8"/>
      <c r="B253" s="1029"/>
      <c r="C253" s="1029"/>
      <c r="D253" s="1029"/>
      <c r="E253" s="1029"/>
      <c r="F253" s="103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28"/>
      <c r="B254" s="1029"/>
      <c r="C254" s="1029"/>
      <c r="D254" s="1029"/>
      <c r="E254" s="1029"/>
      <c r="F254" s="103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28"/>
      <c r="B255" s="1029"/>
      <c r="C255" s="1029"/>
      <c r="D255" s="1029"/>
      <c r="E255" s="1029"/>
      <c r="F255" s="103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28"/>
      <c r="B256" s="1029"/>
      <c r="C256" s="1029"/>
      <c r="D256" s="1029"/>
      <c r="E256" s="1029"/>
      <c r="F256" s="103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8"/>
      <c r="B257" s="1029"/>
      <c r="C257" s="1029"/>
      <c r="D257" s="1029"/>
      <c r="E257" s="1029"/>
      <c r="F257" s="103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8"/>
      <c r="B258" s="1029"/>
      <c r="C258" s="1029"/>
      <c r="D258" s="1029"/>
      <c r="E258" s="1029"/>
      <c r="F258" s="103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8"/>
      <c r="B259" s="1029"/>
      <c r="C259" s="1029"/>
      <c r="D259" s="1029"/>
      <c r="E259" s="1029"/>
      <c r="F259" s="103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8"/>
      <c r="B260" s="1029"/>
      <c r="C260" s="1029"/>
      <c r="D260" s="1029"/>
      <c r="E260" s="1029"/>
      <c r="F260" s="103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8"/>
      <c r="B261" s="1029"/>
      <c r="C261" s="1029"/>
      <c r="D261" s="1029"/>
      <c r="E261" s="1029"/>
      <c r="F261" s="103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8"/>
      <c r="B262" s="1029"/>
      <c r="C262" s="1029"/>
      <c r="D262" s="1029"/>
      <c r="E262" s="1029"/>
      <c r="F262" s="103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8"/>
      <c r="B263" s="1029"/>
      <c r="C263" s="1029"/>
      <c r="D263" s="1029"/>
      <c r="E263" s="1029"/>
      <c r="F263" s="103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8"/>
      <c r="B264" s="1029"/>
      <c r="C264" s="1029"/>
      <c r="D264" s="1029"/>
      <c r="E264" s="1029"/>
      <c r="F264" s="103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49">
        <v>1</v>
      </c>
      <c r="B4" s="104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49">
        <v>1</v>
      </c>
      <c r="B37" s="1049">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49">
        <v>1</v>
      </c>
      <c r="B70" s="104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49">
        <v>1</v>
      </c>
      <c r="B103" s="104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49">
        <v>1</v>
      </c>
      <c r="B136" s="104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49">
        <v>1</v>
      </c>
      <c r="B169" s="104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49">
        <v>1</v>
      </c>
      <c r="B202" s="1049">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49">
        <v>1</v>
      </c>
      <c r="B235" s="104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49">
        <v>1</v>
      </c>
      <c r="B268" s="104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49">
        <v>1</v>
      </c>
      <c r="B301" s="104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49">
        <v>1</v>
      </c>
      <c r="B334" s="104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49">
        <v>1</v>
      </c>
      <c r="B367" s="104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49">
        <v>1</v>
      </c>
      <c r="B400" s="104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49">
        <v>1</v>
      </c>
      <c r="B433" s="104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49">
        <v>1</v>
      </c>
      <c r="B466" s="104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49">
        <v>1</v>
      </c>
      <c r="B499" s="104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49">
        <v>1</v>
      </c>
      <c r="B532" s="104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49">
        <v>1</v>
      </c>
      <c r="B565" s="104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49">
        <v>1</v>
      </c>
      <c r="B598" s="104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49">
        <v>1</v>
      </c>
      <c r="B631" s="104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49">
        <v>1</v>
      </c>
      <c r="B664" s="104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49">
        <v>1</v>
      </c>
      <c r="B697" s="104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49">
        <v>1</v>
      </c>
      <c r="B730" s="104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49">
        <v>1</v>
      </c>
      <c r="B763" s="104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49">
        <v>1</v>
      </c>
      <c r="B796" s="104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49">
        <v>1</v>
      </c>
      <c r="B829" s="104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49">
        <v>1</v>
      </c>
      <c r="B862" s="104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49">
        <v>1</v>
      </c>
      <c r="B895" s="104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49">
        <v>1</v>
      </c>
      <c r="B928" s="1049">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49">
        <v>1</v>
      </c>
      <c r="B961" s="104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49">
        <v>1</v>
      </c>
      <c r="B994" s="104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49">
        <v>1</v>
      </c>
      <c r="B1027" s="104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49">
        <v>1</v>
      </c>
      <c r="B1060" s="104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49">
        <v>1</v>
      </c>
      <c r="B1093" s="104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49">
        <v>1</v>
      </c>
      <c r="B1126" s="104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49">
        <v>1</v>
      </c>
      <c r="B1159" s="104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49">
        <v>1</v>
      </c>
      <c r="B1192" s="104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49">
        <v>1</v>
      </c>
      <c r="B1225" s="104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49">
        <v>1</v>
      </c>
      <c r="B1258" s="104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49">
        <v>1</v>
      </c>
      <c r="B1291" s="104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2021-08-24T12:49:47Z</dcterms:modified>
</cp:coreProperties>
</file>