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個別表(008)" sheetId="1" r:id="rId1"/>
  </sheets>
  <definedNames>
    <definedName name="_xlnm._FilterDatabase" localSheetId="0" hidden="1">'個別表(008)'!$A$1:$Y$23</definedName>
    <definedName name="_xlnm.Print_Area" localSheetId="0">'個別表(008)'!$A$1:$X$23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O10" i="1"/>
  <c r="O12" i="1"/>
  <c r="O14" i="1"/>
  <c r="O16" i="1"/>
  <c r="O18" i="1"/>
  <c r="O20" i="1"/>
  <c r="E22" i="1"/>
  <c r="F22" i="1"/>
  <c r="G22" i="1"/>
  <c r="H22" i="1"/>
  <c r="I22" i="1"/>
  <c r="J22" i="1"/>
  <c r="K22" i="1"/>
  <c r="L22" i="1"/>
  <c r="M22" i="1"/>
  <c r="N22" i="1"/>
  <c r="O22" i="1"/>
  <c r="P22" i="1"/>
  <c r="Q22" i="1"/>
  <c r="R22" i="1"/>
  <c r="S22" i="1"/>
  <c r="T22" i="1"/>
  <c r="U22" i="1"/>
  <c r="V22" i="1"/>
  <c r="W22" i="1"/>
  <c r="X22" i="1"/>
  <c r="Q23" i="1"/>
  <c r="R23" i="1"/>
  <c r="S23" i="1"/>
  <c r="T23" i="1"/>
  <c r="U23" i="1"/>
  <c r="V23" i="1"/>
  <c r="W23" i="1"/>
  <c r="X23" i="1"/>
  <c r="O24" i="1"/>
</calcChain>
</file>

<file path=xl/comments1.xml><?xml version="1.0" encoding="utf-8"?>
<comments xmlns="http://schemas.openxmlformats.org/spreadsheetml/2006/main">
  <authors>
    <author>作成者</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<sst xmlns="http://schemas.openxmlformats.org/spreadsheetml/2006/main" count="87" uniqueCount="39">
  <si>
    <t>金額</t>
    <rPh sb="0" eb="2">
      <t>キンガク</t>
    </rPh>
    <phoneticPr fontId="2"/>
  </si>
  <si>
    <t>（件数）</t>
    <rPh sb="1" eb="3">
      <t>ケンスウ</t>
    </rPh>
    <phoneticPr fontId="2"/>
  </si>
  <si>
    <t>計</t>
    <rPh sb="0" eb="1">
      <t>ケイ</t>
    </rPh>
    <phoneticPr fontId="2"/>
  </si>
  <si>
    <t>令和元年房総半島台風および令和元年東日本台風による被害が甚大であり、社会的経済的影響が極めて大きいことに鑑み、令和元年房総半島台風および令和元年東日本台風により被害を受けた市町村が当該市町村の財政力に比して特に過大な負担が生じる場合、本基金を活用し地方負担額をさらに軽減するもの。</t>
    <phoneticPr fontId="2"/>
  </si>
  <si>
    <t>令和元年房総半島台風および令和元年東日本台風における災害廃棄物処理基金（災害等廃棄物処理促進費補助金）</t>
  </si>
  <si>
    <t>長野県</t>
  </si>
  <si>
    <t>東京都</t>
  </si>
  <si>
    <t>千葉県</t>
  </si>
  <si>
    <t>茨城県</t>
  </si>
  <si>
    <t>福島県</t>
  </si>
  <si>
    <t>宮城県</t>
  </si>
  <si>
    <t>岩手県</t>
  </si>
  <si>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</si>
  <si>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</si>
  <si>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</si>
  <si>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</si>
  <si>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</si>
  <si>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</si>
  <si>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</si>
  <si>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</si>
  <si>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</si>
  <si>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</si>
  <si>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</si>
  <si>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</si>
  <si>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</si>
  <si>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</si>
  <si>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</si>
  <si>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</si>
  <si>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令和２年度末　貸付残高等</t>
    <rPh sb="0" eb="2">
      <t>レイワ</t>
    </rPh>
    <rPh sb="3" eb="5">
      <t>ネンド</t>
    </rPh>
    <rPh sb="5" eb="6">
      <t>マツ</t>
    </rPh>
    <rPh sb="7" eb="9">
      <t>カシツ</t>
    </rPh>
    <rPh sb="9" eb="11">
      <t>ザンダカ</t>
    </rPh>
    <rPh sb="11" eb="12">
      <t>トウ</t>
    </rPh>
    <phoneticPr fontId="2"/>
  </si>
  <si>
    <t>令和２年度　事業実施決定等</t>
    <rPh sb="0" eb="2">
      <t>レイワ</t>
    </rPh>
    <rPh sb="3" eb="5">
      <t>ネンド</t>
    </rPh>
    <rPh sb="6" eb="8">
      <t>ジギョウ</t>
    </rPh>
    <rPh sb="8" eb="10">
      <t>ジッシ</t>
    </rPh>
    <rPh sb="10" eb="12">
      <t>ケッテイ</t>
    </rPh>
    <rPh sb="12" eb="13">
      <t>トウ</t>
    </rPh>
    <phoneticPr fontId="2"/>
  </si>
  <si>
    <t>令和２年度末基金残高
(ｅ=ａ+ｂ-ｃ-ｄ)</t>
    <rPh sb="0" eb="2">
      <t>レイワ</t>
    </rPh>
    <rPh sb="3" eb="5">
      <t>ネンド</t>
    </rPh>
    <rPh sb="5" eb="6">
      <t>マツ</t>
    </rPh>
    <rPh sb="6" eb="8">
      <t>キキン</t>
    </rPh>
    <rPh sb="8" eb="10">
      <t>ザンダカ</t>
    </rPh>
    <phoneticPr fontId="2"/>
  </si>
  <si>
    <t>令和２年度
国庫返納額
（ｄ）</t>
    <rPh sb="0" eb="2">
      <t>レイワ</t>
    </rPh>
    <rPh sb="3" eb="5">
      <t>ネンド</t>
    </rPh>
    <rPh sb="8" eb="10">
      <t>ヘンノウ</t>
    </rPh>
    <phoneticPr fontId="2"/>
  </si>
  <si>
    <t>令　和　２　年　度　収　入　支　出</t>
    <rPh sb="0" eb="1">
      <t>レイ</t>
    </rPh>
    <rPh sb="2" eb="3">
      <t>ワ</t>
    </rPh>
    <rPh sb="6" eb="7">
      <t>トシ</t>
    </rPh>
    <rPh sb="8" eb="9">
      <t>ド</t>
    </rPh>
    <rPh sb="10" eb="11">
      <t>オサム</t>
    </rPh>
    <rPh sb="12" eb="13">
      <t>イ</t>
    </rPh>
    <rPh sb="14" eb="15">
      <t>シ</t>
    </rPh>
    <rPh sb="16" eb="17">
      <t>デ</t>
    </rPh>
    <phoneticPr fontId="2"/>
  </si>
  <si>
    <t>令和元年度末基金残高
（ａ）</t>
    <rPh sb="0" eb="2">
      <t>レイワ</t>
    </rPh>
    <rPh sb="2" eb="3">
      <t>ガン</t>
    </rPh>
    <rPh sb="3" eb="5">
      <t>ネンド</t>
    </rPh>
    <rPh sb="5" eb="6">
      <t>マツ</t>
    </rPh>
    <rPh sb="6" eb="8">
      <t>キキン</t>
    </rPh>
    <rPh sb="8" eb="10">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</si>
  <si>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</si>
  <si>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</si>
  <si>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</si>
  <si>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</si>
  <si>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【個別表】令和３年度基金造成団体別基金執行状況表（008令和元年房総半島台風および令和元年東日本台風における災害廃棄物処理基金（災害等廃棄物処理促進費補助金））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</si>
</sst>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 #,##0;* \-#,##0;* &quot;-&quot;_ ;@\ "/>
    <numFmt numFmtId="177" formatCode="000"/>
    <numFmt numFmtId="178" formatCode="\(#,##0\);\(* \-#,##0\);\(* \ &quot;-&quot;\ \);@\ "/>
  </numFmts>
  <fonts count="19"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rgb="FFFF0000"/>
      <name val="ＭＳ ゴシック"/>
      <family val="3"/>
      <charset val="128"/>
    </font>
    <font>
      <sz val="7"/>
      <color theme="1"/>
      <name val="游ゴシック"/>
      <family val="3"/>
      <charset val="128"/>
      <scheme val="minor"/>
    </font>
    <font>
      <sz val="9"/>
      <color theme="1"/>
      <name val="游ゴシック"/>
      <family val="2"/>
      <charset val="128"/>
      <scheme val="minor"/>
    </font>
    <font>
      <sz val="7"/>
      <color theme="1"/>
      <name val="游ゴシック"/>
      <family val="2"/>
      <charset val="128"/>
      <scheme val="minor"/>
    </font>
    <font>
      <sz val="10"/>
      <color theme="1"/>
      <name val="游ゴシック"/>
      <family val="2"/>
      <charset val="128"/>
      <scheme val="minor"/>
    </font>
    <font>
      <b/>
      <sz val="12"/>
      <color theme="1"/>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28">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Border="1" applyAlignment="1">
      <alignment horizontal="righ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10" fillId="5"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8"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4" fillId="2" borderId="17" xfId="0" applyFont="1" applyFill="1" applyBorder="1" applyAlignment="1">
      <alignment horizontal="center" vertical="center"/>
    </xf>
    <xf numFmtId="0" fontId="10" fillId="2" borderId="29" xfId="0" applyFont="1" applyFill="1" applyBorder="1" applyAlignment="1">
      <alignment horizontal="center" vertical="center" wrapText="1"/>
    </xf>
    <xf numFmtId="0" fontId="12" fillId="0" borderId="0" xfId="0" applyFont="1">
      <alignment vertical="center"/>
    </xf>
    <xf numFmtId="0" fontId="14" fillId="2" borderId="37"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5" fillId="2" borderId="44" xfId="0" applyFont="1" applyFill="1" applyBorder="1" applyAlignment="1">
      <alignment horizontal="center" vertical="center"/>
    </xf>
    <xf numFmtId="0" fontId="17" fillId="0" borderId="0" xfId="0" applyFont="1" applyAlignment="1">
      <alignment vertical="center"/>
    </xf>
    <xf numFmtId="41" fontId="4" fillId="3" borderId="15" xfId="0" applyNumberFormat="1" applyFont="1" applyFill="1" applyBorder="1" applyAlignment="1">
      <alignment horizontal="right" vertical="center"/>
    </xf>
    <xf numFmtId="41" fontId="0" fillId="3" borderId="7" xfId="0" applyNumberFormat="1" applyFill="1" applyBorder="1" applyAlignment="1">
      <alignment horizontal="right" vertical="center"/>
    </xf>
    <xf numFmtId="41" fontId="4" fillId="3" borderId="12" xfId="0" applyNumberFormat="1" applyFont="1" applyFill="1" applyBorder="1" applyAlignment="1">
      <alignment horizontal="right" vertical="center"/>
    </xf>
    <xf numFmtId="41" fontId="0" fillId="3" borderId="8" xfId="0" applyNumberFormat="1" applyFill="1" applyBorder="1" applyAlignment="1">
      <alignment horizontal="right" vertical="center"/>
    </xf>
    <xf numFmtId="41" fontId="4" fillId="3" borderId="14"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41" fontId="4" fillId="3" borderId="11" xfId="0" applyNumberFormat="1" applyFont="1" applyFill="1" applyBorder="1" applyAlignment="1">
      <alignment horizontal="right" vertical="center"/>
    </xf>
    <xf numFmtId="41" fontId="0" fillId="3" borderId="3" xfId="0" applyNumberFormat="1" applyFill="1" applyBorder="1" applyAlignment="1">
      <alignment horizontal="right" vertical="center"/>
    </xf>
    <xf numFmtId="177" fontId="4" fillId="0" borderId="1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7" fillId="0" borderId="16" xfId="0" applyFont="1" applyBorder="1" applyAlignment="1">
      <alignment horizontal="left" vertical="center"/>
    </xf>
    <xf numFmtId="0" fontId="7" fillId="0" borderId="9" xfId="0" applyFont="1" applyBorder="1" applyAlignment="1">
      <alignment horizontal="left" vertical="center"/>
    </xf>
    <xf numFmtId="41" fontId="4" fillId="0" borderId="15" xfId="0" applyNumberFormat="1" applyFont="1" applyBorder="1" applyAlignment="1">
      <alignment horizontal="right" vertical="center"/>
    </xf>
    <xf numFmtId="41" fontId="0" fillId="0" borderId="7" xfId="0" applyNumberFormat="1" applyBorder="1" applyAlignment="1">
      <alignment horizontal="right" vertical="center"/>
    </xf>
    <xf numFmtId="41" fontId="4" fillId="4" borderId="11" xfId="0" applyNumberFormat="1" applyFont="1" applyFill="1" applyBorder="1" applyAlignment="1">
      <alignment horizontal="right" vertical="center"/>
    </xf>
    <xf numFmtId="41" fontId="0" fillId="4" borderId="3" xfId="0" applyNumberFormat="1" applyFill="1" applyBorder="1" applyAlignment="1">
      <alignment horizontal="right" vertical="center"/>
    </xf>
    <xf numFmtId="41" fontId="4" fillId="4" borderId="3" xfId="0" applyNumberFormat="1" applyFont="1" applyFill="1" applyBorder="1" applyAlignment="1">
      <alignment horizontal="right" vertical="center"/>
    </xf>
    <xf numFmtId="41" fontId="4" fillId="0" borderId="14" xfId="0" applyNumberFormat="1" applyFont="1" applyFill="1" applyBorder="1" applyAlignment="1">
      <alignment horizontal="center" vertical="center"/>
    </xf>
    <xf numFmtId="41" fontId="4" fillId="0" borderId="6" xfId="0" applyNumberFormat="1" applyFont="1" applyFill="1" applyBorder="1" applyAlignment="1">
      <alignment horizontal="center" vertical="center"/>
    </xf>
    <xf numFmtId="0" fontId="4" fillId="0" borderId="16" xfId="0" applyFont="1" applyBorder="1" applyAlignment="1">
      <alignment vertical="center" wrapText="1"/>
    </xf>
    <xf numFmtId="0" fontId="4" fillId="0" borderId="9" xfId="0" applyFont="1" applyBorder="1" applyAlignment="1">
      <alignment vertical="center"/>
    </xf>
    <xf numFmtId="0" fontId="7" fillId="0" borderId="16" xfId="0" applyFont="1" applyBorder="1" applyAlignment="1">
      <alignment horizontal="left" vertical="center" wrapText="1"/>
    </xf>
    <xf numFmtId="0" fontId="7" fillId="0" borderId="9" xfId="0" applyFont="1" applyBorder="1" applyAlignment="1">
      <alignment horizontal="left" vertical="center" wrapText="1"/>
    </xf>
    <xf numFmtId="41" fontId="4" fillId="0" borderId="14" xfId="0" applyNumberFormat="1" applyFont="1" applyBorder="1" applyAlignment="1">
      <alignment horizontal="right" vertical="center"/>
    </xf>
    <xf numFmtId="41" fontId="0" fillId="0" borderId="6" xfId="0" applyNumberFormat="1" applyBorder="1" applyAlignment="1">
      <alignment horizontal="right" vertical="center"/>
    </xf>
    <xf numFmtId="41" fontId="4" fillId="0" borderId="15" xfId="0" applyNumberFormat="1" applyFont="1" applyBorder="1" applyAlignment="1">
      <alignment vertical="center"/>
    </xf>
    <xf numFmtId="41" fontId="0" fillId="0" borderId="7" xfId="0" applyNumberFormat="1" applyBorder="1" applyAlignment="1">
      <alignment vertical="center"/>
    </xf>
    <xf numFmtId="41" fontId="4" fillId="3" borderId="7" xfId="0" applyNumberFormat="1" applyFont="1" applyFill="1" applyBorder="1" applyAlignment="1">
      <alignment horizontal="right" vertical="center"/>
    </xf>
    <xf numFmtId="41" fontId="4" fillId="0" borderId="11" xfId="0" applyNumberFormat="1" applyFont="1" applyFill="1" applyBorder="1" applyAlignment="1">
      <alignment horizontal="right" vertical="center"/>
    </xf>
    <xf numFmtId="41" fontId="0" fillId="0" borderId="3" xfId="0" applyNumberFormat="1" applyFill="1" applyBorder="1" applyAlignment="1">
      <alignment horizontal="right" vertical="center"/>
    </xf>
    <xf numFmtId="0" fontId="4" fillId="2" borderId="12" xfId="0" applyFont="1" applyFill="1" applyBorder="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16" fillId="2" borderId="39" xfId="0" applyFont="1" applyFill="1" applyBorder="1" applyAlignment="1">
      <alignment horizontal="center" vertical="center" wrapText="1"/>
    </xf>
    <xf numFmtId="0" fontId="0" fillId="0" borderId="29" xfId="0" applyBorder="1" applyAlignment="1">
      <alignment vertical="center" wrapText="1"/>
    </xf>
    <xf numFmtId="0" fontId="0" fillId="0" borderId="34" xfId="0" applyBorder="1" applyAlignment="1">
      <alignment vertical="center"/>
    </xf>
    <xf numFmtId="0" fontId="16" fillId="2" borderId="25" xfId="0" applyFont="1" applyFill="1" applyBorder="1" applyAlignment="1">
      <alignment horizontal="center" vertical="center" wrapText="1"/>
    </xf>
    <xf numFmtId="0" fontId="0" fillId="0" borderId="40" xfId="0" applyBorder="1" applyAlignment="1">
      <alignment vertical="center" wrapText="1"/>
    </xf>
    <xf numFmtId="0" fontId="0" fillId="0" borderId="31" xfId="0" applyBorder="1" applyAlignment="1">
      <alignment vertical="center"/>
    </xf>
    <xf numFmtId="0" fontId="16" fillId="2" borderId="46" xfId="0" applyFont="1" applyFill="1" applyBorder="1" applyAlignment="1">
      <alignment horizontal="center" vertical="center" wrapText="1"/>
    </xf>
    <xf numFmtId="0" fontId="0" fillId="0" borderId="42" xfId="0" applyBorder="1" applyAlignment="1">
      <alignment vertical="center"/>
    </xf>
    <xf numFmtId="0" fontId="0" fillId="0" borderId="33" xfId="0" applyBorder="1" applyAlignment="1">
      <alignment vertical="center"/>
    </xf>
    <xf numFmtId="0" fontId="5" fillId="2" borderId="45" xfId="0" applyFont="1" applyFill="1" applyBorder="1" applyAlignment="1">
      <alignment horizontal="center" vertical="center" wrapText="1"/>
    </xf>
    <xf numFmtId="0" fontId="14" fillId="0" borderId="41" xfId="0" applyFont="1" applyBorder="1" applyAlignment="1">
      <alignment vertical="center" wrapText="1"/>
    </xf>
    <xf numFmtId="0" fontId="0" fillId="0" borderId="32" xfId="0" applyBorder="1" applyAlignment="1">
      <alignment vertical="center"/>
    </xf>
    <xf numFmtId="0" fontId="16" fillId="2" borderId="36" xfId="0" applyFont="1" applyFill="1" applyBorder="1" applyAlignment="1">
      <alignment horizontal="center" vertical="center" wrapText="1"/>
    </xf>
    <xf numFmtId="0" fontId="0" fillId="0" borderId="23" xfId="0" applyBorder="1" applyAlignment="1">
      <alignment vertical="center" wrapText="1"/>
    </xf>
    <xf numFmtId="0" fontId="0" fillId="0" borderId="30" xfId="0" applyBorder="1" applyAlignment="1">
      <alignment vertical="center"/>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5" fillId="2" borderId="17" xfId="0" applyFont="1" applyFill="1" applyBorder="1" applyAlignment="1">
      <alignment vertical="center" wrapText="1"/>
    </xf>
    <xf numFmtId="0" fontId="13" fillId="2" borderId="35" xfId="0" applyFont="1" applyFill="1" applyBorder="1" applyAlignment="1">
      <alignment vertical="center"/>
    </xf>
    <xf numFmtId="0" fontId="5" fillId="2" borderId="36" xfId="0" applyFont="1" applyFill="1" applyBorder="1" applyAlignment="1">
      <alignment horizontal="left" vertical="center" wrapText="1"/>
    </xf>
    <xf numFmtId="0" fontId="0" fillId="0" borderId="23" xfId="0" applyBorder="1" applyAlignment="1">
      <alignment horizontal="left" vertical="center" wrapText="1"/>
    </xf>
    <xf numFmtId="0" fontId="0" fillId="0" borderId="6" xfId="0" applyBorder="1" applyAlignment="1">
      <alignment horizontal="left" vertical="center" wrapText="1"/>
    </xf>
    <xf numFmtId="0" fontId="10" fillId="5" borderId="28"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42" xfId="0" applyFont="1" applyBorder="1" applyAlignment="1">
      <alignment horizontal="center" vertical="center"/>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48" xfId="0" applyFill="1" applyBorder="1" applyAlignment="1">
      <alignment horizontal="center" vertical="center"/>
    </xf>
    <xf numFmtId="0" fontId="0" fillId="2" borderId="47"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4"/>
  <sheetViews>
    <sheetView tabSelected="1" view="pageBreakPreview" zoomScale="85" zoomScaleNormal="100" zoomScaleSheetLayoutView="85" workbookViewId="0">
      <selection activeCell="X1" sqref="X1"/>
    </sheetView>
  </sheetViews>
  <sheetFormatPr defaultColWidth="9" defaultRowHeight="13.5" x14ac:dyDescent="0.4"/>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
    <col min="26" max="16384" width="9" style="1"/>
  </cols>
  <sheetData>
    <row r="1" spans="1:25" ht="20.25" customHeight="1" thickBot="1" x14ac:dyDescent="0.45">
      <c r="A1" s="50" t="s">
        <v>38</v>
      </c>
      <c r="B1" s="50"/>
    </row>
    <row r="2" spans="1:25" s="15" customFormat="1" ht="12.75" customHeight="1" x14ac:dyDescent="0.4">
      <c r="A2" s="120" t="s">
        <v>37</v>
      </c>
      <c r="B2" s="120" t="s">
        <v>36</v>
      </c>
      <c r="C2" s="120" t="s">
        <v>35</v>
      </c>
      <c r="D2" s="120" t="s">
        <v>34</v>
      </c>
      <c r="E2" s="83" t="s">
        <v>33</v>
      </c>
      <c r="F2" s="117"/>
      <c r="G2" s="83" t="s">
        <v>32</v>
      </c>
      <c r="H2" s="125"/>
      <c r="I2" s="125"/>
      <c r="J2" s="125"/>
      <c r="K2" s="125"/>
      <c r="L2" s="125"/>
      <c r="M2" s="125"/>
      <c r="N2" s="114" t="s">
        <v>31</v>
      </c>
      <c r="O2" s="83" t="s">
        <v>30</v>
      </c>
      <c r="P2" s="117"/>
      <c r="Q2" s="83" t="s">
        <v>29</v>
      </c>
      <c r="R2" s="84"/>
      <c r="S2" s="84"/>
      <c r="T2" s="84"/>
      <c r="U2" s="84"/>
      <c r="V2" s="83" t="s">
        <v>28</v>
      </c>
      <c r="W2" s="84"/>
      <c r="X2" s="85"/>
      <c r="Y2" s="42"/>
    </row>
    <row r="3" spans="1:25" s="15" customFormat="1" ht="12" customHeight="1" x14ac:dyDescent="0.4">
      <c r="A3" s="121"/>
      <c r="B3" s="123"/>
      <c r="C3" s="121"/>
      <c r="D3" s="121"/>
      <c r="E3" s="118"/>
      <c r="F3" s="119"/>
      <c r="G3" s="126"/>
      <c r="H3" s="127"/>
      <c r="I3" s="127"/>
      <c r="J3" s="127"/>
      <c r="K3" s="127"/>
      <c r="L3" s="127"/>
      <c r="M3" s="127"/>
      <c r="N3" s="115"/>
      <c r="O3" s="118"/>
      <c r="P3" s="119"/>
      <c r="Q3" s="49" t="s">
        <v>27</v>
      </c>
      <c r="R3" s="86" t="s">
        <v>25</v>
      </c>
      <c r="S3" s="86" t="s">
        <v>24</v>
      </c>
      <c r="T3" s="89" t="s">
        <v>23</v>
      </c>
      <c r="U3" s="92" t="s">
        <v>26</v>
      </c>
      <c r="V3" s="95" t="s">
        <v>25</v>
      </c>
      <c r="W3" s="89" t="s">
        <v>24</v>
      </c>
      <c r="X3" s="98" t="s">
        <v>23</v>
      </c>
      <c r="Y3" s="42"/>
    </row>
    <row r="4" spans="1:25" s="15" customFormat="1" ht="13.5" customHeight="1" x14ac:dyDescent="0.4">
      <c r="A4" s="121"/>
      <c r="B4" s="123"/>
      <c r="C4" s="121"/>
      <c r="D4" s="121"/>
      <c r="E4" s="40"/>
      <c r="F4" s="46"/>
      <c r="G4" s="48" t="s">
        <v>22</v>
      </c>
      <c r="H4" s="47"/>
      <c r="I4" s="47"/>
      <c r="J4" s="47"/>
      <c r="K4" s="47"/>
      <c r="L4" s="47"/>
      <c r="M4" s="101" t="s">
        <v>21</v>
      </c>
      <c r="N4" s="115"/>
      <c r="O4" s="40"/>
      <c r="P4" s="46"/>
      <c r="Q4" s="104" t="s">
        <v>20</v>
      </c>
      <c r="R4" s="87"/>
      <c r="S4" s="87"/>
      <c r="T4" s="90"/>
      <c r="U4" s="93"/>
      <c r="V4" s="96"/>
      <c r="W4" s="90"/>
      <c r="X4" s="99"/>
      <c r="Y4" s="42"/>
    </row>
    <row r="5" spans="1:25" s="15" customFormat="1" ht="12" customHeight="1" x14ac:dyDescent="0.4">
      <c r="A5" s="121"/>
      <c r="B5" s="123"/>
      <c r="C5" s="121"/>
      <c r="D5" s="121"/>
      <c r="E5" s="40"/>
      <c r="F5" s="106" t="s">
        <v>18</v>
      </c>
      <c r="G5" s="40"/>
      <c r="H5" s="45" t="s">
        <v>19</v>
      </c>
      <c r="I5" s="44"/>
      <c r="J5" s="44"/>
      <c r="K5" s="44"/>
      <c r="L5" s="43"/>
      <c r="M5" s="102"/>
      <c r="N5" s="115"/>
      <c r="O5" s="40"/>
      <c r="P5" s="106" t="s">
        <v>18</v>
      </c>
      <c r="Q5" s="105"/>
      <c r="R5" s="88"/>
      <c r="S5" s="88"/>
      <c r="T5" s="91"/>
      <c r="U5" s="94"/>
      <c r="V5" s="97"/>
      <c r="W5" s="91"/>
      <c r="X5" s="100"/>
      <c r="Y5" s="42"/>
    </row>
    <row r="6" spans="1:25" s="15" customFormat="1" ht="12" customHeight="1" x14ac:dyDescent="0.4">
      <c r="A6" s="121"/>
      <c r="B6" s="123"/>
      <c r="C6" s="121"/>
      <c r="D6" s="121"/>
      <c r="E6" s="40"/>
      <c r="F6" s="107"/>
      <c r="G6" s="40"/>
      <c r="H6" s="41" t="s">
        <v>17</v>
      </c>
      <c r="I6" s="109" t="s">
        <v>16</v>
      </c>
      <c r="J6" s="110"/>
      <c r="K6" s="111"/>
      <c r="L6" s="112" t="s">
        <v>15</v>
      </c>
      <c r="M6" s="102"/>
      <c r="N6" s="115"/>
      <c r="O6" s="40"/>
      <c r="P6" s="107"/>
      <c r="Q6" s="39" t="s">
        <v>1</v>
      </c>
      <c r="R6" s="38" t="s">
        <v>1</v>
      </c>
      <c r="S6" s="38" t="s">
        <v>1</v>
      </c>
      <c r="T6" s="36" t="s">
        <v>1</v>
      </c>
      <c r="U6" s="35" t="s">
        <v>1</v>
      </c>
      <c r="V6" s="37" t="s">
        <v>1</v>
      </c>
      <c r="W6" s="36" t="s">
        <v>1</v>
      </c>
      <c r="X6" s="35" t="s">
        <v>1</v>
      </c>
      <c r="Y6" s="34" t="s">
        <v>1</v>
      </c>
    </row>
    <row r="7" spans="1:25" s="15" customFormat="1" ht="12.75" customHeight="1" thickBot="1" x14ac:dyDescent="0.45">
      <c r="A7" s="122"/>
      <c r="B7" s="124"/>
      <c r="C7" s="122"/>
      <c r="D7" s="122"/>
      <c r="E7" s="31"/>
      <c r="F7" s="108"/>
      <c r="G7" s="31"/>
      <c r="H7" s="33"/>
      <c r="I7" s="32" t="s">
        <v>14</v>
      </c>
      <c r="J7" s="32" t="s">
        <v>13</v>
      </c>
      <c r="K7" s="32" t="s">
        <v>12</v>
      </c>
      <c r="L7" s="113"/>
      <c r="M7" s="103"/>
      <c r="N7" s="116"/>
      <c r="O7" s="31"/>
      <c r="P7" s="108"/>
      <c r="Q7" s="30" t="s">
        <v>0</v>
      </c>
      <c r="R7" s="29" t="s">
        <v>0</v>
      </c>
      <c r="S7" s="29" t="s">
        <v>0</v>
      </c>
      <c r="T7" s="26" t="s">
        <v>0</v>
      </c>
      <c r="U7" s="28" t="s">
        <v>0</v>
      </c>
      <c r="V7" s="27" t="s">
        <v>0</v>
      </c>
      <c r="W7" s="26" t="s">
        <v>0</v>
      </c>
      <c r="X7" s="25" t="s">
        <v>0</v>
      </c>
      <c r="Y7" s="24" t="s">
        <v>0</v>
      </c>
    </row>
    <row r="8" spans="1:25" s="15" customFormat="1" ht="39.950000000000003" customHeight="1" x14ac:dyDescent="0.4">
      <c r="A8" s="59">
        <v>1</v>
      </c>
      <c r="B8" s="61" t="s">
        <v>11</v>
      </c>
      <c r="C8" s="72" t="s">
        <v>4</v>
      </c>
      <c r="D8" s="74" t="s">
        <v>3</v>
      </c>
      <c r="E8" s="65">
        <v>0</v>
      </c>
      <c r="F8" s="76">
        <v>0</v>
      </c>
      <c r="G8" s="65">
        <v>0.86499999999999999</v>
      </c>
      <c r="H8" s="67">
        <v>0.86499999999999999</v>
      </c>
      <c r="I8" s="67">
        <v>0</v>
      </c>
      <c r="J8" s="67">
        <v>0.86499999999999999</v>
      </c>
      <c r="K8" s="67">
        <v>0</v>
      </c>
      <c r="L8" s="67">
        <v>0</v>
      </c>
      <c r="M8" s="81">
        <v>0.86499999999999999</v>
      </c>
      <c r="N8" s="78">
        <v>0</v>
      </c>
      <c r="O8" s="51">
        <f>+(+E8+G8)-(M8+N8)</f>
        <v>0</v>
      </c>
      <c r="P8" s="76">
        <v>0</v>
      </c>
      <c r="Q8" s="22">
        <v>1</v>
      </c>
      <c r="R8" s="23">
        <v>0</v>
      </c>
      <c r="S8" s="23">
        <v>0</v>
      </c>
      <c r="T8" s="21">
        <v>0</v>
      </c>
      <c r="U8" s="23">
        <v>0</v>
      </c>
      <c r="V8" s="22">
        <v>0</v>
      </c>
      <c r="W8" s="21">
        <v>0</v>
      </c>
      <c r="X8" s="20">
        <v>0</v>
      </c>
      <c r="Y8" s="10" t="s">
        <v>1</v>
      </c>
    </row>
    <row r="9" spans="1:25" s="15" customFormat="1" ht="39.950000000000003" customHeight="1" thickBot="1" x14ac:dyDescent="0.45">
      <c r="A9" s="60"/>
      <c r="B9" s="62"/>
      <c r="C9" s="73"/>
      <c r="D9" s="75"/>
      <c r="E9" s="66"/>
      <c r="F9" s="77"/>
      <c r="G9" s="66"/>
      <c r="H9" s="68"/>
      <c r="I9" s="68"/>
      <c r="J9" s="68"/>
      <c r="K9" s="68"/>
      <c r="L9" s="68"/>
      <c r="M9" s="82"/>
      <c r="N9" s="79"/>
      <c r="O9" s="52"/>
      <c r="P9" s="77"/>
      <c r="Q9" s="18">
        <v>0.86499999999999999</v>
      </c>
      <c r="R9" s="19">
        <v>0</v>
      </c>
      <c r="S9" s="19">
        <v>0</v>
      </c>
      <c r="T9" s="17">
        <v>0</v>
      </c>
      <c r="U9" s="19">
        <v>0</v>
      </c>
      <c r="V9" s="18">
        <v>0</v>
      </c>
      <c r="W9" s="17">
        <v>0</v>
      </c>
      <c r="X9" s="16">
        <v>0</v>
      </c>
      <c r="Y9" s="5" t="s">
        <v>0</v>
      </c>
    </row>
    <row r="10" spans="1:25" s="15" customFormat="1" ht="39.950000000000003" customHeight="1" x14ac:dyDescent="0.4">
      <c r="A10" s="59">
        <v>2</v>
      </c>
      <c r="B10" s="61" t="s">
        <v>10</v>
      </c>
      <c r="C10" s="72" t="s">
        <v>4</v>
      </c>
      <c r="D10" s="74" t="s">
        <v>3</v>
      </c>
      <c r="E10" s="65">
        <v>0</v>
      </c>
      <c r="F10" s="76">
        <v>0</v>
      </c>
      <c r="G10" s="65">
        <v>292.666</v>
      </c>
      <c r="H10" s="67">
        <v>292.666</v>
      </c>
      <c r="I10" s="67">
        <v>0</v>
      </c>
      <c r="J10" s="67">
        <v>292.666</v>
      </c>
      <c r="K10" s="67">
        <v>0</v>
      </c>
      <c r="L10" s="67">
        <v>0</v>
      </c>
      <c r="M10" s="70">
        <v>137.136</v>
      </c>
      <c r="N10" s="78">
        <v>0</v>
      </c>
      <c r="O10" s="51">
        <f>+(+E10+G10)-(M10+N10)</f>
        <v>155.53</v>
      </c>
      <c r="P10" s="76">
        <v>155.53</v>
      </c>
      <c r="Q10" s="22">
        <v>4</v>
      </c>
      <c r="R10" s="23">
        <v>0</v>
      </c>
      <c r="S10" s="23">
        <v>0</v>
      </c>
      <c r="T10" s="21">
        <v>0</v>
      </c>
      <c r="U10" s="23">
        <v>0</v>
      </c>
      <c r="V10" s="22">
        <v>0</v>
      </c>
      <c r="W10" s="21">
        <v>0</v>
      </c>
      <c r="X10" s="20">
        <v>0</v>
      </c>
      <c r="Y10" s="10" t="s">
        <v>1</v>
      </c>
    </row>
    <row r="11" spans="1:25" s="15" customFormat="1" ht="39.950000000000003" customHeight="1" thickBot="1" x14ac:dyDescent="0.45">
      <c r="A11" s="60"/>
      <c r="B11" s="62"/>
      <c r="C11" s="73"/>
      <c r="D11" s="75"/>
      <c r="E11" s="66"/>
      <c r="F11" s="77"/>
      <c r="G11" s="66"/>
      <c r="H11" s="68"/>
      <c r="I11" s="69"/>
      <c r="J11" s="69"/>
      <c r="K11" s="69"/>
      <c r="L11" s="69"/>
      <c r="M11" s="71"/>
      <c r="N11" s="79"/>
      <c r="O11" s="80"/>
      <c r="P11" s="77"/>
      <c r="Q11" s="18">
        <v>137.136</v>
      </c>
      <c r="R11" s="19">
        <v>0</v>
      </c>
      <c r="S11" s="19">
        <v>0</v>
      </c>
      <c r="T11" s="17">
        <v>0</v>
      </c>
      <c r="U11" s="19">
        <v>0</v>
      </c>
      <c r="V11" s="18">
        <v>0</v>
      </c>
      <c r="W11" s="17">
        <v>0</v>
      </c>
      <c r="X11" s="16">
        <v>0</v>
      </c>
      <c r="Y11" s="5" t="s">
        <v>0</v>
      </c>
    </row>
    <row r="12" spans="1:25" s="15" customFormat="1" ht="39.950000000000003" customHeight="1" x14ac:dyDescent="0.4">
      <c r="A12" s="59">
        <v>3</v>
      </c>
      <c r="B12" s="61" t="s">
        <v>9</v>
      </c>
      <c r="C12" s="72" t="s">
        <v>4</v>
      </c>
      <c r="D12" s="74" t="s">
        <v>3</v>
      </c>
      <c r="E12" s="65">
        <v>0</v>
      </c>
      <c r="F12" s="76">
        <v>0</v>
      </c>
      <c r="G12" s="65">
        <v>130.34399999999999</v>
      </c>
      <c r="H12" s="67">
        <v>130.34399999999999</v>
      </c>
      <c r="I12" s="67">
        <v>0</v>
      </c>
      <c r="J12" s="67">
        <v>130.34399999999999</v>
      </c>
      <c r="K12" s="67">
        <v>0</v>
      </c>
      <c r="L12" s="67">
        <v>0</v>
      </c>
      <c r="M12" s="70">
        <v>20.326000000000001</v>
      </c>
      <c r="N12" s="78">
        <v>0</v>
      </c>
      <c r="O12" s="51">
        <f>+(+E12+G12)-(M12+N12)</f>
        <v>110.018</v>
      </c>
      <c r="P12" s="76">
        <v>110.018</v>
      </c>
      <c r="Q12" s="22">
        <v>2</v>
      </c>
      <c r="R12" s="23">
        <v>0</v>
      </c>
      <c r="S12" s="23">
        <v>0</v>
      </c>
      <c r="T12" s="21">
        <v>0</v>
      </c>
      <c r="U12" s="23">
        <v>0</v>
      </c>
      <c r="V12" s="22">
        <v>0</v>
      </c>
      <c r="W12" s="21">
        <v>0</v>
      </c>
      <c r="X12" s="20">
        <v>0</v>
      </c>
      <c r="Y12" s="10" t="s">
        <v>1</v>
      </c>
    </row>
    <row r="13" spans="1:25" s="15" customFormat="1" ht="39.950000000000003" customHeight="1" thickBot="1" x14ac:dyDescent="0.45">
      <c r="A13" s="60"/>
      <c r="B13" s="62"/>
      <c r="C13" s="73"/>
      <c r="D13" s="75"/>
      <c r="E13" s="66"/>
      <c r="F13" s="77"/>
      <c r="G13" s="66"/>
      <c r="H13" s="68"/>
      <c r="I13" s="69"/>
      <c r="J13" s="69"/>
      <c r="K13" s="69"/>
      <c r="L13" s="69"/>
      <c r="M13" s="71"/>
      <c r="N13" s="79"/>
      <c r="O13" s="52"/>
      <c r="P13" s="77"/>
      <c r="Q13" s="18">
        <v>20.326000000000001</v>
      </c>
      <c r="R13" s="19">
        <v>0</v>
      </c>
      <c r="S13" s="19">
        <v>0</v>
      </c>
      <c r="T13" s="17">
        <v>0</v>
      </c>
      <c r="U13" s="19">
        <v>0</v>
      </c>
      <c r="V13" s="18">
        <v>0</v>
      </c>
      <c r="W13" s="17">
        <v>0</v>
      </c>
      <c r="X13" s="16">
        <v>0</v>
      </c>
      <c r="Y13" s="5" t="s">
        <v>0</v>
      </c>
    </row>
    <row r="14" spans="1:25" s="15" customFormat="1" ht="39.950000000000003" customHeight="1" x14ac:dyDescent="0.4">
      <c r="A14" s="59">
        <v>4</v>
      </c>
      <c r="B14" s="61" t="s">
        <v>8</v>
      </c>
      <c r="C14" s="72" t="s">
        <v>4</v>
      </c>
      <c r="D14" s="74" t="s">
        <v>3</v>
      </c>
      <c r="E14" s="65">
        <v>0</v>
      </c>
      <c r="F14" s="76">
        <v>0</v>
      </c>
      <c r="G14" s="65">
        <v>35.89</v>
      </c>
      <c r="H14" s="67">
        <v>35.89</v>
      </c>
      <c r="I14" s="67">
        <v>0</v>
      </c>
      <c r="J14" s="67">
        <v>35.89</v>
      </c>
      <c r="K14" s="67">
        <v>0</v>
      </c>
      <c r="L14" s="67">
        <v>0</v>
      </c>
      <c r="M14" s="70">
        <v>1.905</v>
      </c>
      <c r="N14" s="78">
        <v>0</v>
      </c>
      <c r="O14" s="51">
        <f>+(+E14+G14)-(M14+N14)</f>
        <v>33.984999999999999</v>
      </c>
      <c r="P14" s="76">
        <v>33.984999999999999</v>
      </c>
      <c r="Q14" s="22">
        <v>1</v>
      </c>
      <c r="R14" s="23">
        <v>0</v>
      </c>
      <c r="S14" s="23">
        <v>0</v>
      </c>
      <c r="T14" s="21">
        <v>0</v>
      </c>
      <c r="U14" s="23">
        <v>0</v>
      </c>
      <c r="V14" s="22">
        <v>0</v>
      </c>
      <c r="W14" s="21">
        <v>0</v>
      </c>
      <c r="X14" s="20">
        <v>0</v>
      </c>
      <c r="Y14" s="10" t="s">
        <v>1</v>
      </c>
    </row>
    <row r="15" spans="1:25" s="15" customFormat="1" ht="39.950000000000003" customHeight="1" thickBot="1" x14ac:dyDescent="0.45">
      <c r="A15" s="60"/>
      <c r="B15" s="62"/>
      <c r="C15" s="73"/>
      <c r="D15" s="75"/>
      <c r="E15" s="66"/>
      <c r="F15" s="77"/>
      <c r="G15" s="66"/>
      <c r="H15" s="68"/>
      <c r="I15" s="69"/>
      <c r="J15" s="69"/>
      <c r="K15" s="69"/>
      <c r="L15" s="69"/>
      <c r="M15" s="71"/>
      <c r="N15" s="79"/>
      <c r="O15" s="80"/>
      <c r="P15" s="77"/>
      <c r="Q15" s="18">
        <v>1.905</v>
      </c>
      <c r="R15" s="19">
        <v>0</v>
      </c>
      <c r="S15" s="19">
        <v>0</v>
      </c>
      <c r="T15" s="17">
        <v>0</v>
      </c>
      <c r="U15" s="19">
        <v>0</v>
      </c>
      <c r="V15" s="18">
        <v>0</v>
      </c>
      <c r="W15" s="17">
        <v>0</v>
      </c>
      <c r="X15" s="16">
        <v>0</v>
      </c>
      <c r="Y15" s="5" t="s">
        <v>0</v>
      </c>
    </row>
    <row r="16" spans="1:25" s="15" customFormat="1" ht="39.950000000000003" customHeight="1" x14ac:dyDescent="0.4">
      <c r="A16" s="59">
        <v>5</v>
      </c>
      <c r="B16" s="61" t="s">
        <v>7</v>
      </c>
      <c r="C16" s="72" t="s">
        <v>4</v>
      </c>
      <c r="D16" s="74" t="s">
        <v>3</v>
      </c>
      <c r="E16" s="65">
        <v>0</v>
      </c>
      <c r="F16" s="76">
        <v>0</v>
      </c>
      <c r="G16" s="65">
        <v>128.375</v>
      </c>
      <c r="H16" s="67">
        <v>128.375</v>
      </c>
      <c r="I16" s="67">
        <v>0</v>
      </c>
      <c r="J16" s="67">
        <v>128.375</v>
      </c>
      <c r="K16" s="67">
        <v>0</v>
      </c>
      <c r="L16" s="67">
        <v>0</v>
      </c>
      <c r="M16" s="70">
        <v>51.145000000000003</v>
      </c>
      <c r="N16" s="78">
        <v>0</v>
      </c>
      <c r="O16" s="51">
        <f>+(+E16+G16)-(M16+N16)</f>
        <v>77.22999999999999</v>
      </c>
      <c r="P16" s="76">
        <v>77.23</v>
      </c>
      <c r="Q16" s="22">
        <v>3</v>
      </c>
      <c r="R16" s="23">
        <v>0</v>
      </c>
      <c r="S16" s="23">
        <v>0</v>
      </c>
      <c r="T16" s="21">
        <v>0</v>
      </c>
      <c r="U16" s="23">
        <v>0</v>
      </c>
      <c r="V16" s="22">
        <v>0</v>
      </c>
      <c r="W16" s="21">
        <v>0</v>
      </c>
      <c r="X16" s="20">
        <v>0</v>
      </c>
      <c r="Y16" s="10" t="s">
        <v>1</v>
      </c>
    </row>
    <row r="17" spans="1:25" s="15" customFormat="1" ht="39.950000000000003" customHeight="1" thickBot="1" x14ac:dyDescent="0.45">
      <c r="A17" s="60"/>
      <c r="B17" s="62"/>
      <c r="C17" s="73"/>
      <c r="D17" s="75"/>
      <c r="E17" s="66"/>
      <c r="F17" s="77"/>
      <c r="G17" s="66"/>
      <c r="H17" s="68"/>
      <c r="I17" s="69"/>
      <c r="J17" s="69"/>
      <c r="K17" s="69"/>
      <c r="L17" s="69"/>
      <c r="M17" s="71"/>
      <c r="N17" s="79"/>
      <c r="O17" s="52"/>
      <c r="P17" s="77"/>
      <c r="Q17" s="18">
        <v>51.145000000000003</v>
      </c>
      <c r="R17" s="19">
        <v>0</v>
      </c>
      <c r="S17" s="19">
        <v>0</v>
      </c>
      <c r="T17" s="17">
        <v>0</v>
      </c>
      <c r="U17" s="19">
        <v>0</v>
      </c>
      <c r="V17" s="18">
        <v>0</v>
      </c>
      <c r="W17" s="17">
        <v>0</v>
      </c>
      <c r="X17" s="16">
        <v>0</v>
      </c>
      <c r="Y17" s="5" t="s">
        <v>0</v>
      </c>
    </row>
    <row r="18" spans="1:25" s="15" customFormat="1" ht="39.950000000000003" customHeight="1" x14ac:dyDescent="0.4">
      <c r="A18" s="59">
        <v>6</v>
      </c>
      <c r="B18" s="61" t="s">
        <v>6</v>
      </c>
      <c r="C18" s="72" t="s">
        <v>4</v>
      </c>
      <c r="D18" s="74" t="s">
        <v>3</v>
      </c>
      <c r="E18" s="65">
        <v>0</v>
      </c>
      <c r="F18" s="76">
        <v>0</v>
      </c>
      <c r="G18" s="65">
        <v>12.394</v>
      </c>
      <c r="H18" s="67">
        <v>12.394</v>
      </c>
      <c r="I18" s="67">
        <v>0</v>
      </c>
      <c r="J18" s="67">
        <v>12.394</v>
      </c>
      <c r="K18" s="67">
        <v>0</v>
      </c>
      <c r="L18" s="67">
        <v>0</v>
      </c>
      <c r="M18" s="70">
        <v>5.9550000000000001</v>
      </c>
      <c r="N18" s="78">
        <v>0</v>
      </c>
      <c r="O18" s="51">
        <f>+(+E18+G18)-(M18+N18)</f>
        <v>6.4390000000000001</v>
      </c>
      <c r="P18" s="76">
        <v>6.4390000000000001</v>
      </c>
      <c r="Q18" s="22">
        <v>2</v>
      </c>
      <c r="R18" s="23">
        <v>0</v>
      </c>
      <c r="S18" s="23">
        <v>0</v>
      </c>
      <c r="T18" s="21">
        <v>0</v>
      </c>
      <c r="U18" s="23">
        <v>0</v>
      </c>
      <c r="V18" s="22">
        <v>0</v>
      </c>
      <c r="W18" s="21">
        <v>0</v>
      </c>
      <c r="X18" s="20">
        <v>0</v>
      </c>
      <c r="Y18" s="10" t="s">
        <v>1</v>
      </c>
    </row>
    <row r="19" spans="1:25" s="15" customFormat="1" ht="39.950000000000003" customHeight="1" thickBot="1" x14ac:dyDescent="0.45">
      <c r="A19" s="60"/>
      <c r="B19" s="62"/>
      <c r="C19" s="73"/>
      <c r="D19" s="75"/>
      <c r="E19" s="66"/>
      <c r="F19" s="77"/>
      <c r="G19" s="66"/>
      <c r="H19" s="68"/>
      <c r="I19" s="69"/>
      <c r="J19" s="69"/>
      <c r="K19" s="69"/>
      <c r="L19" s="69"/>
      <c r="M19" s="71"/>
      <c r="N19" s="79"/>
      <c r="O19" s="80"/>
      <c r="P19" s="77"/>
      <c r="Q19" s="18">
        <v>5.9550000000000001</v>
      </c>
      <c r="R19" s="19">
        <v>0</v>
      </c>
      <c r="S19" s="19">
        <v>0</v>
      </c>
      <c r="T19" s="17">
        <v>0</v>
      </c>
      <c r="U19" s="19">
        <v>0</v>
      </c>
      <c r="V19" s="18">
        <v>0</v>
      </c>
      <c r="W19" s="17">
        <v>0</v>
      </c>
      <c r="X19" s="16">
        <v>0</v>
      </c>
      <c r="Y19" s="5" t="s">
        <v>0</v>
      </c>
    </row>
    <row r="20" spans="1:25" s="15" customFormat="1" ht="39.950000000000003" customHeight="1" x14ac:dyDescent="0.4">
      <c r="A20" s="59">
        <v>7</v>
      </c>
      <c r="B20" s="61" t="s">
        <v>5</v>
      </c>
      <c r="C20" s="72" t="s">
        <v>4</v>
      </c>
      <c r="D20" s="74" t="s">
        <v>3</v>
      </c>
      <c r="E20" s="65">
        <v>0</v>
      </c>
      <c r="F20" s="76">
        <v>0</v>
      </c>
      <c r="G20" s="65">
        <v>0.94399999999999995</v>
      </c>
      <c r="H20" s="67">
        <v>0.94399999999999995</v>
      </c>
      <c r="I20" s="67">
        <v>0</v>
      </c>
      <c r="J20" s="67">
        <v>0.94399999999999995</v>
      </c>
      <c r="K20" s="67">
        <v>0</v>
      </c>
      <c r="L20" s="67">
        <v>0</v>
      </c>
      <c r="M20" s="70">
        <v>0.434</v>
      </c>
      <c r="N20" s="78">
        <v>0</v>
      </c>
      <c r="O20" s="51">
        <f>+(+E20+G20)-(M20+N20)</f>
        <v>0.51</v>
      </c>
      <c r="P20" s="76">
        <v>0.51</v>
      </c>
      <c r="Q20" s="22">
        <v>1</v>
      </c>
      <c r="R20" s="23">
        <v>0</v>
      </c>
      <c r="S20" s="23">
        <v>0</v>
      </c>
      <c r="T20" s="21">
        <v>0</v>
      </c>
      <c r="U20" s="23">
        <v>0</v>
      </c>
      <c r="V20" s="22">
        <v>0</v>
      </c>
      <c r="W20" s="21">
        <v>0</v>
      </c>
      <c r="X20" s="20">
        <v>0</v>
      </c>
      <c r="Y20" s="10" t="s">
        <v>1</v>
      </c>
    </row>
    <row r="21" spans="1:25" s="15" customFormat="1" ht="39.950000000000003" customHeight="1" thickBot="1" x14ac:dyDescent="0.45">
      <c r="A21" s="60"/>
      <c r="B21" s="62"/>
      <c r="C21" s="73"/>
      <c r="D21" s="75"/>
      <c r="E21" s="66"/>
      <c r="F21" s="77"/>
      <c r="G21" s="66"/>
      <c r="H21" s="68"/>
      <c r="I21" s="69"/>
      <c r="J21" s="69"/>
      <c r="K21" s="69"/>
      <c r="L21" s="69"/>
      <c r="M21" s="71"/>
      <c r="N21" s="79"/>
      <c r="O21" s="52"/>
      <c r="P21" s="77"/>
      <c r="Q21" s="18">
        <v>0.434</v>
      </c>
      <c r="R21" s="19">
        <v>0</v>
      </c>
      <c r="S21" s="19">
        <v>0</v>
      </c>
      <c r="T21" s="17">
        <v>0</v>
      </c>
      <c r="U21" s="19">
        <v>0</v>
      </c>
      <c r="V21" s="18">
        <v>0</v>
      </c>
      <c r="W21" s="17">
        <v>0</v>
      </c>
      <c r="X21" s="16">
        <v>0</v>
      </c>
      <c r="Y21" s="5" t="s">
        <v>0</v>
      </c>
    </row>
    <row r="22" spans="1:25" s="4" customFormat="1" ht="20.100000000000001" customHeight="1" x14ac:dyDescent="0.4">
      <c r="A22" s="59" t="s">
        <v>2</v>
      </c>
      <c r="B22" s="59">
        <v>7</v>
      </c>
      <c r="C22" s="61"/>
      <c r="D22" s="63"/>
      <c r="E22" s="51">
        <f t="shared" ref="E22:P22" si="0">SUM(E8:E21)</f>
        <v>0</v>
      </c>
      <c r="F22" s="55">
        <f t="shared" si="0"/>
        <v>0</v>
      </c>
      <c r="G22" s="51">
        <f t="shared" si="0"/>
        <v>601.47799999999995</v>
      </c>
      <c r="H22" s="57">
        <f t="shared" si="0"/>
        <v>601.47799999999995</v>
      </c>
      <c r="I22" s="57">
        <f t="shared" si="0"/>
        <v>0</v>
      </c>
      <c r="J22" s="57">
        <f t="shared" si="0"/>
        <v>601.47799999999995</v>
      </c>
      <c r="K22" s="57">
        <f t="shared" si="0"/>
        <v>0</v>
      </c>
      <c r="L22" s="57">
        <f t="shared" si="0"/>
        <v>0</v>
      </c>
      <c r="M22" s="57">
        <f t="shared" si="0"/>
        <v>217.76600000000002</v>
      </c>
      <c r="N22" s="53">
        <f t="shared" si="0"/>
        <v>0</v>
      </c>
      <c r="O22" s="51">
        <f t="shared" si="0"/>
        <v>383.71200000000005</v>
      </c>
      <c r="P22" s="55">
        <f t="shared" si="0"/>
        <v>383.71200000000005</v>
      </c>
      <c r="Q22" s="13">
        <f t="shared" ref="Q22:X22" si="1">SUMIF($Y$8:$Y$21,$Y$6,Q8:Q21)</f>
        <v>14</v>
      </c>
      <c r="R22" s="14">
        <f t="shared" si="1"/>
        <v>0</v>
      </c>
      <c r="S22" s="14">
        <f t="shared" si="1"/>
        <v>0</v>
      </c>
      <c r="T22" s="12">
        <f t="shared" si="1"/>
        <v>0</v>
      </c>
      <c r="U22" s="14">
        <f t="shared" si="1"/>
        <v>0</v>
      </c>
      <c r="V22" s="13">
        <f t="shared" si="1"/>
        <v>0</v>
      </c>
      <c r="W22" s="12">
        <f t="shared" si="1"/>
        <v>0</v>
      </c>
      <c r="X22" s="11">
        <f t="shared" si="1"/>
        <v>0</v>
      </c>
      <c r="Y22" s="10" t="s">
        <v>1</v>
      </c>
    </row>
    <row r="23" spans="1:25" s="4" customFormat="1" ht="20.100000000000001" customHeight="1" thickBot="1" x14ac:dyDescent="0.45">
      <c r="A23" s="60"/>
      <c r="B23" s="60"/>
      <c r="C23" s="62"/>
      <c r="D23" s="64"/>
      <c r="E23" s="52"/>
      <c r="F23" s="56"/>
      <c r="G23" s="52"/>
      <c r="H23" s="58"/>
      <c r="I23" s="58"/>
      <c r="J23" s="58"/>
      <c r="K23" s="58"/>
      <c r="L23" s="58"/>
      <c r="M23" s="58"/>
      <c r="N23" s="54"/>
      <c r="O23" s="52"/>
      <c r="P23" s="56"/>
      <c r="Q23" s="8">
        <f t="shared" ref="Q23:X23" si="2">SUMIF($Y$8:$Y$21,$Y$7,Q8:Q21)</f>
        <v>217.76600000000002</v>
      </c>
      <c r="R23" s="9">
        <f t="shared" si="2"/>
        <v>0</v>
      </c>
      <c r="S23" s="9">
        <f t="shared" si="2"/>
        <v>0</v>
      </c>
      <c r="T23" s="7">
        <f t="shared" si="2"/>
        <v>0</v>
      </c>
      <c r="U23" s="9">
        <f t="shared" si="2"/>
        <v>0</v>
      </c>
      <c r="V23" s="8">
        <f t="shared" si="2"/>
        <v>0</v>
      </c>
      <c r="W23" s="7">
        <f t="shared" si="2"/>
        <v>0</v>
      </c>
      <c r="X23" s="6">
        <f t="shared" si="2"/>
        <v>0</v>
      </c>
      <c r="Y23" s="5" t="s">
        <v>0</v>
      </c>
    </row>
    <row r="24" spans="1:25" x14ac:dyDescent="0.4">
      <c r="O24" s="3">
        <f>+(+$E$22+$G$22)-($M$22+$N$22)</f>
        <v>383.71199999999993</v>
      </c>
    </row>
  </sheetData>
  <mergeCells count="151">
    <mergeCell ref="A2:A7"/>
    <mergeCell ref="B2:B7"/>
    <mergeCell ref="C2:C7"/>
    <mergeCell ref="D2:D7"/>
    <mergeCell ref="E2:F3"/>
    <mergeCell ref="G2:M3"/>
    <mergeCell ref="P8:P9"/>
    <mergeCell ref="A10:A11"/>
    <mergeCell ref="B10:B11"/>
    <mergeCell ref="C10:C11"/>
    <mergeCell ref="D10:D11"/>
    <mergeCell ref="E10:E11"/>
    <mergeCell ref="F10:F11"/>
    <mergeCell ref="V2:X2"/>
    <mergeCell ref="R3:R5"/>
    <mergeCell ref="S3:S5"/>
    <mergeCell ref="T3:T5"/>
    <mergeCell ref="U3:U5"/>
    <mergeCell ref="V3:V5"/>
    <mergeCell ref="W3:W5"/>
    <mergeCell ref="X3:X5"/>
    <mergeCell ref="M4:M7"/>
    <mergeCell ref="Q4:Q5"/>
    <mergeCell ref="F5:F7"/>
    <mergeCell ref="P5:P7"/>
    <mergeCell ref="I6:K6"/>
    <mergeCell ref="L6:L7"/>
    <mergeCell ref="N2:N7"/>
    <mergeCell ref="O2:P3"/>
    <mergeCell ref="Q2:U2"/>
    <mergeCell ref="G8:G9"/>
    <mergeCell ref="H8:H9"/>
    <mergeCell ref="I8:I9"/>
    <mergeCell ref="J8:J9"/>
    <mergeCell ref="K8:K9"/>
    <mergeCell ref="L8:L9"/>
    <mergeCell ref="M8:M9"/>
    <mergeCell ref="N8:N9"/>
    <mergeCell ref="O8:O9"/>
    <mergeCell ref="A12:A13"/>
    <mergeCell ref="B12:B13"/>
    <mergeCell ref="C12:C13"/>
    <mergeCell ref="D12:D13"/>
    <mergeCell ref="E12:E13"/>
    <mergeCell ref="F12:F13"/>
    <mergeCell ref="A8:A9"/>
    <mergeCell ref="B8:B9"/>
    <mergeCell ref="C8:C9"/>
    <mergeCell ref="D8:D9"/>
    <mergeCell ref="E8:E9"/>
    <mergeCell ref="F8:F9"/>
    <mergeCell ref="M12:M13"/>
    <mergeCell ref="N12:N13"/>
    <mergeCell ref="O12:O13"/>
    <mergeCell ref="P12:P13"/>
    <mergeCell ref="J12:J13"/>
    <mergeCell ref="K12:K13"/>
    <mergeCell ref="L12:L13"/>
    <mergeCell ref="G10:G11"/>
    <mergeCell ref="H10:H11"/>
    <mergeCell ref="I10:I11"/>
    <mergeCell ref="J10:J11"/>
    <mergeCell ref="K10:K11"/>
    <mergeCell ref="L10:L11"/>
    <mergeCell ref="M10:M11"/>
    <mergeCell ref="N10:N11"/>
    <mergeCell ref="O10:O11"/>
    <mergeCell ref="P10:P11"/>
    <mergeCell ref="M14:M15"/>
    <mergeCell ref="H14:H15"/>
    <mergeCell ref="I14:I15"/>
    <mergeCell ref="J14:J15"/>
    <mergeCell ref="K14:K15"/>
    <mergeCell ref="B14:B15"/>
    <mergeCell ref="C14:C15"/>
    <mergeCell ref="D14:D15"/>
    <mergeCell ref="E14:E15"/>
    <mergeCell ref="F14:F15"/>
    <mergeCell ref="D16:D17"/>
    <mergeCell ref="E16:E17"/>
    <mergeCell ref="F16:F17"/>
    <mergeCell ref="G14:G15"/>
    <mergeCell ref="H12:H13"/>
    <mergeCell ref="I12:I13"/>
    <mergeCell ref="G16:G17"/>
    <mergeCell ref="H16:H17"/>
    <mergeCell ref="I16:I17"/>
    <mergeCell ref="G12:G13"/>
    <mergeCell ref="A14:A15"/>
    <mergeCell ref="N18:N19"/>
    <mergeCell ref="O18:O19"/>
    <mergeCell ref="P18:P19"/>
    <mergeCell ref="A20:A21"/>
    <mergeCell ref="B20:B21"/>
    <mergeCell ref="C20:C21"/>
    <mergeCell ref="D20:D21"/>
    <mergeCell ref="E20:E21"/>
    <mergeCell ref="F20:F21"/>
    <mergeCell ref="L14:L15"/>
    <mergeCell ref="M16:M17"/>
    <mergeCell ref="N16:N17"/>
    <mergeCell ref="O16:O17"/>
    <mergeCell ref="P16:P17"/>
    <mergeCell ref="J16:J17"/>
    <mergeCell ref="K16:K17"/>
    <mergeCell ref="L16:L17"/>
    <mergeCell ref="N14:N15"/>
    <mergeCell ref="O14:O15"/>
    <mergeCell ref="P14:P15"/>
    <mergeCell ref="A16:A17"/>
    <mergeCell ref="B16:B17"/>
    <mergeCell ref="C16:C17"/>
    <mergeCell ref="O20:O21"/>
    <mergeCell ref="P20:P21"/>
    <mergeCell ref="J20:J21"/>
    <mergeCell ref="K20:K21"/>
    <mergeCell ref="L20:L21"/>
    <mergeCell ref="G18:G19"/>
    <mergeCell ref="H18:H19"/>
    <mergeCell ref="I18:I19"/>
    <mergeCell ref="J18:J19"/>
    <mergeCell ref="K18:K19"/>
    <mergeCell ref="L18:L19"/>
    <mergeCell ref="H20:H21"/>
    <mergeCell ref="I20:I21"/>
    <mergeCell ref="M18:M19"/>
    <mergeCell ref="C18:C19"/>
    <mergeCell ref="D18:D19"/>
    <mergeCell ref="E18:E19"/>
    <mergeCell ref="F18:F19"/>
    <mergeCell ref="M20:M21"/>
    <mergeCell ref="N20:N21"/>
    <mergeCell ref="A22:A23"/>
    <mergeCell ref="B22:B23"/>
    <mergeCell ref="C22:C23"/>
    <mergeCell ref="D22:D23"/>
    <mergeCell ref="E22:E23"/>
    <mergeCell ref="F22:F23"/>
    <mergeCell ref="A18:A19"/>
    <mergeCell ref="B18:B19"/>
    <mergeCell ref="G20:G21"/>
    <mergeCell ref="G22:G23"/>
    <mergeCell ref="N22:N23"/>
    <mergeCell ref="O22:O23"/>
    <mergeCell ref="P22:P23"/>
    <mergeCell ref="H22:H23"/>
    <mergeCell ref="I22:I23"/>
    <mergeCell ref="J22:J23"/>
    <mergeCell ref="K22:K23"/>
    <mergeCell ref="L22:L23"/>
    <mergeCell ref="M22:M23"/>
  </mergeCells>
  <phoneticPr fontId="2"/>
  <pageMargins left="0.51181102362204722" right="0.31496062992125984" top="0.55118110236220474" bottom="0.55118110236220474" header="0.31496062992125984" footer="0.31496062992125984"/>
  <pageSetup paperSize="9" scale="5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個別表(008)</vt:lpstr>
      <vt:lpstr>'個別表(008)'!Print_Area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2021-09-22T07:24:53Z</dcterms:created>
  <dcterms:modified xsi:type="dcterms:W3CDTF">2021-09-22T07:25:01Z</dcterms:modified>
</cp:coreProperties>
</file>