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研究技術室\検討中フォルダ\01_課室共有\0108_予算要求\令和3年度要求\行政事業レビュー\0902最終公表\作業用\"/>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<sst xmlns="http://schemas.openxmlformats.org/spreadsheetml/2006/main" count="1148" uniqueCount="636">
  <si>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</si>
  <si>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</si>
  <si>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</si>
  <si>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</si>
  <si>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</si>
  <si>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</si>
  <si>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</si>
  <si>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</si>
  <si>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</si>
  <si>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</si>
  <si>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</si>
  <si>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</si>
  <si>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</si>
  <si>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</si>
  <si>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</si>
  <si>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</si>
  <si>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</si>
  <si>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</si>
  <si>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</si>
  <si>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</si>
  <si>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</si>
  <si>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</si>
  <si>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</si>
  <si>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</si>
  <si>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</si>
  <si>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</si>
  <si>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</si>
  <si>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</si>
  <si>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</si>
  <si>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</si>
  <si>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</si>
  <si>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</si>
  <si>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</si>
  <si>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</si>
  <si>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</si>
  <si>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</si>
  <si>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</si>
  <si>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</si>
  <si>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</si>
  <si>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</si>
  <si>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</si>
  <si>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</si>
  <si>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</si>
  <si>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</si>
  <si>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</si>
  <si>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</si>
  <si>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</si>
  <si>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</si>
  <si>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</si>
  <si>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</si>
  <si>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</si>
  <si>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</si>
  <si>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</si>
  <si>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</si>
  <si>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</si>
  <si>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</si>
  <si>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</si>
  <si>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</si>
  <si>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</si>
  <si>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</si>
  <si>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</si>
  <si>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</si>
  <si>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</si>
  <si>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</si>
  <si>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</si>
  <si>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</si>
  <si>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</si>
  <si>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</si>
  <si>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</si>
  <si>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</si>
  <si>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</si>
  <si>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</si>
  <si>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</si>
  <si>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</si>
  <si>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</si>
  <si>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</si>
  <si>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</si>
  <si>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</si>
  <si>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</si>
  <si>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</si>
  <si>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</si>
  <si>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</si>
  <si>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</si>
  <si>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</si>
  <si>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</si>
  <si>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</si>
  <si>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</si>
  <si>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</si>
  <si>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</si>
  <si>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</si>
  <si>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</si>
  <si>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</si>
  <si>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</si>
  <si>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</si>
  <si>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</si>
  <si>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</si>
  <si>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</si>
  <si>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</si>
  <si>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</si>
  <si>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</si>
  <si>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</si>
  <si>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</si>
  <si>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</si>
  <si>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</si>
  <si>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</si>
  <si>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</si>
  <si>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</si>
  <si>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</si>
  <si>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</si>
  <si>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</si>
  <si>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</si>
  <si>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</si>
  <si>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</si>
  <si>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</si>
  <si>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</si>
  <si>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</si>
  <si>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</si>
  <si>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</si>
  <si>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</si>
  <si>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</si>
  <si>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</si>
  <si>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</si>
  <si>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</si>
  <si>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</si>
  <si>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</si>
  <si>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</si>
  <si>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</si>
  <si>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</si>
  <si>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</si>
  <si>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</si>
  <si>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</si>
  <si>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</si>
  <si>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</si>
  <si>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</si>
  <si>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</si>
  <si>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</si>
  <si>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</si>
  <si>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</si>
  <si>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</si>
  <si>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</si>
  <si>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</si>
  <si>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</si>
  <si>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</si>
  <si>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</si>
  <si>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</si>
  <si>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</si>
  <si>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</si>
  <si>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</si>
  <si>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</si>
  <si>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</si>
  <si>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</si>
  <si>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</si>
  <si>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</si>
  <si>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</si>
  <si>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</si>
  <si>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</si>
  <si>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</si>
  <si>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</si>
  <si>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</si>
  <si>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</si>
  <si>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</si>
  <si>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</si>
  <si>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</si>
  <si>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</si>
  <si>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</si>
  <si>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</si>
  <si>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</si>
  <si>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</si>
  <si>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</si>
  <si>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</si>
  <si>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</si>
  <si>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</si>
  <si>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</si>
  <si>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</si>
  <si>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</si>
  <si>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</si>
  <si>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</si>
  <si>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</si>
  <si>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</si>
  <si>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</si>
  <si>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</si>
  <si>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</si>
  <si>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</si>
  <si>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</si>
  <si>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</si>
  <si>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</si>
  <si>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</si>
  <si>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</si>
  <si>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</si>
  <si>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</si>
  <si>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</si>
  <si>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</si>
  <si>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</si>
  <si>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</si>
  <si>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</si>
  <si>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</si>
  <si>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</si>
  <si>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</si>
  <si>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</si>
  <si>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</si>
  <si>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</si>
  <si>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</si>
  <si>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</si>
  <si>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</si>
  <si>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</si>
  <si>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</si>
  <si>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</si>
  <si>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</si>
  <si>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</si>
  <si>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</si>
  <si>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</si>
  <si>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</si>
  <si>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</si>
  <si>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</si>
  <si>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</si>
  <si>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</si>
  <si>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</si>
  <si>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</si>
  <si>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</si>
  <si>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</si>
  <si>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</si>
  <si>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</si>
  <si>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</si>
  <si>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</si>
  <si>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</si>
  <si>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</si>
  <si>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</si>
  <si>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</si>
  <si>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</si>
  <si>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</si>
  <si>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</si>
  <si>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</si>
  <si>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</si>
  <si>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</si>
  <si>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</si>
  <si>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</si>
  <si>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</si>
  <si>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</si>
  <si>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</si>
  <si>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</si>
  <si>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</si>
  <si>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</si>
  <si>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</si>
  <si>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</si>
  <si>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</si>
  <si>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</si>
  <si>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</si>
  <si>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</si>
  <si>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</si>
  <si>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</si>
  <si>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</si>
  <si>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</si>
  <si>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</si>
  <si>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</si>
  <si>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</si>
  <si>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</si>
  <si>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</si>
  <si>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</si>
  <si>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</si>
  <si>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</si>
  <si>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</si>
  <si>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</si>
  <si>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</si>
  <si>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</si>
  <si>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</si>
  <si>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</si>
  <si>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</si>
  <si>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</si>
  <si>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</si>
  <si>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</si>
  <si>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</si>
  <si>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</si>
  <si>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</si>
  <si>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</si>
  <si>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</si>
  <si>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</si>
  <si>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</si>
  <si>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</si>
  <si>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</si>
  <si>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</si>
  <si>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</si>
  <si>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</si>
  <si>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</si>
  <si>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</si>
  <si>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</si>
  <si>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</si>
  <si>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</si>
  <si>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</si>
  <si>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</si>
  <si>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</si>
  <si>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</si>
  <si>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</si>
  <si>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</si>
  <si>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</si>
  <si>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</si>
  <si>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</si>
  <si>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</si>
  <si>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</si>
  <si>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</si>
  <si>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</si>
  <si>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</si>
  <si>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</si>
  <si>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</si>
  <si>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</si>
  <si>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</si>
  <si>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</si>
  <si>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</si>
  <si>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</si>
  <si>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</si>
  <si>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</si>
  <si>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</si>
  <si>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</si>
  <si>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</si>
  <si>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</si>
  <si>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</si>
  <si>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</si>
  <si>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</si>
  <si>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</si>
  <si>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</si>
  <si>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</si>
  <si>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</si>
  <si>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</si>
  <si>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</si>
  <si>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</si>
  <si>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</si>
  <si>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</si>
  <si>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</si>
  <si>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</si>
  <si>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</si>
  <si>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</si>
  <si>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</si>
  <si>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</si>
  <si>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</si>
  <si>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</si>
  <si>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</si>
  <si>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</si>
  <si>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</si>
  <si>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</si>
  <si>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</si>
  <si>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</si>
  <si>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</si>
  <si>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</si>
  <si>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</si>
  <si>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</si>
  <si>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</si>
  <si>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</si>
  <si>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</si>
  <si>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</si>
  <si>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</si>
  <si>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</si>
  <si>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</si>
  <si>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</si>
  <si>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</si>
  <si>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</si>
  <si>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</si>
  <si>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</si>
  <si>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</si>
  <si>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</si>
  <si>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</si>
  <si>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</si>
  <si>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</si>
  <si>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</si>
  <si>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</si>
  <si>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</si>
  <si>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</si>
  <si>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</si>
  <si>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</si>
  <si>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</si>
  <si>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</si>
  <si>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</si>
  <si>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</si>
  <si>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</si>
  <si>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</si>
  <si>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</si>
  <si>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</si>
  <si>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</si>
  <si>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</si>
  <si>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</si>
  <si>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</si>
  <si>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</si>
  <si>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</si>
  <si>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</si>
  <si>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</si>
  <si>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</si>
  <si>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</si>
  <si>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</si>
  <si>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</si>
  <si>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</si>
  <si>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</si>
  <si>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</si>
  <si>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</si>
  <si>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</si>
  <si>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</si>
  <si>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</si>
  <si>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</si>
  <si>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</si>
  <si>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</si>
  <si>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</si>
  <si>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</si>
  <si>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</si>
  <si>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</si>
  <si>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</si>
  <si>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</si>
  <si>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</si>
  <si>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</si>
  <si>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</si>
  <si>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</si>
  <si>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</si>
  <si>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</si>
  <si>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</si>
  <si>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</si>
  <si>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</si>
  <si>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</si>
  <si>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</si>
  <si>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</si>
  <si>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</si>
  <si>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</si>
  <si>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</si>
  <si>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</si>
  <si>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</si>
  <si>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</si>
  <si>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</si>
  <si>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</si>
  <si>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</si>
  <si>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</si>
  <si>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</si>
  <si>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</si>
  <si>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</si>
  <si>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</si>
  <si>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</si>
  <si>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</si>
  <si>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</si>
  <si>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</si>
  <si>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</si>
  <si>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</si>
  <si>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</si>
  <si>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</si>
  <si>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</si>
  <si>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</si>
  <si>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</si>
  <si>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</si>
  <si>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</si>
  <si>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</si>
  <si>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</si>
  <si>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</si>
  <si>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</si>
  <si>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</si>
  <si>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</si>
  <si>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</si>
  <si>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</si>
  <si>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</si>
  <si>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</si>
  <si>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</si>
  <si>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</si>
  <si>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</si>
  <si>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</si>
  <si>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</si>
  <si>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</si>
  <si>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</si>
  <si>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</si>
  <si>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</si>
  <si>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</si>
  <si>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</si>
  <si>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</si>
  <si>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</si>
  <si>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</si>
  <si>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</si>
  <si>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</si>
  <si>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</si>
  <si>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</si>
  <si>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</si>
  <si>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</si>
  <si>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</si>
  <si>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</si>
  <si>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</si>
  <si>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</si>
  <si>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</si>
  <si>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</si>
  <si>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</si>
  <si>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</si>
  <si>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</si>
  <si>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</si>
  <si>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</si>
  <si>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</si>
  <si>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</si>
  <si>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</si>
  <si>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</si>
  <si>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</si>
  <si>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</si>
  <si>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</si>
  <si>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</si>
  <si>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</si>
  <si>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</si>
  <si>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</si>
  <si>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</si>
  <si>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</si>
  <si>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</si>
  <si>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</si>
  <si>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</si>
  <si>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</si>
  <si>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</si>
  <si>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</si>
  <si>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</si>
  <si>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</si>
  <si>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</si>
  <si>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</si>
  <si>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</si>
  <si>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</si>
  <si>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</si>
  <si>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</si>
  <si>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</si>
  <si>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</si>
  <si>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</si>
  <si>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</si>
  <si>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</si>
  <si>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</si>
  <si>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</si>
  <si>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</si>
  <si>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</si>
  <si>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国立研究開発法人国立環境研究所　運営費交付金（環境研究業務）</t>
  </si>
  <si>
    <t>平成１３年度</t>
    <rPh sb="0" eb="2">
      <t>ヘイセイ</t>
    </rPh>
    <rPh sb="4" eb="5">
      <t>ネン</t>
    </rPh>
    <rPh sb="5" eb="6">
      <t>ド</t>
    </rPh>
    <phoneticPr fontId="5"/>
  </si>
  <si>
    <t>大臣官房</t>
  </si>
  <si>
    <t>総合政策課環境研究技術室</t>
  </si>
  <si>
    <t>○</t>
  </si>
  <si>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rPh sb="20" eb="21">
      <t>ダイ</t>
    </rPh>
    <rPh sb="22" eb="23">
      <t>コウ</t>
    </rPh>
    <phoneticPr fontId="5"/>
  </si>
  <si>
    <t>国立研究開発法人国立環境研究所法第１１条第１項第１号</t>
    <rPh sb="20" eb="21">
      <t>ダイ</t>
    </rPh>
    <rPh sb="22" eb="23">
      <t>コウ</t>
    </rPh>
    <phoneticPr fontId="5"/>
  </si>
  <si>
    <t>国立環境研究所第４期中長期目標
国立環境研究所第４期中長期計画
国立研究開発法人国立環境研究所運営費交付金交付要綱</t>
  </si>
  <si>
    <t>-</t>
  </si>
  <si>
    <t>業務達成基準</t>
    <rPh sb="0" eb="2">
      <t>ギョウム</t>
    </rPh>
    <rPh sb="2" eb="4">
      <t>タッセイ</t>
    </rPh>
    <rPh sb="4" eb="6">
      <t>キジュン</t>
    </rPh>
    <phoneticPr fontId="5"/>
  </si>
  <si>
    <t>研究所の業務に係る改正独法通則法第35条の6に基づく主務大臣の事項別評価においてB以上の評価とする</t>
  </si>
  <si>
    <t>改正通則法第35条の6に基づく主務大臣の評価結果（5段階、S，A，B，C，D）のうち、Ｂ以上の事項数</t>
  </si>
  <si>
    <t>事項数</t>
    <rPh sb="0" eb="2">
      <t>ジコウ</t>
    </rPh>
    <rPh sb="2" eb="3">
      <t>スウ</t>
    </rPh>
    <phoneticPr fontId="5"/>
  </si>
  <si>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</si>
  <si>
    <t>件</t>
    <rPh sb="0" eb="1">
      <t>ケン</t>
    </rPh>
    <phoneticPr fontId="5"/>
  </si>
  <si>
    <t>当該年度執行額／当該年度実施研究課題数　　　　　　　　　　　　　　</t>
  </si>
  <si>
    <t>6,987/149</t>
  </si>
  <si>
    <t>12,847/142</t>
  </si>
  <si>
    <t>百万円/件</t>
  </si>
  <si>
    <t>当事業は環境問題の解決へ貢献することを目的としており、持続可能な社会構築に向けた社会ニーズを反映している。</t>
  </si>
  <si>
    <t>国立環境研究所は環境研究を学際的かつ総合的に実施している唯一の機関であり、民間等に委ねることは出来ない。</t>
  </si>
  <si>
    <t>当事業は、環境基本計画、環境研究・技術開発の推進戦略に明記されているなど、政策の優先度が高い。</t>
  </si>
  <si>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</si>
  <si>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</si>
  <si>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一定の成果・実績を上げているため、妥当と考える。</t>
  </si>
  <si>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</si>
  <si>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政府予算の段階で一定の効率化係数を設定するとともに、事業の効率化を図るなど継続的なコスト削減努力を続けている。</t>
  </si>
  <si>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</si>
  <si>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</si>
  <si>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</si>
  <si>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A.国立研究開発法人国立環境研究所</t>
    <phoneticPr fontId="5"/>
  </si>
  <si>
    <t>交付金</t>
    <rPh sb="0" eb="3">
      <t>コウフキン</t>
    </rPh>
    <phoneticPr fontId="5"/>
  </si>
  <si>
    <t>運営費</t>
    <rPh sb="0" eb="3">
      <t>ウンエイヒ</t>
    </rPh>
    <phoneticPr fontId="5"/>
  </si>
  <si>
    <t>B.いであ（株）</t>
    <phoneticPr fontId="5"/>
  </si>
  <si>
    <t>雑役務費</t>
    <phoneticPr fontId="5"/>
  </si>
  <si>
    <t>エコチル調査血液試料有機フッ素化合物分析業務</t>
    <phoneticPr fontId="5"/>
  </si>
  <si>
    <t>その他</t>
    <phoneticPr fontId="5"/>
  </si>
  <si>
    <t>消費税</t>
    <phoneticPr fontId="5"/>
  </si>
  <si>
    <t>光熱水料</t>
    <rPh sb="0" eb="2">
      <t>コウネツ</t>
    </rPh>
    <rPh sb="2" eb="3">
      <t>ミズ</t>
    </rPh>
    <rPh sb="3" eb="4">
      <t>リョウ</t>
    </rPh>
    <phoneticPr fontId="5"/>
  </si>
  <si>
    <t>電気料金</t>
    <rPh sb="0" eb="2">
      <t>デンキ</t>
    </rPh>
    <rPh sb="2" eb="4">
      <t>リョウキン</t>
    </rPh>
    <phoneticPr fontId="5"/>
  </si>
  <si>
    <t>国立研究開発法人国立環境研究所</t>
    <phoneticPr fontId="5"/>
  </si>
  <si>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5"/>
  </si>
  <si>
    <t>-</t>
    <phoneticPr fontId="5"/>
  </si>
  <si>
    <t>－</t>
    <phoneticPr fontId="5"/>
  </si>
  <si>
    <t>いであ（株）</t>
    <phoneticPr fontId="5"/>
  </si>
  <si>
    <t>子どもの健康と環境に関する全国調査における尿試料中フェノール類化合物分析業務</t>
    <phoneticPr fontId="5"/>
  </si>
  <si>
    <t>-</t>
    <phoneticPr fontId="5"/>
  </si>
  <si>
    <t>－</t>
    <phoneticPr fontId="5"/>
  </si>
  <si>
    <t>-</t>
    <phoneticPr fontId="5"/>
  </si>
  <si>
    <t>（株）LSIメディエンス</t>
    <phoneticPr fontId="5"/>
  </si>
  <si>
    <t>-</t>
    <phoneticPr fontId="5"/>
  </si>
  <si>
    <t>-</t>
    <phoneticPr fontId="5"/>
  </si>
  <si>
    <t>朝日ライフサイエンス（株）</t>
    <phoneticPr fontId="5"/>
  </si>
  <si>
    <t>東京センチュリー（株）</t>
    <phoneticPr fontId="5"/>
  </si>
  <si>
    <t>子どもの健康と環境に関する全国調査データ管理システムの更改及び運用保守業務</t>
    <phoneticPr fontId="5"/>
  </si>
  <si>
    <t>カラー複合機リース</t>
    <phoneticPr fontId="5"/>
  </si>
  <si>
    <t>子どもの健康と環境に関する全国調査データ管理システムにおけるセキュリティ管理機能拡張業務</t>
    <phoneticPr fontId="5"/>
  </si>
  <si>
    <t>日鉄ソリューションズ（株）</t>
    <phoneticPr fontId="5"/>
  </si>
  <si>
    <t>東京電力エナジーパートナー（株）</t>
    <rPh sb="0" eb="2">
      <t>トウキョウ</t>
    </rPh>
    <rPh sb="2" eb="4">
      <t>デンリョク</t>
    </rPh>
    <rPh sb="13" eb="16">
      <t>カブ</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</si>
  <si>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</si>
  <si>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</si>
  <si>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</si>
  <si>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</si>
  <si>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</si>
  <si>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</si>
  <si>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苫小牧市</t>
    <rPh sb="0" eb="4">
      <t>トマコマイシ</t>
    </rPh>
    <phoneticPr fontId="5"/>
  </si>
  <si>
    <t>水道料金</t>
    <rPh sb="0" eb="2">
      <t>スイドウ</t>
    </rPh>
    <rPh sb="2" eb="4">
      <t>リョウキン</t>
    </rPh>
    <phoneticPr fontId="5"/>
  </si>
  <si>
    <t>美浦村</t>
    <phoneticPr fontId="5"/>
  </si>
  <si>
    <t>東北電力（株）</t>
    <rPh sb="5" eb="6">
      <t>カブ</t>
    </rPh>
    <phoneticPr fontId="5"/>
  </si>
  <si>
    <t>-</t>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</si>
  <si>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</si>
  <si>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</si>
  <si>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t>
    <phoneticPr fontId="5"/>
  </si>
  <si>
    <t>有</t>
  </si>
  <si>
    <t>-</t>
    <phoneticPr fontId="5"/>
  </si>
  <si>
    <t>12,460/142</t>
    <phoneticPr fontId="5"/>
  </si>
  <si>
    <t>令和元年度は当初見込みの活動実績であった。</t>
    <rPh sb="0" eb="5">
      <t>レイワ</t>
    </rPh>
    <rPh sb="6" eb="10">
      <t>トウショ</t>
    </rPh>
    <rPh sb="12" eb="16">
      <t>カツドウ</t>
    </rPh>
    <phoneticPr fontId="5"/>
  </si>
  <si>
    <t>‐</t>
  </si>
  <si>
    <t>他の公的研究機関における業務運営などを参考にしつつ、今後も研究分野で中心的役割を果たすよう、高い研究水準・適切な研究体制・効率的な運営に努める。</t>
    <phoneticPr fontId="5"/>
  </si>
  <si>
    <t xml:space="preserve">13,172/142 </t>
    <phoneticPr fontId="5"/>
  </si>
  <si>
    <t>※国立研究開発法人国立環境研究所からの支出額（B～Dの合計11,953百万円）については、前中期間からの繰越額を含む。</t>
    <rPh sb="1" eb="3">
      <t>コクリツ</t>
    </rPh>
    <rPh sb="3" eb="5">
      <t>ケンキュウ</t>
    </rPh>
    <rPh sb="5" eb="7">
      <t>カイハツ</t>
    </rPh>
    <rPh sb="7" eb="9">
      <t>ホウジン</t>
    </rPh>
    <rPh sb="9" eb="11">
      <t>コクリツ</t>
    </rPh>
    <rPh sb="11" eb="13">
      <t>カンキョウ</t>
    </rPh>
    <rPh sb="13" eb="16">
      <t>ケンキュウショ</t>
    </rPh>
    <rPh sb="19" eb="22">
      <t>シシュツガク</t>
    </rPh>
    <rPh sb="27" eb="29">
      <t>ゴウケイ</t>
    </rPh>
    <rPh sb="35" eb="37">
      <t>ヒャクマン</t>
    </rPh>
    <rPh sb="37" eb="38">
      <t>エン</t>
    </rPh>
    <rPh sb="45" eb="46">
      <t>マエ</t>
    </rPh>
    <rPh sb="46" eb="48">
      <t>チュウキ</t>
    </rPh>
    <rPh sb="52" eb="55">
      <t>クリコシガク</t>
    </rPh>
    <rPh sb="56" eb="57">
      <t>フク</t>
    </rPh>
    <phoneticPr fontId="5"/>
  </si>
  <si>
    <t xml:space="preserve">中長期計画に基づき、国立研究開発法人国立環境研究所の業務運営に必要な経費について、予算の範囲内で交付することにより、中長期目標を達成する。 </t>
    <phoneticPr fontId="5"/>
  </si>
  <si>
    <t>室長　曽宮　和夫</t>
    <rPh sb="0" eb="2">
      <t>シツチョウ</t>
    </rPh>
    <rPh sb="3" eb="4">
      <t>ソウ</t>
    </rPh>
    <rPh sb="4" eb="5">
      <t>ミヤ</t>
    </rPh>
    <rPh sb="6" eb="8">
      <t>カズオ</t>
    </rPh>
    <phoneticPr fontId="5"/>
  </si>
  <si>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調査及び研究業務にかかる経費。
(環境の保全に関する調査及び研究業務)
 重点的に取り組むべき課題への統合的な研究の推進、環境の保全に関する科学的知見の創出等の推進、国内外機関とのネットワーク・橋渡しの拠点としてのハブ機能の強化、研究成果の積極的な発信と政策貢献・社会貢献の推進等
</t>
    <rPh sb="257" eb="258">
      <t>カン</t>
    </rPh>
    <rPh sb="425" eb="426">
      <t>トウ</t>
    </rPh>
    <phoneticPr fontId="5"/>
  </si>
  <si>
    <t>-</t>
    <phoneticPr fontId="5"/>
  </si>
  <si>
    <t>-</t>
    <phoneticPr fontId="5"/>
  </si>
  <si>
    <t>-</t>
    <phoneticPr fontId="5"/>
  </si>
  <si>
    <t>-</t>
    <phoneticPr fontId="5"/>
  </si>
  <si>
    <t>ガス料金</t>
    <rPh sb="2" eb="4">
      <t>リョウキン</t>
    </rPh>
    <phoneticPr fontId="5"/>
  </si>
  <si>
    <t>東京ガス（株）</t>
    <rPh sb="0" eb="2">
      <t>トウキョウ</t>
    </rPh>
    <rPh sb="5" eb="6">
      <t>カブ</t>
    </rPh>
    <phoneticPr fontId="5"/>
  </si>
  <si>
    <t>東京電力エナジーパートナー（株）</t>
    <phoneticPr fontId="5"/>
  </si>
  <si>
    <t>子どもの健康と環境に関する全国調査にかかる生体試料保管等業務</t>
    <phoneticPr fontId="5"/>
  </si>
  <si>
    <t>子どもの健康と環境に関する全国調査データ管理システム用プリンタ賃貸借</t>
    <rPh sb="31" eb="34">
      <t>チンタイシャク</t>
    </rPh>
    <phoneticPr fontId="5"/>
  </si>
  <si>
    <t>国立大学法人東北大学</t>
    <phoneticPr fontId="5"/>
  </si>
  <si>
    <t>子どもの健康と環境に関する全国調査（宮城ユニットセンター）委託業務</t>
    <phoneticPr fontId="5"/>
  </si>
  <si>
    <t>子どもの健康と環境に関する全国調査に係るパイロット調査（宮城ユニットセンター）委託業務</t>
    <phoneticPr fontId="5"/>
  </si>
  <si>
    <t>子どもの健康と環境に関する全国調査学童期検査（小学2年生）に係る生体試料回収、輸送、分注及び検査等業務</t>
    <phoneticPr fontId="5"/>
  </si>
  <si>
    <t>個人Ａ給与</t>
    <rPh sb="0" eb="2">
      <t>コジン</t>
    </rPh>
    <rPh sb="3" eb="5">
      <t>キュウヨ</t>
    </rPh>
    <phoneticPr fontId="5"/>
  </si>
  <si>
    <t>「子どもの健康と環境に関する全国調査」詳細調査に係る生体試料回収、輸送、分注及び生化学検査等業務</t>
    <phoneticPr fontId="5"/>
  </si>
  <si>
    <t>GOSATデータ処理運用施設運転及び管理業務</t>
    <phoneticPr fontId="5"/>
  </si>
  <si>
    <t>GOSATデータ処理・運用システム用機器保守業務</t>
    <phoneticPr fontId="5"/>
  </si>
  <si>
    <t>GOSAT-2 データ処理運用システム用計算機保守業務</t>
    <phoneticPr fontId="5"/>
  </si>
  <si>
    <t>GOSAT関連研究用計算設備用空調機器等保守業務（平成31年度分）</t>
    <phoneticPr fontId="5"/>
  </si>
  <si>
    <t>平成31年度生態毒性予測システム公開仮想化Webサーバ運用支援業務</t>
    <phoneticPr fontId="5"/>
  </si>
  <si>
    <t>国立大学法人熊本大学</t>
    <phoneticPr fontId="5"/>
  </si>
  <si>
    <t>子どもの健康と環境に関する全国調査(南九州・沖縄ユニットセンター)委託業務</t>
    <phoneticPr fontId="5"/>
  </si>
  <si>
    <t>国立大学法人北海道大学</t>
    <phoneticPr fontId="5"/>
  </si>
  <si>
    <t>国立大学法人大阪大学</t>
    <rPh sb="6" eb="8">
      <t>オオサカ</t>
    </rPh>
    <phoneticPr fontId="5"/>
  </si>
  <si>
    <t>子どもの健康と環境に関する全国調査(北海道ユニットセンター)委託業務</t>
    <phoneticPr fontId="5"/>
  </si>
  <si>
    <t>子どもの健康と環境に関する全国調査（大阪ユニットセンター）委託業務</t>
    <phoneticPr fontId="5"/>
  </si>
  <si>
    <t>宇宙技術開発（株）</t>
    <phoneticPr fontId="5"/>
  </si>
  <si>
    <t>GOSAT-2データ処理運用システム 運転・運営補助業務（2回目）</t>
    <phoneticPr fontId="5"/>
  </si>
  <si>
    <t>国立環境研究所GOSAT-2プロジェクト支援業務</t>
    <phoneticPr fontId="5"/>
  </si>
  <si>
    <t>衛星画像データ（福島RapidEyeアーカイブ）　1式</t>
    <phoneticPr fontId="5"/>
  </si>
  <si>
    <t>活動や成果の実績をもとに主務大臣が評価を行い、令和元年度においては、事項別評価5項目全てにおいて「A」評価を受けている。</t>
    <phoneticPr fontId="5"/>
  </si>
  <si>
    <t>令和元年度の実績評価（Ｓ、Ａ、Ｂ、Ｃ、Ｄの5段階評価（Ｂが標準））において、事項別評価5項目全てにおいて「A」を受けており、環境研究に関する業務実績について高い評価がなされている。</t>
    <phoneticPr fontId="5"/>
  </si>
  <si>
    <t>国立研究開発法人国立環境研究所　業務実績評価書（外部委員の意見を踏まえた主務大臣の評価）【 「環境研究に関する業務」に対しての事項別評価、全5項目】</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2">
      <t>ヒョウカ</t>
    </rPh>
    <rPh sb="22" eb="23">
      <t>ショ</t>
    </rPh>
    <rPh sb="47" eb="49">
      <t>カンキョウ</t>
    </rPh>
    <rPh sb="49" eb="51">
      <t>ケンキュウ</t>
    </rPh>
    <rPh sb="52" eb="53">
      <t>カン</t>
    </rPh>
    <rPh sb="55" eb="57">
      <t>ギョウム</t>
    </rPh>
    <rPh sb="59" eb="60">
      <t>タイ</t>
    </rPh>
    <rPh sb="63" eb="65">
      <t>ジコウ</t>
    </rPh>
    <rPh sb="65" eb="66">
      <t>ベツ</t>
    </rPh>
    <rPh sb="66" eb="68">
      <t>ヒョウカ</t>
    </rPh>
    <rPh sb="69" eb="70">
      <t>ゼン</t>
    </rPh>
    <rPh sb="71" eb="73">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</si>
</sst>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4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5" borderId="1" xfId="1" applyFont="1" applyFill="1" applyBorder="1" applyAlignment="1" applyProtection="1">
      <alignment vertical="top"/>
      <protection locked="0"/>
    </xf>
    <xf numFmtId="0" fontId="10" fillId="5" borderId="0" xfId="1" applyFont="1" applyFill="1" applyBorder="1" applyAlignment="1" applyProtection="1">
      <alignment vertical="top"/>
      <protection locked="0"/>
    </xf>
    <xf numFmtId="0" fontId="10" fillId="5" borderId="2" xfId="1" applyFont="1" applyFill="1" applyBorder="1" applyAlignment="1" applyProtection="1">
      <alignment vertical="top"/>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174</xdr:row>
      <xdr:rowOff>571500</xdr:rowOff>
    </xdr:from>
    <xdr:to>
      <xdr:col>34</xdr:col>
      <xdr:colOff>28575</xdr:colOff>
      <xdr:row>175</xdr:row>
      <xdr:rowOff>114300</xdr:rowOff>
    </xdr:to>
    <xdr:sp macro="" textlink="">
      <xdr:nvSpPr>
        <xdr:cNvPr id="2" name="Text Box 11"/>
        <xdr:cNvSpPr txBox="1">
          <a:spLocks noChangeArrowheads="1"/>
        </xdr:cNvSpPr>
      </xdr:nvSpPr>
      <xdr:spPr bwMode="auto">
        <a:xfrm>
          <a:off x="2009775" y="38052375"/>
          <a:ext cx="54673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9525</xdr:colOff>
      <xdr:row>182</xdr:row>
      <xdr:rowOff>504825</xdr:rowOff>
    </xdr:from>
    <xdr:to>
      <xdr:col>25</xdr:col>
      <xdr:colOff>123825</xdr:colOff>
      <xdr:row>183</xdr:row>
      <xdr:rowOff>9525</xdr:rowOff>
    </xdr:to>
    <xdr:sp macro="" textlink="">
      <xdr:nvSpPr>
        <xdr:cNvPr id="3" name="Text Box 19"/>
        <xdr:cNvSpPr txBox="1">
          <a:spLocks noChangeArrowheads="1"/>
        </xdr:cNvSpPr>
      </xdr:nvSpPr>
      <xdr:spPr bwMode="auto">
        <a:xfrm>
          <a:off x="1981200" y="41100375"/>
          <a:ext cx="36195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204107</xdr:colOff>
      <xdr:row>160</xdr:row>
      <xdr:rowOff>95249</xdr:rowOff>
    </xdr:from>
    <xdr:to>
      <xdr:col>49</xdr:col>
      <xdr:colOff>48437</xdr:colOff>
      <xdr:row>180</xdr:row>
      <xdr:rowOff>274323</xdr:rowOff>
    </xdr:to>
    <xdr:grpSp>
      <xdr:nvGrpSpPr>
        <xdr:cNvPr id="4" name="グループ化 3"/>
        <xdr:cNvGrpSpPr/>
      </xdr:nvGrpSpPr>
      <xdr:grpSpPr>
        <a:xfrm>
          <a:off x="1510393" y="31255606"/>
          <a:ext cx="9206044" cy="7799074"/>
          <a:chOff x="1479555" y="32326942"/>
          <a:chExt cx="9206044" cy="7799074"/>
        </a:xfrm>
      </xdr:grpSpPr>
      <xdr:sp macro="" textlink="">
        <xdr:nvSpPr>
          <xdr:cNvPr id="5" name="Text Box 3"/>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16,659</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6" name="AutoShape 5"/>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7" name="Text Box 6"/>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8" name="Line 7"/>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9" name="Text Box 2"/>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13,172</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8"/>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2,617</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9,270</a:t>
            </a:r>
            <a:r>
              <a:rPr lang="ja-JP" altLang="en-US" sz="1100" b="0" i="0" u="none" strike="noStrike" baseline="0">
                <a:solidFill>
                  <a:schemeClr val="tx1"/>
                </a:solidFill>
                <a:latin typeface="ＭＳ Ｐゴシック"/>
                <a:ea typeface="ＭＳ Ｐゴシック"/>
              </a:rPr>
              <a:t>百万円</a:t>
            </a:r>
          </a:p>
        </xdr:txBody>
      </xdr:sp>
      <xdr:sp macro="" textlink="">
        <xdr:nvSpPr>
          <xdr:cNvPr id="11" name="Line 23"/>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Text Box 12"/>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2,419</a:t>
            </a:r>
            <a:r>
              <a:rPr lang="ja-JP" altLang="en-US" sz="1100" b="0" i="0" u="none" strike="noStrike" baseline="0">
                <a:solidFill>
                  <a:schemeClr val="tx1"/>
                </a:solidFill>
                <a:latin typeface="ＭＳ Ｐゴシック"/>
                <a:ea typeface="ＭＳ Ｐゴシック"/>
              </a:rPr>
              <a:t>百万円</a:t>
            </a:r>
          </a:p>
        </xdr:txBody>
      </xdr:sp>
      <xdr:sp macro="" textlink="">
        <xdr:nvSpPr>
          <xdr:cNvPr id="13" name="Text Box 18"/>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264</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4" name="Text Box 19"/>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5" name="Line 53"/>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53"/>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0"/>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Text Box 19"/>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149678</xdr:colOff>
      <xdr:row>168</xdr:row>
      <xdr:rowOff>317500</xdr:rowOff>
    </xdr:from>
    <xdr:to>
      <xdr:col>47</xdr:col>
      <xdr:colOff>107956</xdr:colOff>
      <xdr:row>172</xdr:row>
      <xdr:rowOff>272143</xdr:rowOff>
    </xdr:to>
    <xdr:sp macro="" textlink="">
      <xdr:nvSpPr>
        <xdr:cNvPr id="19" name="AutoShape 4"/>
        <xdr:cNvSpPr>
          <a:spLocks noChangeArrowheads="1"/>
        </xdr:cNvSpPr>
      </xdr:nvSpPr>
      <xdr:spPr bwMode="auto">
        <a:xfrm>
          <a:off x="2109107" y="34389786"/>
          <a:ext cx="8231420" cy="1478643"/>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国立環境研究所は、</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100" b="0" i="0" u="none" strike="noStrike" baseline="0">
            <a:solidFill>
              <a:sysClr val="windowText" lastClr="000000"/>
            </a:solidFill>
            <a:latin typeface="ＭＳ Ｐゴシック"/>
            <a:ea typeface="ＭＳ Ｐゴシック"/>
          </a:endParaRPr>
        </a:p>
        <a:p>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endParaRPr lang="en-US" altLang="ja-JP" sz="1100" b="0" i="0" u="none" strike="noStrike" baseline="0" smtClean="0">
            <a:latin typeface="+mn-ea"/>
            <a:ea typeface="+mn-ea"/>
            <a:cs typeface="+mn-cs"/>
          </a:endParaRPr>
        </a:p>
        <a:p>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100" b="0" i="0" u="none" strike="noStrike" baseline="0">
            <a:solidFill>
              <a:srgbClr val="000000"/>
            </a:solidFill>
            <a:latin typeface="ＭＳ Ｐゴシック"/>
            <a:ea typeface="ＭＳ Ｐゴシック"/>
          </a:endParaRPr>
        </a:p>
        <a:p>
          <a:r>
            <a:rPr lang="en-US" altLang="ja-JP" sz="1100" b="0" i="0" u="none" strike="noStrike" baseline="0">
              <a:solidFill>
                <a:srgbClr val="000000"/>
              </a:solidFill>
              <a:latin typeface="ＭＳ Ｐゴシック"/>
              <a:ea typeface="ＭＳ Ｐゴシック"/>
            </a:rPr>
            <a:t>(3)</a:t>
          </a:r>
          <a:r>
            <a:rPr lang="ja-JP" altLang="en-US" sz="1100" b="0" i="0" u="none" strike="noStrike" baseline="0" smtClean="0">
              <a:latin typeface="+mn-ea"/>
              <a:ea typeface="+mn-ea"/>
              <a:cs typeface="+mn-cs"/>
            </a:rPr>
            <a:t>気候変動適応法第</a:t>
          </a:r>
          <a:r>
            <a:rPr lang="en-US" altLang="ja-JP" sz="1100" b="0" i="0" u="none" strike="noStrike" baseline="0" smtClean="0">
              <a:latin typeface="+mn-ea"/>
              <a:ea typeface="+mn-ea"/>
              <a:cs typeface="+mn-cs"/>
            </a:rPr>
            <a:t>11 </a:t>
          </a:r>
          <a:r>
            <a:rPr lang="ja-JP" altLang="en-US" sz="1100" b="0" i="0" u="none" strike="noStrike" baseline="0" smtClean="0">
              <a:latin typeface="+mn-ea"/>
              <a:ea typeface="+mn-ea"/>
              <a:cs typeface="+mn-cs"/>
            </a:rPr>
            <a:t>条第</a:t>
          </a:r>
          <a:r>
            <a:rPr lang="en-US" altLang="ja-JP" sz="1100" b="0" i="0" u="none" strike="noStrike" baseline="0" smtClean="0">
              <a:latin typeface="+mn-ea"/>
              <a:ea typeface="+mn-ea"/>
              <a:cs typeface="+mn-cs"/>
            </a:rPr>
            <a:t>1 </a:t>
          </a:r>
          <a:r>
            <a:rPr lang="ja-JP" altLang="en-US" sz="1100" b="0" i="0" u="none" strike="noStrike" baseline="0" smtClean="0">
              <a:latin typeface="+mn-ea"/>
              <a:ea typeface="+mn-ea"/>
              <a:cs typeface="+mn-cs"/>
            </a:rPr>
            <a:t>項に関する業務</a:t>
          </a:r>
          <a:endParaRPr lang="en-US" altLang="ja-JP" sz="1100" b="0" i="0" u="none" strike="noStrike" baseline="0" smtClean="0">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本セグメントでは、上記のうち（</a:t>
          </a:r>
          <a:r>
            <a:rPr lang="ja-JP" altLang="en-US" sz="1100" b="0" i="0" baseline="0">
              <a:effectLst/>
              <a:latin typeface="+mn-lt"/>
              <a:ea typeface="+mn-ea"/>
              <a:cs typeface="+mn-cs"/>
            </a:rPr>
            <a:t>１</a:t>
          </a:r>
          <a:r>
            <a:rPr lang="ja-JP" altLang="ja-JP" sz="1100" b="0" i="0" baseline="0">
              <a:effectLst/>
              <a:latin typeface="+mn-lt"/>
              <a:ea typeface="+mn-ea"/>
              <a:cs typeface="+mn-cs"/>
            </a:rPr>
            <a:t>）を実施している。</a:t>
          </a:r>
          <a:endParaRPr lang="ja-JP" altLang="ja-JP" sz="1100">
            <a:effectLst/>
          </a:endParaRPr>
        </a:p>
        <a:p>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G145" sqref="AG145:AX14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8" t="s">
        <v>0</v>
      </c>
      <c r="AK2" s="418"/>
      <c r="AL2" s="418"/>
      <c r="AM2" s="418"/>
      <c r="AN2" s="418"/>
      <c r="AO2" s="419"/>
      <c r="AP2" s="419"/>
      <c r="AQ2" s="419"/>
      <c r="AR2" s="64" t="str">
        <f>IF(OR(AO2="　", AO2=""), "", "-")</f>
        <v/>
      </c>
      <c r="AS2" s="417">
        <v>309</v>
      </c>
      <c r="AT2" s="417"/>
      <c r="AU2" s="417"/>
      <c r="AV2" s="9" t="str">
        <f>IF(AW2="", "", "-")</f>
        <v>-</v>
      </c>
      <c r="AW2" s="416">
        <v>1</v>
      </c>
      <c r="AX2" s="416"/>
      <c r="BH2" s="5"/>
    </row>
    <row r="3" spans="1:60" ht="24" customHeight="1" thickBot="1" x14ac:dyDescent="0.2">
      <c r="A3" s="457" t="s">
        <v>390</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7" t="s">
        <v>42</v>
      </c>
      <c r="AJ3" s="459" t="s">
        <v>341</v>
      </c>
      <c r="AK3" s="459"/>
      <c r="AL3" s="459"/>
      <c r="AM3" s="459"/>
      <c r="AN3" s="459"/>
      <c r="AO3" s="459"/>
      <c r="AP3" s="459"/>
      <c r="AQ3" s="459"/>
      <c r="AR3" s="459"/>
      <c r="AS3" s="459"/>
      <c r="AT3" s="459"/>
      <c r="AU3" s="459"/>
      <c r="AV3" s="459"/>
      <c r="AW3" s="459"/>
      <c r="AX3" s="8" t="s">
        <v>43</v>
      </c>
    </row>
    <row r="4" spans="1:60" ht="36" customHeight="1" x14ac:dyDescent="0.15">
      <c r="A4" s="434" t="s">
        <v>71</v>
      </c>
      <c r="B4" s="435"/>
      <c r="C4" s="435"/>
      <c r="D4" s="435"/>
      <c r="E4" s="435"/>
      <c r="F4" s="435"/>
      <c r="G4" s="436" t="s">
        <v>519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521</v>
      </c>
      <c r="AF4" s="442"/>
      <c r="AG4" s="442"/>
      <c r="AH4" s="442"/>
      <c r="AI4" s="442"/>
      <c r="AJ4" s="442"/>
      <c r="AK4" s="442"/>
      <c r="AL4" s="442"/>
      <c r="AM4" s="442"/>
      <c r="AN4" s="442"/>
      <c r="AO4" s="442"/>
      <c r="AP4" s="443"/>
      <c r="AQ4" s="444" t="s">
        <v>2</v>
      </c>
      <c r="AR4" s="439"/>
      <c r="AS4" s="439"/>
      <c r="AT4" s="439"/>
      <c r="AU4" s="439"/>
      <c r="AV4" s="439"/>
      <c r="AW4" s="439"/>
      <c r="AX4" s="445"/>
    </row>
    <row r="5" spans="1:60" ht="36" customHeight="1" x14ac:dyDescent="0.15">
      <c r="A5" s="446" t="s">
        <v>45</v>
      </c>
      <c r="B5" s="447"/>
      <c r="C5" s="447"/>
      <c r="D5" s="447"/>
      <c r="E5" s="447"/>
      <c r="F5" s="448"/>
      <c r="G5" s="449" t="s">
        <v>520</v>
      </c>
      <c r="H5" s="450"/>
      <c r="I5" s="450"/>
      <c r="J5" s="450"/>
      <c r="K5" s="450"/>
      <c r="L5" s="450"/>
      <c r="M5" s="451" t="s">
        <v>44</v>
      </c>
      <c r="N5" s="452"/>
      <c r="O5" s="452"/>
      <c r="P5" s="452"/>
      <c r="Q5" s="452"/>
      <c r="R5" s="453"/>
      <c r="S5" s="454" t="s">
        <v>212</v>
      </c>
      <c r="T5" s="450"/>
      <c r="U5" s="450"/>
      <c r="V5" s="450"/>
      <c r="W5" s="450"/>
      <c r="X5" s="455"/>
      <c r="Y5" s="456" t="s">
        <v>3</v>
      </c>
      <c r="Z5" s="237"/>
      <c r="AA5" s="237"/>
      <c r="AB5" s="237"/>
      <c r="AC5" s="237"/>
      <c r="AD5" s="238"/>
      <c r="AE5" s="420" t="s">
        <v>522</v>
      </c>
      <c r="AF5" s="420"/>
      <c r="AG5" s="420"/>
      <c r="AH5" s="420"/>
      <c r="AI5" s="420"/>
      <c r="AJ5" s="420"/>
      <c r="AK5" s="420"/>
      <c r="AL5" s="420"/>
      <c r="AM5" s="420"/>
      <c r="AN5" s="420"/>
      <c r="AO5" s="420"/>
      <c r="AP5" s="421"/>
      <c r="AQ5" s="422" t="s">
        <v>601</v>
      </c>
      <c r="AR5" s="423"/>
      <c r="AS5" s="423"/>
      <c r="AT5" s="423"/>
      <c r="AU5" s="423"/>
      <c r="AV5" s="423"/>
      <c r="AW5" s="423"/>
      <c r="AX5" s="424"/>
    </row>
    <row r="6" spans="1:60" ht="36" customHeight="1" x14ac:dyDescent="0.15">
      <c r="A6" s="425" t="s">
        <v>4</v>
      </c>
      <c r="B6" s="426"/>
      <c r="C6" s="426"/>
      <c r="D6" s="426"/>
      <c r="E6" s="426"/>
      <c r="F6" s="426"/>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60" ht="48.75" customHeight="1" x14ac:dyDescent="0.15">
      <c r="A7" s="430" t="s">
        <v>75</v>
      </c>
      <c r="B7" s="426"/>
      <c r="C7" s="426"/>
      <c r="D7" s="426"/>
      <c r="E7" s="426"/>
      <c r="F7" s="426"/>
      <c r="G7" s="431" t="s">
        <v>524</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3"/>
    </row>
    <row r="8" spans="1:60" ht="42.75" customHeight="1" x14ac:dyDescent="0.15">
      <c r="A8" s="488" t="s">
        <v>72</v>
      </c>
      <c r="B8" s="489"/>
      <c r="C8" s="489"/>
      <c r="D8" s="489"/>
      <c r="E8" s="489"/>
      <c r="F8" s="490"/>
      <c r="G8" s="491" t="s">
        <v>525</v>
      </c>
      <c r="H8" s="492"/>
      <c r="I8" s="492"/>
      <c r="J8" s="492"/>
      <c r="K8" s="492"/>
      <c r="L8" s="492"/>
      <c r="M8" s="492"/>
      <c r="N8" s="492"/>
      <c r="O8" s="492"/>
      <c r="P8" s="492"/>
      <c r="Q8" s="492"/>
      <c r="R8" s="492"/>
      <c r="S8" s="492"/>
      <c r="T8" s="492"/>
      <c r="U8" s="492"/>
      <c r="V8" s="492"/>
      <c r="W8" s="492"/>
      <c r="X8" s="493"/>
      <c r="Y8" s="494" t="s">
        <v>221</v>
      </c>
      <c r="Z8" s="495"/>
      <c r="AA8" s="495"/>
      <c r="AB8" s="495"/>
      <c r="AC8" s="495"/>
      <c r="AD8" s="496"/>
      <c r="AE8" s="497" t="s">
        <v>526</v>
      </c>
      <c r="AF8" s="498"/>
      <c r="AG8" s="498"/>
      <c r="AH8" s="498"/>
      <c r="AI8" s="498"/>
      <c r="AJ8" s="498"/>
      <c r="AK8" s="498"/>
      <c r="AL8" s="498"/>
      <c r="AM8" s="498"/>
      <c r="AN8" s="498"/>
      <c r="AO8" s="498"/>
      <c r="AP8" s="498"/>
      <c r="AQ8" s="498"/>
      <c r="AR8" s="498"/>
      <c r="AS8" s="498"/>
      <c r="AT8" s="498"/>
      <c r="AU8" s="498"/>
      <c r="AV8" s="498"/>
      <c r="AW8" s="498"/>
      <c r="AX8" s="499"/>
    </row>
    <row r="9" spans="1:60" ht="36" customHeight="1" x14ac:dyDescent="0.15">
      <c r="A9" s="488" t="s">
        <v>73</v>
      </c>
      <c r="B9" s="489"/>
      <c r="C9" s="489"/>
      <c r="D9" s="489"/>
      <c r="E9" s="489"/>
      <c r="F9" s="490"/>
      <c r="G9" s="500" t="str">
        <f>入力規則等!A25</f>
        <v>科学技術・イノベーション</v>
      </c>
      <c r="H9" s="501"/>
      <c r="I9" s="501"/>
      <c r="J9" s="501"/>
      <c r="K9" s="501"/>
      <c r="L9" s="501"/>
      <c r="M9" s="501"/>
      <c r="N9" s="501"/>
      <c r="O9" s="501"/>
      <c r="P9" s="501"/>
      <c r="Q9" s="501"/>
      <c r="R9" s="501"/>
      <c r="S9" s="501"/>
      <c r="T9" s="501"/>
      <c r="U9" s="501"/>
      <c r="V9" s="501"/>
      <c r="W9" s="501"/>
      <c r="X9" s="502"/>
      <c r="Y9" s="503" t="s">
        <v>74</v>
      </c>
      <c r="Z9" s="504"/>
      <c r="AA9" s="504"/>
      <c r="AB9" s="504"/>
      <c r="AC9" s="504"/>
      <c r="AD9" s="505"/>
      <c r="AE9" s="506" t="str">
        <f>入力規則等!K13</f>
        <v>文教及び科学振興</v>
      </c>
      <c r="AF9" s="501"/>
      <c r="AG9" s="501"/>
      <c r="AH9" s="501"/>
      <c r="AI9" s="501"/>
      <c r="AJ9" s="501"/>
      <c r="AK9" s="501"/>
      <c r="AL9" s="501"/>
      <c r="AM9" s="501"/>
      <c r="AN9" s="501"/>
      <c r="AO9" s="501"/>
      <c r="AP9" s="501"/>
      <c r="AQ9" s="501"/>
      <c r="AR9" s="501"/>
      <c r="AS9" s="501"/>
      <c r="AT9" s="501"/>
      <c r="AU9" s="501"/>
      <c r="AV9" s="501"/>
      <c r="AW9" s="501"/>
      <c r="AX9" s="507"/>
    </row>
    <row r="10" spans="1:60" ht="59.25" customHeight="1" x14ac:dyDescent="0.15">
      <c r="A10" s="466" t="s">
        <v>242</v>
      </c>
      <c r="B10" s="467"/>
      <c r="C10" s="467"/>
      <c r="D10" s="467"/>
      <c r="E10" s="467"/>
      <c r="F10" s="467"/>
      <c r="G10" s="476" t="s">
        <v>600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60" ht="117.75" customHeight="1" x14ac:dyDescent="0.15">
      <c r="A11" s="479" t="s">
        <v>243</v>
      </c>
      <c r="B11" s="480"/>
      <c r="C11" s="480"/>
      <c r="D11" s="480"/>
      <c r="E11" s="480"/>
      <c r="F11" s="480"/>
      <c r="G11" s="481" t="s">
        <v>602</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60" ht="36" customHeight="1" x14ac:dyDescent="0.15">
      <c r="A12" s="479" t="s">
        <v>5</v>
      </c>
      <c r="B12" s="480"/>
      <c r="C12" s="480"/>
      <c r="D12" s="480"/>
      <c r="E12" s="480"/>
      <c r="F12" s="484"/>
      <c r="G12" s="485" t="str">
        <f>入力規則等!P10</f>
        <v>交付</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7"/>
    </row>
    <row r="13" spans="1:60" ht="24" customHeight="1" x14ac:dyDescent="0.15">
      <c r="A13" s="460" t="s">
        <v>113</v>
      </c>
      <c r="B13" s="461"/>
      <c r="C13" s="461"/>
      <c r="D13" s="461"/>
      <c r="E13" s="461"/>
      <c r="F13" s="462"/>
      <c r="G13" s="469"/>
      <c r="H13" s="470"/>
      <c r="I13" s="470"/>
      <c r="J13" s="470"/>
      <c r="K13" s="470"/>
      <c r="L13" s="470"/>
      <c r="M13" s="470"/>
      <c r="N13" s="470"/>
      <c r="O13" s="470"/>
      <c r="P13" s="185" t="s">
        <v>380</v>
      </c>
      <c r="Q13" s="471"/>
      <c r="R13" s="471"/>
      <c r="S13" s="471"/>
      <c r="T13" s="471"/>
      <c r="U13" s="471"/>
      <c r="V13" s="472"/>
      <c r="W13" s="185" t="s">
        <v>381</v>
      </c>
      <c r="X13" s="471"/>
      <c r="Y13" s="471"/>
      <c r="Z13" s="471"/>
      <c r="AA13" s="471"/>
      <c r="AB13" s="471"/>
      <c r="AC13" s="472"/>
      <c r="AD13" s="185" t="s">
        <v>382</v>
      </c>
      <c r="AE13" s="471"/>
      <c r="AF13" s="471"/>
      <c r="AG13" s="471"/>
      <c r="AH13" s="471"/>
      <c r="AI13" s="471"/>
      <c r="AJ13" s="472"/>
      <c r="AK13" s="185" t="s">
        <v>388</v>
      </c>
      <c r="AL13" s="471"/>
      <c r="AM13" s="471"/>
      <c r="AN13" s="471"/>
      <c r="AO13" s="471"/>
      <c r="AP13" s="471"/>
      <c r="AQ13" s="472"/>
      <c r="AR13" s="185" t="s">
        <v>389</v>
      </c>
      <c r="AS13" s="471"/>
      <c r="AT13" s="471"/>
      <c r="AU13" s="471"/>
      <c r="AV13" s="471"/>
      <c r="AW13" s="471"/>
      <c r="AX13" s="519"/>
    </row>
    <row r="14" spans="1:60" ht="24" customHeight="1" x14ac:dyDescent="0.15">
      <c r="A14" s="463"/>
      <c r="B14" s="464"/>
      <c r="C14" s="464"/>
      <c r="D14" s="464"/>
      <c r="E14" s="464"/>
      <c r="F14" s="465"/>
      <c r="G14" s="520" t="s">
        <v>110</v>
      </c>
      <c r="H14" s="508" t="s">
        <v>101</v>
      </c>
      <c r="I14" s="508"/>
      <c r="J14" s="508"/>
      <c r="K14" s="508"/>
      <c r="L14" s="508"/>
      <c r="M14" s="508"/>
      <c r="N14" s="508"/>
      <c r="O14" s="508"/>
      <c r="P14" s="521">
        <v>9193</v>
      </c>
      <c r="Q14" s="522"/>
      <c r="R14" s="522"/>
      <c r="S14" s="522"/>
      <c r="T14" s="522"/>
      <c r="U14" s="522"/>
      <c r="V14" s="522"/>
      <c r="W14" s="522">
        <v>10004</v>
      </c>
      <c r="X14" s="522"/>
      <c r="Y14" s="522"/>
      <c r="Z14" s="522"/>
      <c r="AA14" s="522"/>
      <c r="AB14" s="522"/>
      <c r="AC14" s="522"/>
      <c r="AD14" s="522">
        <v>12787</v>
      </c>
      <c r="AE14" s="522"/>
      <c r="AF14" s="522"/>
      <c r="AG14" s="522"/>
      <c r="AH14" s="522"/>
      <c r="AI14" s="522"/>
      <c r="AJ14" s="522"/>
      <c r="AK14" s="522">
        <v>12460</v>
      </c>
      <c r="AL14" s="522"/>
      <c r="AM14" s="522"/>
      <c r="AN14" s="522"/>
      <c r="AO14" s="522"/>
      <c r="AP14" s="522"/>
      <c r="AQ14" s="522"/>
      <c r="AR14" s="521" t="s">
        <v>606</v>
      </c>
      <c r="AS14" s="522"/>
      <c r="AT14" s="522"/>
      <c r="AU14" s="522"/>
      <c r="AV14" s="522"/>
      <c r="AW14" s="522"/>
      <c r="AX14" s="523"/>
    </row>
    <row r="15" spans="1:60" ht="24" customHeight="1" x14ac:dyDescent="0.15">
      <c r="A15" s="463"/>
      <c r="B15" s="464"/>
      <c r="C15" s="464"/>
      <c r="D15" s="464"/>
      <c r="E15" s="464"/>
      <c r="F15" s="465"/>
      <c r="G15" s="520"/>
      <c r="H15" s="508" t="s">
        <v>102</v>
      </c>
      <c r="I15" s="508" t="s">
        <v>106</v>
      </c>
      <c r="J15" s="508"/>
      <c r="K15" s="508"/>
      <c r="L15" s="508"/>
      <c r="M15" s="508"/>
      <c r="N15" s="508"/>
      <c r="O15" s="508"/>
      <c r="P15" s="364">
        <v>6987</v>
      </c>
      <c r="Q15" s="365"/>
      <c r="R15" s="365"/>
      <c r="S15" s="365"/>
      <c r="T15" s="365"/>
      <c r="U15" s="365"/>
      <c r="V15" s="366"/>
      <c r="W15" s="473">
        <v>12847</v>
      </c>
      <c r="X15" s="474"/>
      <c r="Y15" s="474"/>
      <c r="Z15" s="474"/>
      <c r="AA15" s="474"/>
      <c r="AB15" s="474"/>
      <c r="AC15" s="475"/>
      <c r="AD15" s="473">
        <v>13172</v>
      </c>
      <c r="AE15" s="474"/>
      <c r="AF15" s="474"/>
      <c r="AG15" s="474"/>
      <c r="AH15" s="474"/>
      <c r="AI15" s="474"/>
      <c r="AJ15" s="475"/>
      <c r="AK15" s="516"/>
      <c r="AL15" s="517"/>
      <c r="AM15" s="517"/>
      <c r="AN15" s="517"/>
      <c r="AO15" s="517"/>
      <c r="AP15" s="517"/>
      <c r="AQ15" s="539"/>
      <c r="AR15" s="516"/>
      <c r="AS15" s="517"/>
      <c r="AT15" s="517"/>
      <c r="AU15" s="517"/>
      <c r="AV15" s="517"/>
      <c r="AW15" s="517"/>
      <c r="AX15" s="518"/>
    </row>
    <row r="16" spans="1:60" ht="24" customHeight="1" x14ac:dyDescent="0.15">
      <c r="A16" s="463"/>
      <c r="B16" s="464"/>
      <c r="C16" s="464"/>
      <c r="D16" s="464"/>
      <c r="E16" s="464"/>
      <c r="F16" s="465"/>
      <c r="G16" s="520"/>
      <c r="H16" s="508"/>
      <c r="I16" s="508" t="s">
        <v>107</v>
      </c>
      <c r="J16" s="508"/>
      <c r="K16" s="508"/>
      <c r="L16" s="508"/>
      <c r="M16" s="508"/>
      <c r="N16" s="508"/>
      <c r="O16" s="508"/>
      <c r="P16" s="509" t="s">
        <v>527</v>
      </c>
      <c r="Q16" s="510"/>
      <c r="R16" s="510"/>
      <c r="S16" s="510"/>
      <c r="T16" s="510"/>
      <c r="U16" s="510"/>
      <c r="V16" s="511"/>
      <c r="W16" s="509" t="s">
        <v>527</v>
      </c>
      <c r="X16" s="510"/>
      <c r="Y16" s="510"/>
      <c r="Z16" s="510"/>
      <c r="AA16" s="510"/>
      <c r="AB16" s="510"/>
      <c r="AC16" s="511"/>
      <c r="AD16" s="509" t="s">
        <v>527</v>
      </c>
      <c r="AE16" s="510"/>
      <c r="AF16" s="510"/>
      <c r="AG16" s="510"/>
      <c r="AH16" s="510"/>
      <c r="AI16" s="510"/>
      <c r="AJ16" s="511"/>
      <c r="AK16" s="512"/>
      <c r="AL16" s="513"/>
      <c r="AM16" s="513"/>
      <c r="AN16" s="513"/>
      <c r="AO16" s="513"/>
      <c r="AP16" s="513"/>
      <c r="AQ16" s="514"/>
      <c r="AR16" s="512"/>
      <c r="AS16" s="513"/>
      <c r="AT16" s="513"/>
      <c r="AU16" s="513"/>
      <c r="AV16" s="513"/>
      <c r="AW16" s="513"/>
      <c r="AX16" s="515"/>
    </row>
    <row r="17" spans="1:50" ht="24" customHeight="1" x14ac:dyDescent="0.15">
      <c r="A17" s="463"/>
      <c r="B17" s="464"/>
      <c r="C17" s="464"/>
      <c r="D17" s="464"/>
      <c r="E17" s="464"/>
      <c r="F17" s="465"/>
      <c r="G17" s="520"/>
      <c r="H17" s="508"/>
      <c r="I17" s="508" t="s">
        <v>108</v>
      </c>
      <c r="J17" s="508"/>
      <c r="K17" s="508"/>
      <c r="L17" s="508"/>
      <c r="M17" s="508"/>
      <c r="N17" s="508"/>
      <c r="O17" s="508"/>
      <c r="P17" s="509" t="s">
        <v>527</v>
      </c>
      <c r="Q17" s="510"/>
      <c r="R17" s="510"/>
      <c r="S17" s="510"/>
      <c r="T17" s="510"/>
      <c r="U17" s="510"/>
      <c r="V17" s="511"/>
      <c r="W17" s="509" t="s">
        <v>527</v>
      </c>
      <c r="X17" s="510"/>
      <c r="Y17" s="510"/>
      <c r="Z17" s="510"/>
      <c r="AA17" s="510"/>
      <c r="AB17" s="510"/>
      <c r="AC17" s="511"/>
      <c r="AD17" s="509" t="s">
        <v>527</v>
      </c>
      <c r="AE17" s="510"/>
      <c r="AF17" s="510"/>
      <c r="AG17" s="510"/>
      <c r="AH17" s="510"/>
      <c r="AI17" s="510"/>
      <c r="AJ17" s="511"/>
      <c r="AK17" s="512"/>
      <c r="AL17" s="513"/>
      <c r="AM17" s="513"/>
      <c r="AN17" s="513"/>
      <c r="AO17" s="513"/>
      <c r="AP17" s="513"/>
      <c r="AQ17" s="514"/>
      <c r="AR17" s="512"/>
      <c r="AS17" s="513"/>
      <c r="AT17" s="513"/>
      <c r="AU17" s="513"/>
      <c r="AV17" s="513"/>
      <c r="AW17" s="513"/>
      <c r="AX17" s="515"/>
    </row>
    <row r="18" spans="1:50" ht="24" customHeight="1" x14ac:dyDescent="0.15">
      <c r="A18" s="463"/>
      <c r="B18" s="464"/>
      <c r="C18" s="464"/>
      <c r="D18" s="464"/>
      <c r="E18" s="464"/>
      <c r="F18" s="465"/>
      <c r="G18" s="520"/>
      <c r="H18" s="508"/>
      <c r="I18" s="508" t="s">
        <v>103</v>
      </c>
      <c r="J18" s="508"/>
      <c r="K18" s="508"/>
      <c r="L18" s="508"/>
      <c r="M18" s="508"/>
      <c r="N18" s="508"/>
      <c r="O18" s="508"/>
      <c r="P18" s="533">
        <f>SUM(P15:V17)</f>
        <v>6987</v>
      </c>
      <c r="Q18" s="534"/>
      <c r="R18" s="534"/>
      <c r="S18" s="534"/>
      <c r="T18" s="534"/>
      <c r="U18" s="534"/>
      <c r="V18" s="535"/>
      <c r="W18" s="533">
        <f t="shared" ref="W18" si="0">SUM(W15:AC17)</f>
        <v>12847</v>
      </c>
      <c r="X18" s="534"/>
      <c r="Y18" s="534"/>
      <c r="Z18" s="534"/>
      <c r="AA18" s="534"/>
      <c r="AB18" s="534"/>
      <c r="AC18" s="535"/>
      <c r="AD18" s="533">
        <f t="shared" ref="AD18" si="1">SUM(AD15:AJ17)</f>
        <v>13172</v>
      </c>
      <c r="AE18" s="534"/>
      <c r="AF18" s="534"/>
      <c r="AG18" s="534"/>
      <c r="AH18" s="534"/>
      <c r="AI18" s="534"/>
      <c r="AJ18" s="535"/>
      <c r="AK18" s="512"/>
      <c r="AL18" s="513"/>
      <c r="AM18" s="513"/>
      <c r="AN18" s="513"/>
      <c r="AO18" s="513"/>
      <c r="AP18" s="513"/>
      <c r="AQ18" s="514"/>
      <c r="AR18" s="512"/>
      <c r="AS18" s="513"/>
      <c r="AT18" s="513"/>
      <c r="AU18" s="513"/>
      <c r="AV18" s="513"/>
      <c r="AW18" s="513"/>
      <c r="AX18" s="515"/>
    </row>
    <row r="19" spans="1:50" ht="36" customHeight="1" x14ac:dyDescent="0.15">
      <c r="A19" s="463"/>
      <c r="B19" s="464"/>
      <c r="C19" s="464"/>
      <c r="D19" s="464"/>
      <c r="E19" s="464"/>
      <c r="F19" s="465"/>
      <c r="G19" s="520"/>
      <c r="H19" s="508" t="s">
        <v>111</v>
      </c>
      <c r="I19" s="508"/>
      <c r="J19" s="508"/>
      <c r="K19" s="508"/>
      <c r="L19" s="508"/>
      <c r="M19" s="508"/>
      <c r="N19" s="508"/>
      <c r="O19" s="508"/>
      <c r="P19" s="530">
        <f>P15/P18</f>
        <v>1</v>
      </c>
      <c r="Q19" s="530"/>
      <c r="R19" s="530"/>
      <c r="S19" s="530"/>
      <c r="T19" s="530"/>
      <c r="U19" s="530"/>
      <c r="V19" s="530"/>
      <c r="W19" s="530">
        <f>W15/W18</f>
        <v>1</v>
      </c>
      <c r="X19" s="530"/>
      <c r="Y19" s="530"/>
      <c r="Z19" s="530"/>
      <c r="AA19" s="530"/>
      <c r="AB19" s="530"/>
      <c r="AC19" s="530"/>
      <c r="AD19" s="530">
        <f>AD15/AD18</f>
        <v>1</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463"/>
      <c r="B20" s="464"/>
      <c r="C20" s="464"/>
      <c r="D20" s="464"/>
      <c r="E20" s="464"/>
      <c r="F20" s="465"/>
      <c r="G20" s="520"/>
      <c r="H20" s="508" t="s">
        <v>112</v>
      </c>
      <c r="I20" s="508"/>
      <c r="J20" s="508"/>
      <c r="K20" s="508"/>
      <c r="L20" s="508"/>
      <c r="M20" s="508"/>
      <c r="N20" s="508"/>
      <c r="O20" s="508"/>
      <c r="P20" s="525" t="s">
        <v>528</v>
      </c>
      <c r="Q20" s="526"/>
      <c r="R20" s="526"/>
      <c r="S20" s="526"/>
      <c r="T20" s="526"/>
      <c r="U20" s="526"/>
      <c r="V20" s="526"/>
      <c r="W20" s="526" t="s">
        <v>528</v>
      </c>
      <c r="X20" s="526"/>
      <c r="Y20" s="526"/>
      <c r="Z20" s="526"/>
      <c r="AA20" s="526"/>
      <c r="AB20" s="526"/>
      <c r="AC20" s="526"/>
      <c r="AD20" s="526" t="s">
        <v>528</v>
      </c>
      <c r="AE20" s="526"/>
      <c r="AF20" s="526"/>
      <c r="AG20" s="526"/>
      <c r="AH20" s="526"/>
      <c r="AI20" s="526"/>
      <c r="AJ20" s="526"/>
      <c r="AK20" s="522" t="s">
        <v>528</v>
      </c>
      <c r="AL20" s="522"/>
      <c r="AM20" s="522"/>
      <c r="AN20" s="522"/>
      <c r="AO20" s="522"/>
      <c r="AP20" s="522"/>
      <c r="AQ20" s="522"/>
      <c r="AR20" s="527"/>
      <c r="AS20" s="527"/>
      <c r="AT20" s="527"/>
      <c r="AU20" s="528"/>
      <c r="AV20" s="528"/>
      <c r="AW20" s="528"/>
      <c r="AX20" s="529"/>
    </row>
    <row r="21" spans="1:50" ht="24" customHeight="1" x14ac:dyDescent="0.15">
      <c r="A21" s="463"/>
      <c r="B21" s="464"/>
      <c r="C21" s="464"/>
      <c r="D21" s="464"/>
      <c r="E21" s="464"/>
      <c r="F21" s="465"/>
      <c r="G21" s="520" t="s">
        <v>109</v>
      </c>
      <c r="H21" s="540" t="s">
        <v>104</v>
      </c>
      <c r="I21" s="540"/>
      <c r="J21" s="540"/>
      <c r="K21" s="540"/>
      <c r="L21" s="540"/>
      <c r="M21" s="540"/>
      <c r="N21" s="540"/>
      <c r="O21" s="540"/>
      <c r="P21" s="521">
        <v>9193</v>
      </c>
      <c r="Q21" s="522"/>
      <c r="R21" s="522"/>
      <c r="S21" s="522"/>
      <c r="T21" s="522"/>
      <c r="U21" s="522"/>
      <c r="V21" s="522"/>
      <c r="W21" s="522">
        <v>10004</v>
      </c>
      <c r="X21" s="522"/>
      <c r="Y21" s="522"/>
      <c r="Z21" s="522"/>
      <c r="AA21" s="522"/>
      <c r="AB21" s="522"/>
      <c r="AC21" s="522"/>
      <c r="AD21" s="522">
        <v>12787</v>
      </c>
      <c r="AE21" s="522"/>
      <c r="AF21" s="522"/>
      <c r="AG21" s="522"/>
      <c r="AH21" s="522"/>
      <c r="AI21" s="522"/>
      <c r="AJ21" s="522"/>
      <c r="AK21" s="522">
        <v>12460</v>
      </c>
      <c r="AL21" s="522"/>
      <c r="AM21" s="522"/>
      <c r="AN21" s="522"/>
      <c r="AO21" s="522"/>
      <c r="AP21" s="522"/>
      <c r="AQ21" s="522"/>
      <c r="AR21" s="522"/>
      <c r="AS21" s="522"/>
      <c r="AT21" s="522"/>
      <c r="AU21" s="522"/>
      <c r="AV21" s="522"/>
      <c r="AW21" s="522"/>
      <c r="AX21" s="523"/>
    </row>
    <row r="22" spans="1:50" ht="24" customHeight="1" x14ac:dyDescent="0.15">
      <c r="A22" s="463"/>
      <c r="B22" s="464"/>
      <c r="C22" s="464"/>
      <c r="D22" s="464"/>
      <c r="E22" s="464"/>
      <c r="F22" s="465"/>
      <c r="G22" s="520"/>
      <c r="H22" s="540" t="s">
        <v>102</v>
      </c>
      <c r="I22" s="540"/>
      <c r="J22" s="540"/>
      <c r="K22" s="540"/>
      <c r="L22" s="540"/>
      <c r="M22" s="540"/>
      <c r="N22" s="540"/>
      <c r="O22" s="540"/>
      <c r="P22" s="522">
        <v>6987</v>
      </c>
      <c r="Q22" s="522"/>
      <c r="R22" s="522"/>
      <c r="S22" s="522"/>
      <c r="T22" s="522"/>
      <c r="U22" s="522"/>
      <c r="V22" s="522"/>
      <c r="W22" s="522">
        <v>12847</v>
      </c>
      <c r="X22" s="522"/>
      <c r="Y22" s="522"/>
      <c r="Z22" s="522"/>
      <c r="AA22" s="522"/>
      <c r="AB22" s="522"/>
      <c r="AC22" s="522"/>
      <c r="AD22" s="522">
        <v>13172</v>
      </c>
      <c r="AE22" s="522"/>
      <c r="AF22" s="522"/>
      <c r="AG22" s="522"/>
      <c r="AH22" s="522"/>
      <c r="AI22" s="522"/>
      <c r="AJ22" s="522"/>
      <c r="AK22" s="536"/>
      <c r="AL22" s="536"/>
      <c r="AM22" s="536"/>
      <c r="AN22" s="536"/>
      <c r="AO22" s="536"/>
      <c r="AP22" s="536"/>
      <c r="AQ22" s="536"/>
      <c r="AR22" s="536"/>
      <c r="AS22" s="536"/>
      <c r="AT22" s="536"/>
      <c r="AU22" s="536"/>
      <c r="AV22" s="536"/>
      <c r="AW22" s="536"/>
      <c r="AX22" s="538"/>
    </row>
    <row r="23" spans="1:50" ht="24" customHeight="1" x14ac:dyDescent="0.15">
      <c r="A23" s="466"/>
      <c r="B23" s="467"/>
      <c r="C23" s="467"/>
      <c r="D23" s="467"/>
      <c r="E23" s="467"/>
      <c r="F23" s="468"/>
      <c r="G23" s="520"/>
      <c r="H23" s="508" t="s">
        <v>105</v>
      </c>
      <c r="I23" s="508"/>
      <c r="J23" s="508"/>
      <c r="K23" s="508"/>
      <c r="L23" s="508"/>
      <c r="M23" s="508"/>
      <c r="N23" s="508"/>
      <c r="O23" s="508"/>
      <c r="P23" s="524">
        <f>IF(P21=0, "-",P22/P21)</f>
        <v>0.76003480909387577</v>
      </c>
      <c r="Q23" s="524"/>
      <c r="R23" s="524"/>
      <c r="S23" s="524"/>
      <c r="T23" s="524"/>
      <c r="U23" s="524"/>
      <c r="V23" s="524"/>
      <c r="W23" s="524">
        <f t="shared" ref="W23" si="2">IF(W21=0, "-",W22/W21)</f>
        <v>1.284186325469812</v>
      </c>
      <c r="X23" s="524"/>
      <c r="Y23" s="524"/>
      <c r="Z23" s="524"/>
      <c r="AA23" s="524"/>
      <c r="AB23" s="524"/>
      <c r="AC23" s="524"/>
      <c r="AD23" s="524">
        <f>IF(AD21=0, "-",AD22/AD21)</f>
        <v>1.0301087041526551</v>
      </c>
      <c r="AE23" s="524"/>
      <c r="AF23" s="524"/>
      <c r="AG23" s="524"/>
      <c r="AH23" s="524"/>
      <c r="AI23" s="524"/>
      <c r="AJ23" s="524"/>
      <c r="AK23" s="536"/>
      <c r="AL23" s="536"/>
      <c r="AM23" s="536"/>
      <c r="AN23" s="536"/>
      <c r="AO23" s="536"/>
      <c r="AP23" s="536"/>
      <c r="AQ23" s="537"/>
      <c r="AR23" s="536"/>
      <c r="AS23" s="536"/>
      <c r="AT23" s="536"/>
      <c r="AU23" s="536"/>
      <c r="AV23" s="536"/>
      <c r="AW23" s="536"/>
      <c r="AX23" s="538"/>
    </row>
    <row r="24" spans="1:50" ht="45" customHeight="1" x14ac:dyDescent="0.15">
      <c r="A24" s="392" t="s">
        <v>391</v>
      </c>
      <c r="B24" s="393"/>
      <c r="C24" s="147" t="s">
        <v>77</v>
      </c>
      <c r="D24" s="147"/>
      <c r="E24" s="147"/>
      <c r="F24" s="147"/>
      <c r="G24" s="147"/>
      <c r="H24" s="147"/>
      <c r="I24" s="147"/>
      <c r="J24" s="147"/>
      <c r="K24" s="148"/>
      <c r="L24" s="541" t="s">
        <v>392</v>
      </c>
      <c r="M24" s="541"/>
      <c r="N24" s="541"/>
      <c r="O24" s="541"/>
      <c r="P24" s="541"/>
      <c r="Q24" s="541"/>
      <c r="R24" s="541" t="s">
        <v>389</v>
      </c>
      <c r="S24" s="541"/>
      <c r="T24" s="541"/>
      <c r="U24" s="541"/>
      <c r="V24" s="541"/>
      <c r="W24" s="541"/>
      <c r="X24" s="146" t="s">
        <v>78</v>
      </c>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542"/>
    </row>
    <row r="25" spans="1:50" ht="27" customHeight="1" x14ac:dyDescent="0.15">
      <c r="A25" s="394"/>
      <c r="B25" s="395"/>
      <c r="C25" s="543" t="s">
        <v>548</v>
      </c>
      <c r="D25" s="543"/>
      <c r="E25" s="543"/>
      <c r="F25" s="543"/>
      <c r="G25" s="543"/>
      <c r="H25" s="543"/>
      <c r="I25" s="543"/>
      <c r="J25" s="543"/>
      <c r="K25" s="544"/>
      <c r="L25" s="364">
        <v>12460</v>
      </c>
      <c r="M25" s="365"/>
      <c r="N25" s="365"/>
      <c r="O25" s="365"/>
      <c r="P25" s="365"/>
      <c r="Q25" s="366"/>
      <c r="R25" s="545" t="s">
        <v>606</v>
      </c>
      <c r="S25" s="546"/>
      <c r="T25" s="546"/>
      <c r="U25" s="546"/>
      <c r="V25" s="546"/>
      <c r="W25" s="547"/>
      <c r="X25" s="548"/>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customHeight="1" x14ac:dyDescent="0.15">
      <c r="A26" s="394"/>
      <c r="B26" s="395"/>
      <c r="C26" s="367"/>
      <c r="D26" s="367"/>
      <c r="E26" s="367"/>
      <c r="F26" s="367"/>
      <c r="G26" s="367"/>
      <c r="H26" s="367"/>
      <c r="I26" s="367"/>
      <c r="J26" s="367"/>
      <c r="K26" s="368"/>
      <c r="L26" s="364"/>
      <c r="M26" s="365"/>
      <c r="N26" s="365"/>
      <c r="O26" s="365"/>
      <c r="P26" s="365"/>
      <c r="Q26" s="366"/>
      <c r="R26" s="364"/>
      <c r="S26" s="365"/>
      <c r="T26" s="365"/>
      <c r="U26" s="365"/>
      <c r="V26" s="365"/>
      <c r="W26" s="366"/>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customHeight="1" x14ac:dyDescent="0.15">
      <c r="A27" s="394"/>
      <c r="B27" s="395"/>
      <c r="C27" s="367"/>
      <c r="D27" s="367"/>
      <c r="E27" s="367"/>
      <c r="F27" s="367"/>
      <c r="G27" s="367"/>
      <c r="H27" s="367"/>
      <c r="I27" s="367"/>
      <c r="J27" s="367"/>
      <c r="K27" s="368"/>
      <c r="L27" s="364"/>
      <c r="M27" s="365"/>
      <c r="N27" s="365"/>
      <c r="O27" s="365"/>
      <c r="P27" s="365"/>
      <c r="Q27" s="366"/>
      <c r="R27" s="364"/>
      <c r="S27" s="365"/>
      <c r="T27" s="365"/>
      <c r="U27" s="365"/>
      <c r="V27" s="365"/>
      <c r="W27" s="366"/>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394"/>
      <c r="B28" s="395"/>
      <c r="C28" s="367"/>
      <c r="D28" s="367"/>
      <c r="E28" s="367"/>
      <c r="F28" s="367"/>
      <c r="G28" s="367"/>
      <c r="H28" s="367"/>
      <c r="I28" s="367"/>
      <c r="J28" s="367"/>
      <c r="K28" s="368"/>
      <c r="L28" s="364"/>
      <c r="M28" s="365"/>
      <c r="N28" s="365"/>
      <c r="O28" s="365"/>
      <c r="P28" s="365"/>
      <c r="Q28" s="366"/>
      <c r="R28" s="364"/>
      <c r="S28" s="365"/>
      <c r="T28" s="365"/>
      <c r="U28" s="365"/>
      <c r="V28" s="365"/>
      <c r="W28" s="366"/>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394"/>
      <c r="B29" s="395"/>
      <c r="C29" s="367"/>
      <c r="D29" s="367"/>
      <c r="E29" s="367"/>
      <c r="F29" s="367"/>
      <c r="G29" s="367"/>
      <c r="H29" s="367"/>
      <c r="I29" s="367"/>
      <c r="J29" s="367"/>
      <c r="K29" s="368"/>
      <c r="L29" s="364"/>
      <c r="M29" s="365"/>
      <c r="N29" s="365"/>
      <c r="O29" s="365"/>
      <c r="P29" s="365"/>
      <c r="Q29" s="366"/>
      <c r="R29" s="364"/>
      <c r="S29" s="365"/>
      <c r="T29" s="365"/>
      <c r="U29" s="365"/>
      <c r="V29" s="365"/>
      <c r="W29" s="366"/>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394"/>
      <c r="B30" s="395"/>
      <c r="C30" s="369" t="s">
        <v>167</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396"/>
      <c r="B31" s="397"/>
      <c r="C31" s="377" t="s">
        <v>15</v>
      </c>
      <c r="D31" s="377"/>
      <c r="E31" s="377"/>
      <c r="F31" s="377"/>
      <c r="G31" s="377"/>
      <c r="H31" s="377"/>
      <c r="I31" s="377"/>
      <c r="J31" s="377"/>
      <c r="K31" s="378"/>
      <c r="L31" s="379">
        <f>AK14</f>
        <v>12460</v>
      </c>
      <c r="M31" s="380"/>
      <c r="N31" s="380"/>
      <c r="O31" s="380"/>
      <c r="P31" s="380"/>
      <c r="Q31" s="381"/>
      <c r="R31" s="379" t="str">
        <f>AR14</f>
        <v>-</v>
      </c>
      <c r="S31" s="380"/>
      <c r="T31" s="380"/>
      <c r="U31" s="380"/>
      <c r="V31" s="380"/>
      <c r="W31" s="381"/>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385" t="s">
        <v>225</v>
      </c>
      <c r="B32" s="386"/>
      <c r="C32" s="386"/>
      <c r="D32" s="386"/>
      <c r="E32" s="386"/>
      <c r="F32" s="387"/>
      <c r="G32" s="383" t="s">
        <v>54</v>
      </c>
      <c r="H32" s="255"/>
      <c r="I32" s="255"/>
      <c r="J32" s="255"/>
      <c r="K32" s="255"/>
      <c r="L32" s="255"/>
      <c r="M32" s="255"/>
      <c r="N32" s="255"/>
      <c r="O32" s="306"/>
      <c r="P32" s="305" t="s">
        <v>37</v>
      </c>
      <c r="Q32" s="255"/>
      <c r="R32" s="255"/>
      <c r="S32" s="255"/>
      <c r="T32" s="255"/>
      <c r="U32" s="255"/>
      <c r="V32" s="255"/>
      <c r="W32" s="255"/>
      <c r="X32" s="306"/>
      <c r="Y32" s="293"/>
      <c r="Z32" s="294"/>
      <c r="AA32" s="295"/>
      <c r="AB32" s="130" t="s">
        <v>6</v>
      </c>
      <c r="AC32" s="312"/>
      <c r="AD32" s="313"/>
      <c r="AE32" s="128" t="s">
        <v>380</v>
      </c>
      <c r="AF32" s="128"/>
      <c r="AG32" s="128"/>
      <c r="AH32" s="128"/>
      <c r="AI32" s="128" t="s">
        <v>381</v>
      </c>
      <c r="AJ32" s="128"/>
      <c r="AK32" s="128"/>
      <c r="AL32" s="128"/>
      <c r="AM32" s="128" t="s">
        <v>382</v>
      </c>
      <c r="AN32" s="128"/>
      <c r="AO32" s="128"/>
      <c r="AP32" s="130"/>
      <c r="AQ32" s="88" t="s">
        <v>59</v>
      </c>
      <c r="AR32" s="89"/>
      <c r="AS32" s="89"/>
      <c r="AT32" s="90"/>
      <c r="AU32" s="255" t="s">
        <v>46</v>
      </c>
      <c r="AV32" s="255"/>
      <c r="AW32" s="255"/>
      <c r="AX32" s="256"/>
    </row>
    <row r="33" spans="1:50" ht="18.75" customHeight="1" x14ac:dyDescent="0.15">
      <c r="A33" s="385"/>
      <c r="B33" s="386"/>
      <c r="C33" s="386"/>
      <c r="D33" s="386"/>
      <c r="E33" s="386"/>
      <c r="F33" s="387"/>
      <c r="G33" s="384"/>
      <c r="H33" s="257"/>
      <c r="I33" s="257"/>
      <c r="J33" s="257"/>
      <c r="K33" s="257"/>
      <c r="L33" s="257"/>
      <c r="M33" s="257"/>
      <c r="N33" s="257"/>
      <c r="O33" s="308"/>
      <c r="P33" s="307"/>
      <c r="Q33" s="257"/>
      <c r="R33" s="257"/>
      <c r="S33" s="257"/>
      <c r="T33" s="257"/>
      <c r="U33" s="257"/>
      <c r="V33" s="257"/>
      <c r="W33" s="257"/>
      <c r="X33" s="308"/>
      <c r="Y33" s="293"/>
      <c r="Z33" s="294"/>
      <c r="AA33" s="295"/>
      <c r="AB33" s="131"/>
      <c r="AC33" s="314"/>
      <c r="AD33" s="315"/>
      <c r="AE33" s="129"/>
      <c r="AF33" s="129"/>
      <c r="AG33" s="129"/>
      <c r="AH33" s="129"/>
      <c r="AI33" s="129"/>
      <c r="AJ33" s="129"/>
      <c r="AK33" s="129"/>
      <c r="AL33" s="129"/>
      <c r="AM33" s="129"/>
      <c r="AN33" s="129"/>
      <c r="AO33" s="129"/>
      <c r="AP33" s="131"/>
      <c r="AQ33" s="135" t="s">
        <v>603</v>
      </c>
      <c r="AR33" s="136"/>
      <c r="AS33" s="119" t="s">
        <v>60</v>
      </c>
      <c r="AT33" s="120"/>
      <c r="AU33" s="152">
        <v>2</v>
      </c>
      <c r="AV33" s="152"/>
      <c r="AW33" s="257" t="s">
        <v>56</v>
      </c>
      <c r="AX33" s="258"/>
    </row>
    <row r="34" spans="1:50" ht="23.25" customHeight="1" x14ac:dyDescent="0.15">
      <c r="A34" s="388"/>
      <c r="B34" s="386"/>
      <c r="C34" s="386"/>
      <c r="D34" s="386"/>
      <c r="E34" s="386"/>
      <c r="F34" s="387"/>
      <c r="G34" s="404" t="s">
        <v>529</v>
      </c>
      <c r="H34" s="405"/>
      <c r="I34" s="405"/>
      <c r="J34" s="405"/>
      <c r="K34" s="405"/>
      <c r="L34" s="405"/>
      <c r="M34" s="405"/>
      <c r="N34" s="405"/>
      <c r="O34" s="406"/>
      <c r="P34" s="218" t="s">
        <v>530</v>
      </c>
      <c r="Q34" s="218"/>
      <c r="R34" s="218"/>
      <c r="S34" s="218"/>
      <c r="T34" s="218"/>
      <c r="U34" s="218"/>
      <c r="V34" s="218"/>
      <c r="W34" s="218"/>
      <c r="X34" s="219"/>
      <c r="Y34" s="413" t="s">
        <v>7</v>
      </c>
      <c r="Z34" s="414"/>
      <c r="AA34" s="415"/>
      <c r="AB34" s="325" t="s">
        <v>531</v>
      </c>
      <c r="AC34" s="325"/>
      <c r="AD34" s="325"/>
      <c r="AE34" s="109">
        <v>5</v>
      </c>
      <c r="AF34" s="86"/>
      <c r="AG34" s="86"/>
      <c r="AH34" s="86"/>
      <c r="AI34" s="109">
        <v>5</v>
      </c>
      <c r="AJ34" s="86"/>
      <c r="AK34" s="86"/>
      <c r="AL34" s="86"/>
      <c r="AM34" s="109">
        <v>5</v>
      </c>
      <c r="AN34" s="86"/>
      <c r="AO34" s="86"/>
      <c r="AP34" s="86"/>
      <c r="AQ34" s="398"/>
      <c r="AR34" s="399"/>
      <c r="AS34" s="399"/>
      <c r="AT34" s="400"/>
      <c r="AU34" s="401"/>
      <c r="AV34" s="402"/>
      <c r="AW34" s="402"/>
      <c r="AX34" s="403"/>
    </row>
    <row r="35" spans="1:50" ht="23.25" customHeight="1" x14ac:dyDescent="0.15">
      <c r="A35" s="389"/>
      <c r="B35" s="390"/>
      <c r="C35" s="390"/>
      <c r="D35" s="390"/>
      <c r="E35" s="390"/>
      <c r="F35" s="391"/>
      <c r="G35" s="407"/>
      <c r="H35" s="408"/>
      <c r="I35" s="408"/>
      <c r="J35" s="408"/>
      <c r="K35" s="408"/>
      <c r="L35" s="408"/>
      <c r="M35" s="408"/>
      <c r="N35" s="408"/>
      <c r="O35" s="409"/>
      <c r="P35" s="220"/>
      <c r="Q35" s="220"/>
      <c r="R35" s="220"/>
      <c r="S35" s="220"/>
      <c r="T35" s="220"/>
      <c r="U35" s="220"/>
      <c r="V35" s="220"/>
      <c r="W35" s="220"/>
      <c r="X35" s="221"/>
      <c r="Y35" s="185" t="s">
        <v>32</v>
      </c>
      <c r="Z35" s="180"/>
      <c r="AA35" s="181"/>
      <c r="AB35" s="335" t="s">
        <v>531</v>
      </c>
      <c r="AC35" s="335"/>
      <c r="AD35" s="335"/>
      <c r="AE35" s="109">
        <v>5</v>
      </c>
      <c r="AF35" s="86"/>
      <c r="AG35" s="86"/>
      <c r="AH35" s="86"/>
      <c r="AI35" s="109">
        <v>5</v>
      </c>
      <c r="AJ35" s="86"/>
      <c r="AK35" s="86"/>
      <c r="AL35" s="86"/>
      <c r="AM35" s="109">
        <v>5</v>
      </c>
      <c r="AN35" s="86"/>
      <c r="AO35" s="86"/>
      <c r="AP35" s="86"/>
      <c r="AQ35" s="83" t="s">
        <v>604</v>
      </c>
      <c r="AR35" s="84"/>
      <c r="AS35" s="84"/>
      <c r="AT35" s="85"/>
      <c r="AU35" s="86">
        <v>5</v>
      </c>
      <c r="AV35" s="86"/>
      <c r="AW35" s="86"/>
      <c r="AX35" s="87"/>
    </row>
    <row r="36" spans="1:50" ht="23.25" customHeight="1" x14ac:dyDescent="0.15">
      <c r="A36" s="389"/>
      <c r="B36" s="390"/>
      <c r="C36" s="390"/>
      <c r="D36" s="390"/>
      <c r="E36" s="390"/>
      <c r="F36" s="391"/>
      <c r="G36" s="410"/>
      <c r="H36" s="411"/>
      <c r="I36" s="411"/>
      <c r="J36" s="411"/>
      <c r="K36" s="411"/>
      <c r="L36" s="411"/>
      <c r="M36" s="411"/>
      <c r="N36" s="411"/>
      <c r="O36" s="412"/>
      <c r="P36" s="222"/>
      <c r="Q36" s="222"/>
      <c r="R36" s="222"/>
      <c r="S36" s="222"/>
      <c r="T36" s="222"/>
      <c r="U36" s="222"/>
      <c r="V36" s="222"/>
      <c r="W36" s="222"/>
      <c r="X36" s="223"/>
      <c r="Y36" s="185" t="s">
        <v>8</v>
      </c>
      <c r="Z36" s="180"/>
      <c r="AA36" s="181"/>
      <c r="AB36" s="382" t="s">
        <v>57</v>
      </c>
      <c r="AC36" s="382"/>
      <c r="AD36" s="382"/>
      <c r="AE36" s="109">
        <v>100</v>
      </c>
      <c r="AF36" s="86"/>
      <c r="AG36" s="86"/>
      <c r="AH36" s="86"/>
      <c r="AI36" s="109">
        <v>100</v>
      </c>
      <c r="AJ36" s="86"/>
      <c r="AK36" s="86"/>
      <c r="AL36" s="86"/>
      <c r="AM36" s="109">
        <v>100</v>
      </c>
      <c r="AN36" s="86"/>
      <c r="AO36" s="86"/>
      <c r="AP36" s="86"/>
      <c r="AQ36" s="398"/>
      <c r="AR36" s="399"/>
      <c r="AS36" s="399"/>
      <c r="AT36" s="400"/>
      <c r="AU36" s="401"/>
      <c r="AV36" s="402"/>
      <c r="AW36" s="402"/>
      <c r="AX36" s="403"/>
    </row>
    <row r="37" spans="1:50" ht="23.25" customHeight="1" x14ac:dyDescent="0.15">
      <c r="A37" s="794" t="s">
        <v>260</v>
      </c>
      <c r="B37" s="795"/>
      <c r="C37" s="795"/>
      <c r="D37" s="795"/>
      <c r="E37" s="795"/>
      <c r="F37" s="796"/>
      <c r="G37" s="800" t="s">
        <v>635</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customHeight="1" thickBot="1" x14ac:dyDescent="0.2">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85" t="s">
        <v>225</v>
      </c>
      <c r="B39" s="386"/>
      <c r="C39" s="386"/>
      <c r="D39" s="386"/>
      <c r="E39" s="386"/>
      <c r="F39" s="387"/>
      <c r="G39" s="383" t="s">
        <v>54</v>
      </c>
      <c r="H39" s="255"/>
      <c r="I39" s="255"/>
      <c r="J39" s="255"/>
      <c r="K39" s="255"/>
      <c r="L39" s="255"/>
      <c r="M39" s="255"/>
      <c r="N39" s="255"/>
      <c r="O39" s="306"/>
      <c r="P39" s="305" t="s">
        <v>37</v>
      </c>
      <c r="Q39" s="255"/>
      <c r="R39" s="255"/>
      <c r="S39" s="255"/>
      <c r="T39" s="255"/>
      <c r="U39" s="255"/>
      <c r="V39" s="255"/>
      <c r="W39" s="255"/>
      <c r="X39" s="306"/>
      <c r="Y39" s="293"/>
      <c r="Z39" s="294"/>
      <c r="AA39" s="295"/>
      <c r="AB39" s="130" t="s">
        <v>6</v>
      </c>
      <c r="AC39" s="312"/>
      <c r="AD39" s="313"/>
      <c r="AE39" s="128" t="s">
        <v>380</v>
      </c>
      <c r="AF39" s="128"/>
      <c r="AG39" s="128"/>
      <c r="AH39" s="128"/>
      <c r="AI39" s="128" t="s">
        <v>381</v>
      </c>
      <c r="AJ39" s="128"/>
      <c r="AK39" s="128"/>
      <c r="AL39" s="128"/>
      <c r="AM39" s="128" t="s">
        <v>382</v>
      </c>
      <c r="AN39" s="128"/>
      <c r="AO39" s="128"/>
      <c r="AP39" s="130"/>
      <c r="AQ39" s="88" t="s">
        <v>59</v>
      </c>
      <c r="AR39" s="89"/>
      <c r="AS39" s="89"/>
      <c r="AT39" s="90"/>
      <c r="AU39" s="255" t="s">
        <v>46</v>
      </c>
      <c r="AV39" s="255"/>
      <c r="AW39" s="255"/>
      <c r="AX39" s="256"/>
    </row>
    <row r="40" spans="1:50" ht="18.75" hidden="1" customHeight="1" x14ac:dyDescent="0.15">
      <c r="A40" s="385"/>
      <c r="B40" s="386"/>
      <c r="C40" s="386"/>
      <c r="D40" s="386"/>
      <c r="E40" s="386"/>
      <c r="F40" s="387"/>
      <c r="G40" s="384"/>
      <c r="H40" s="257"/>
      <c r="I40" s="257"/>
      <c r="J40" s="257"/>
      <c r="K40" s="257"/>
      <c r="L40" s="257"/>
      <c r="M40" s="257"/>
      <c r="N40" s="257"/>
      <c r="O40" s="308"/>
      <c r="P40" s="307"/>
      <c r="Q40" s="257"/>
      <c r="R40" s="257"/>
      <c r="S40" s="257"/>
      <c r="T40" s="257"/>
      <c r="U40" s="257"/>
      <c r="V40" s="257"/>
      <c r="W40" s="257"/>
      <c r="X40" s="308"/>
      <c r="Y40" s="293"/>
      <c r="Z40" s="294"/>
      <c r="AA40" s="295"/>
      <c r="AB40" s="131"/>
      <c r="AC40" s="314"/>
      <c r="AD40" s="315"/>
      <c r="AE40" s="129"/>
      <c r="AF40" s="129"/>
      <c r="AG40" s="129"/>
      <c r="AH40" s="129"/>
      <c r="AI40" s="129"/>
      <c r="AJ40" s="129"/>
      <c r="AK40" s="129"/>
      <c r="AL40" s="129"/>
      <c r="AM40" s="129"/>
      <c r="AN40" s="129"/>
      <c r="AO40" s="129"/>
      <c r="AP40" s="131"/>
      <c r="AQ40" s="135"/>
      <c r="AR40" s="136"/>
      <c r="AS40" s="119" t="s">
        <v>60</v>
      </c>
      <c r="AT40" s="120"/>
      <c r="AU40" s="152"/>
      <c r="AV40" s="152"/>
      <c r="AW40" s="257" t="s">
        <v>56</v>
      </c>
      <c r="AX40" s="258"/>
    </row>
    <row r="41" spans="1:50" ht="23.25" hidden="1" customHeight="1" x14ac:dyDescent="0.15">
      <c r="A41" s="388"/>
      <c r="B41" s="386"/>
      <c r="C41" s="386"/>
      <c r="D41" s="386"/>
      <c r="E41" s="386"/>
      <c r="F41" s="387"/>
      <c r="G41" s="404"/>
      <c r="H41" s="405"/>
      <c r="I41" s="405"/>
      <c r="J41" s="405"/>
      <c r="K41" s="405"/>
      <c r="L41" s="405"/>
      <c r="M41" s="405"/>
      <c r="N41" s="405"/>
      <c r="O41" s="406"/>
      <c r="P41" s="218"/>
      <c r="Q41" s="218"/>
      <c r="R41" s="218"/>
      <c r="S41" s="218"/>
      <c r="T41" s="218"/>
      <c r="U41" s="218"/>
      <c r="V41" s="218"/>
      <c r="W41" s="218"/>
      <c r="X41" s="219"/>
      <c r="Y41" s="413" t="s">
        <v>7</v>
      </c>
      <c r="Z41" s="414"/>
      <c r="AA41" s="415"/>
      <c r="AB41" s="325"/>
      <c r="AC41" s="325"/>
      <c r="AD41" s="325"/>
      <c r="AE41" s="109"/>
      <c r="AF41" s="86"/>
      <c r="AG41" s="86"/>
      <c r="AH41" s="86"/>
      <c r="AI41" s="109"/>
      <c r="AJ41" s="86"/>
      <c r="AK41" s="86"/>
      <c r="AL41" s="86"/>
      <c r="AM41" s="109"/>
      <c r="AN41" s="86"/>
      <c r="AO41" s="86"/>
      <c r="AP41" s="86"/>
      <c r="AQ41" s="398"/>
      <c r="AR41" s="399"/>
      <c r="AS41" s="399"/>
      <c r="AT41" s="400"/>
      <c r="AU41" s="401"/>
      <c r="AV41" s="402"/>
      <c r="AW41" s="402"/>
      <c r="AX41" s="403"/>
    </row>
    <row r="42" spans="1:50" ht="23.25" hidden="1" customHeight="1" x14ac:dyDescent="0.15">
      <c r="A42" s="389"/>
      <c r="B42" s="390"/>
      <c r="C42" s="390"/>
      <c r="D42" s="390"/>
      <c r="E42" s="390"/>
      <c r="F42" s="391"/>
      <c r="G42" s="407"/>
      <c r="H42" s="408"/>
      <c r="I42" s="408"/>
      <c r="J42" s="408"/>
      <c r="K42" s="408"/>
      <c r="L42" s="408"/>
      <c r="M42" s="408"/>
      <c r="N42" s="408"/>
      <c r="O42" s="409"/>
      <c r="P42" s="220"/>
      <c r="Q42" s="220"/>
      <c r="R42" s="220"/>
      <c r="S42" s="220"/>
      <c r="T42" s="220"/>
      <c r="U42" s="220"/>
      <c r="V42" s="220"/>
      <c r="W42" s="220"/>
      <c r="X42" s="221"/>
      <c r="Y42" s="185" t="s">
        <v>32</v>
      </c>
      <c r="Z42" s="180"/>
      <c r="AA42" s="181"/>
      <c r="AB42" s="335"/>
      <c r="AC42" s="335"/>
      <c r="AD42" s="335"/>
      <c r="AE42" s="109"/>
      <c r="AF42" s="86"/>
      <c r="AG42" s="86"/>
      <c r="AH42" s="86"/>
      <c r="AI42" s="109"/>
      <c r="AJ42" s="86"/>
      <c r="AK42" s="86"/>
      <c r="AL42" s="86"/>
      <c r="AM42" s="109"/>
      <c r="AN42" s="86"/>
      <c r="AO42" s="86"/>
      <c r="AP42" s="86"/>
      <c r="AQ42" s="83"/>
      <c r="AR42" s="84"/>
      <c r="AS42" s="84"/>
      <c r="AT42" s="85"/>
      <c r="AU42" s="86"/>
      <c r="AV42" s="86"/>
      <c r="AW42" s="86"/>
      <c r="AX42" s="87"/>
    </row>
    <row r="43" spans="1:50" ht="23.25" hidden="1" customHeight="1" x14ac:dyDescent="0.15">
      <c r="A43" s="389"/>
      <c r="B43" s="390"/>
      <c r="C43" s="390"/>
      <c r="D43" s="390"/>
      <c r="E43" s="390"/>
      <c r="F43" s="391"/>
      <c r="G43" s="410"/>
      <c r="H43" s="411"/>
      <c r="I43" s="411"/>
      <c r="J43" s="411"/>
      <c r="K43" s="411"/>
      <c r="L43" s="411"/>
      <c r="M43" s="411"/>
      <c r="N43" s="411"/>
      <c r="O43" s="412"/>
      <c r="P43" s="222"/>
      <c r="Q43" s="222"/>
      <c r="R43" s="222"/>
      <c r="S43" s="222"/>
      <c r="T43" s="222"/>
      <c r="U43" s="222"/>
      <c r="V43" s="222"/>
      <c r="W43" s="222"/>
      <c r="X43" s="223"/>
      <c r="Y43" s="185" t="s">
        <v>8</v>
      </c>
      <c r="Z43" s="180"/>
      <c r="AA43" s="181"/>
      <c r="AB43" s="382" t="s">
        <v>57</v>
      </c>
      <c r="AC43" s="382"/>
      <c r="AD43" s="382"/>
      <c r="AE43" s="109"/>
      <c r="AF43" s="86"/>
      <c r="AG43" s="86"/>
      <c r="AH43" s="86"/>
      <c r="AI43" s="109"/>
      <c r="AJ43" s="86"/>
      <c r="AK43" s="86"/>
      <c r="AL43" s="86"/>
      <c r="AM43" s="109"/>
      <c r="AN43" s="86"/>
      <c r="AO43" s="86"/>
      <c r="AP43" s="86"/>
      <c r="AQ43" s="398"/>
      <c r="AR43" s="399"/>
      <c r="AS43" s="399"/>
      <c r="AT43" s="400"/>
      <c r="AU43" s="401"/>
      <c r="AV43" s="402"/>
      <c r="AW43" s="402"/>
      <c r="AX43" s="403"/>
    </row>
    <row r="44" spans="1:50" ht="23.25" hidden="1" customHeight="1" x14ac:dyDescent="0.15">
      <c r="A44" s="794" t="s">
        <v>260</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85" t="s">
        <v>225</v>
      </c>
      <c r="B46" s="386"/>
      <c r="C46" s="386"/>
      <c r="D46" s="386"/>
      <c r="E46" s="386"/>
      <c r="F46" s="387"/>
      <c r="G46" s="383" t="s">
        <v>54</v>
      </c>
      <c r="H46" s="255"/>
      <c r="I46" s="255"/>
      <c r="J46" s="255"/>
      <c r="K46" s="255"/>
      <c r="L46" s="255"/>
      <c r="M46" s="255"/>
      <c r="N46" s="255"/>
      <c r="O46" s="306"/>
      <c r="P46" s="305" t="s">
        <v>37</v>
      </c>
      <c r="Q46" s="255"/>
      <c r="R46" s="255"/>
      <c r="S46" s="255"/>
      <c r="T46" s="255"/>
      <c r="U46" s="255"/>
      <c r="V46" s="255"/>
      <c r="W46" s="255"/>
      <c r="X46" s="306"/>
      <c r="Y46" s="293"/>
      <c r="Z46" s="294"/>
      <c r="AA46" s="295"/>
      <c r="AB46" s="130" t="s">
        <v>6</v>
      </c>
      <c r="AC46" s="312"/>
      <c r="AD46" s="313"/>
      <c r="AE46" s="128" t="s">
        <v>380</v>
      </c>
      <c r="AF46" s="128"/>
      <c r="AG46" s="128"/>
      <c r="AH46" s="128"/>
      <c r="AI46" s="128" t="s">
        <v>381</v>
      </c>
      <c r="AJ46" s="128"/>
      <c r="AK46" s="128"/>
      <c r="AL46" s="128"/>
      <c r="AM46" s="128" t="s">
        <v>382</v>
      </c>
      <c r="AN46" s="128"/>
      <c r="AO46" s="128"/>
      <c r="AP46" s="130"/>
      <c r="AQ46" s="88" t="s">
        <v>59</v>
      </c>
      <c r="AR46" s="89"/>
      <c r="AS46" s="89"/>
      <c r="AT46" s="90"/>
      <c r="AU46" s="255" t="s">
        <v>46</v>
      </c>
      <c r="AV46" s="255"/>
      <c r="AW46" s="255"/>
      <c r="AX46" s="256"/>
    </row>
    <row r="47" spans="1:50" ht="18.75" hidden="1" customHeight="1" x14ac:dyDescent="0.15">
      <c r="A47" s="385"/>
      <c r="B47" s="386"/>
      <c r="C47" s="386"/>
      <c r="D47" s="386"/>
      <c r="E47" s="386"/>
      <c r="F47" s="387"/>
      <c r="G47" s="384"/>
      <c r="H47" s="257"/>
      <c r="I47" s="257"/>
      <c r="J47" s="257"/>
      <c r="K47" s="257"/>
      <c r="L47" s="257"/>
      <c r="M47" s="257"/>
      <c r="N47" s="257"/>
      <c r="O47" s="308"/>
      <c r="P47" s="307"/>
      <c r="Q47" s="257"/>
      <c r="R47" s="257"/>
      <c r="S47" s="257"/>
      <c r="T47" s="257"/>
      <c r="U47" s="257"/>
      <c r="V47" s="257"/>
      <c r="W47" s="257"/>
      <c r="X47" s="308"/>
      <c r="Y47" s="293"/>
      <c r="Z47" s="294"/>
      <c r="AA47" s="295"/>
      <c r="AB47" s="131"/>
      <c r="AC47" s="314"/>
      <c r="AD47" s="315"/>
      <c r="AE47" s="129"/>
      <c r="AF47" s="129"/>
      <c r="AG47" s="129"/>
      <c r="AH47" s="129"/>
      <c r="AI47" s="129"/>
      <c r="AJ47" s="129"/>
      <c r="AK47" s="129"/>
      <c r="AL47" s="129"/>
      <c r="AM47" s="129"/>
      <c r="AN47" s="129"/>
      <c r="AO47" s="129"/>
      <c r="AP47" s="131"/>
      <c r="AQ47" s="135"/>
      <c r="AR47" s="136"/>
      <c r="AS47" s="119" t="s">
        <v>60</v>
      </c>
      <c r="AT47" s="120"/>
      <c r="AU47" s="152"/>
      <c r="AV47" s="152"/>
      <c r="AW47" s="257" t="s">
        <v>56</v>
      </c>
      <c r="AX47" s="258"/>
    </row>
    <row r="48" spans="1:50" ht="23.25" hidden="1" customHeight="1" x14ac:dyDescent="0.15">
      <c r="A48" s="388"/>
      <c r="B48" s="386"/>
      <c r="C48" s="386"/>
      <c r="D48" s="386"/>
      <c r="E48" s="386"/>
      <c r="F48" s="387"/>
      <c r="G48" s="404"/>
      <c r="H48" s="405"/>
      <c r="I48" s="405"/>
      <c r="J48" s="405"/>
      <c r="K48" s="405"/>
      <c r="L48" s="405"/>
      <c r="M48" s="405"/>
      <c r="N48" s="405"/>
      <c r="O48" s="406"/>
      <c r="P48" s="218"/>
      <c r="Q48" s="218"/>
      <c r="R48" s="218"/>
      <c r="S48" s="218"/>
      <c r="T48" s="218"/>
      <c r="U48" s="218"/>
      <c r="V48" s="218"/>
      <c r="W48" s="218"/>
      <c r="X48" s="219"/>
      <c r="Y48" s="413" t="s">
        <v>7</v>
      </c>
      <c r="Z48" s="414"/>
      <c r="AA48" s="415"/>
      <c r="AB48" s="325"/>
      <c r="AC48" s="325"/>
      <c r="AD48" s="325"/>
      <c r="AE48" s="109"/>
      <c r="AF48" s="86"/>
      <c r="AG48" s="86"/>
      <c r="AH48" s="86"/>
      <c r="AI48" s="109"/>
      <c r="AJ48" s="86"/>
      <c r="AK48" s="86"/>
      <c r="AL48" s="86"/>
      <c r="AM48" s="109"/>
      <c r="AN48" s="86"/>
      <c r="AO48" s="86"/>
      <c r="AP48" s="86"/>
      <c r="AQ48" s="398"/>
      <c r="AR48" s="399"/>
      <c r="AS48" s="399"/>
      <c r="AT48" s="400"/>
      <c r="AU48" s="401"/>
      <c r="AV48" s="402"/>
      <c r="AW48" s="402"/>
      <c r="AX48" s="403"/>
    </row>
    <row r="49" spans="1:50" ht="23.25" hidden="1" customHeight="1" x14ac:dyDescent="0.15">
      <c r="A49" s="389"/>
      <c r="B49" s="390"/>
      <c r="C49" s="390"/>
      <c r="D49" s="390"/>
      <c r="E49" s="390"/>
      <c r="F49" s="391"/>
      <c r="G49" s="407"/>
      <c r="H49" s="408"/>
      <c r="I49" s="408"/>
      <c r="J49" s="408"/>
      <c r="K49" s="408"/>
      <c r="L49" s="408"/>
      <c r="M49" s="408"/>
      <c r="N49" s="408"/>
      <c r="O49" s="409"/>
      <c r="P49" s="220"/>
      <c r="Q49" s="220"/>
      <c r="R49" s="220"/>
      <c r="S49" s="220"/>
      <c r="T49" s="220"/>
      <c r="U49" s="220"/>
      <c r="V49" s="220"/>
      <c r="W49" s="220"/>
      <c r="X49" s="221"/>
      <c r="Y49" s="185" t="s">
        <v>32</v>
      </c>
      <c r="Z49" s="180"/>
      <c r="AA49" s="181"/>
      <c r="AB49" s="335"/>
      <c r="AC49" s="335"/>
      <c r="AD49" s="335"/>
      <c r="AE49" s="109"/>
      <c r="AF49" s="86"/>
      <c r="AG49" s="86"/>
      <c r="AH49" s="86"/>
      <c r="AI49" s="109"/>
      <c r="AJ49" s="86"/>
      <c r="AK49" s="86"/>
      <c r="AL49" s="86"/>
      <c r="AM49" s="109"/>
      <c r="AN49" s="86"/>
      <c r="AO49" s="86"/>
      <c r="AP49" s="86"/>
      <c r="AQ49" s="83"/>
      <c r="AR49" s="84"/>
      <c r="AS49" s="84"/>
      <c r="AT49" s="85"/>
      <c r="AU49" s="86"/>
      <c r="AV49" s="86"/>
      <c r="AW49" s="86"/>
      <c r="AX49" s="87"/>
    </row>
    <row r="50" spans="1:50" ht="23.25" hidden="1" customHeight="1" x14ac:dyDescent="0.15">
      <c r="A50" s="389"/>
      <c r="B50" s="390"/>
      <c r="C50" s="390"/>
      <c r="D50" s="390"/>
      <c r="E50" s="390"/>
      <c r="F50" s="391"/>
      <c r="G50" s="410"/>
      <c r="H50" s="411"/>
      <c r="I50" s="411"/>
      <c r="J50" s="411"/>
      <c r="K50" s="411"/>
      <c r="L50" s="411"/>
      <c r="M50" s="411"/>
      <c r="N50" s="411"/>
      <c r="O50" s="412"/>
      <c r="P50" s="222"/>
      <c r="Q50" s="222"/>
      <c r="R50" s="222"/>
      <c r="S50" s="222"/>
      <c r="T50" s="222"/>
      <c r="U50" s="222"/>
      <c r="V50" s="222"/>
      <c r="W50" s="222"/>
      <c r="X50" s="223"/>
      <c r="Y50" s="185" t="s">
        <v>8</v>
      </c>
      <c r="Z50" s="180"/>
      <c r="AA50" s="181"/>
      <c r="AB50" s="382" t="s">
        <v>57</v>
      </c>
      <c r="AC50" s="382"/>
      <c r="AD50" s="382"/>
      <c r="AE50" s="109"/>
      <c r="AF50" s="86"/>
      <c r="AG50" s="86"/>
      <c r="AH50" s="86"/>
      <c r="AI50" s="109"/>
      <c r="AJ50" s="86"/>
      <c r="AK50" s="86"/>
      <c r="AL50" s="86"/>
      <c r="AM50" s="109"/>
      <c r="AN50" s="86"/>
      <c r="AO50" s="86"/>
      <c r="AP50" s="86"/>
      <c r="AQ50" s="398"/>
      <c r="AR50" s="399"/>
      <c r="AS50" s="399"/>
      <c r="AT50" s="400"/>
      <c r="AU50" s="401"/>
      <c r="AV50" s="402"/>
      <c r="AW50" s="402"/>
      <c r="AX50" s="403"/>
    </row>
    <row r="51" spans="1:50" ht="23.25" hidden="1" customHeight="1" x14ac:dyDescent="0.15">
      <c r="A51" s="794" t="s">
        <v>260</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85" t="s">
        <v>225</v>
      </c>
      <c r="B53" s="386"/>
      <c r="C53" s="386"/>
      <c r="D53" s="386"/>
      <c r="E53" s="386"/>
      <c r="F53" s="387"/>
      <c r="G53" s="383" t="s">
        <v>54</v>
      </c>
      <c r="H53" s="255"/>
      <c r="I53" s="255"/>
      <c r="J53" s="255"/>
      <c r="K53" s="255"/>
      <c r="L53" s="255"/>
      <c r="M53" s="255"/>
      <c r="N53" s="255"/>
      <c r="O53" s="306"/>
      <c r="P53" s="305" t="s">
        <v>37</v>
      </c>
      <c r="Q53" s="255"/>
      <c r="R53" s="255"/>
      <c r="S53" s="255"/>
      <c r="T53" s="255"/>
      <c r="U53" s="255"/>
      <c r="V53" s="255"/>
      <c r="W53" s="255"/>
      <c r="X53" s="306"/>
      <c r="Y53" s="293"/>
      <c r="Z53" s="294"/>
      <c r="AA53" s="295"/>
      <c r="AB53" s="130" t="s">
        <v>6</v>
      </c>
      <c r="AC53" s="312"/>
      <c r="AD53" s="313"/>
      <c r="AE53" s="128" t="s">
        <v>380</v>
      </c>
      <c r="AF53" s="128"/>
      <c r="AG53" s="128"/>
      <c r="AH53" s="128"/>
      <c r="AI53" s="128" t="s">
        <v>381</v>
      </c>
      <c r="AJ53" s="128"/>
      <c r="AK53" s="128"/>
      <c r="AL53" s="128"/>
      <c r="AM53" s="128" t="s">
        <v>382</v>
      </c>
      <c r="AN53" s="128"/>
      <c r="AO53" s="128"/>
      <c r="AP53" s="130"/>
      <c r="AQ53" s="88" t="s">
        <v>59</v>
      </c>
      <c r="AR53" s="89"/>
      <c r="AS53" s="89"/>
      <c r="AT53" s="90"/>
      <c r="AU53" s="255" t="s">
        <v>46</v>
      </c>
      <c r="AV53" s="255"/>
      <c r="AW53" s="255"/>
      <c r="AX53" s="256"/>
    </row>
    <row r="54" spans="1:50" ht="18.75" hidden="1" customHeight="1" x14ac:dyDescent="0.15">
      <c r="A54" s="385"/>
      <c r="B54" s="386"/>
      <c r="C54" s="386"/>
      <c r="D54" s="386"/>
      <c r="E54" s="386"/>
      <c r="F54" s="387"/>
      <c r="G54" s="384"/>
      <c r="H54" s="257"/>
      <c r="I54" s="257"/>
      <c r="J54" s="257"/>
      <c r="K54" s="257"/>
      <c r="L54" s="257"/>
      <c r="M54" s="257"/>
      <c r="N54" s="257"/>
      <c r="O54" s="308"/>
      <c r="P54" s="307"/>
      <c r="Q54" s="257"/>
      <c r="R54" s="257"/>
      <c r="S54" s="257"/>
      <c r="T54" s="257"/>
      <c r="U54" s="257"/>
      <c r="V54" s="257"/>
      <c r="W54" s="257"/>
      <c r="X54" s="308"/>
      <c r="Y54" s="293"/>
      <c r="Z54" s="294"/>
      <c r="AA54" s="295"/>
      <c r="AB54" s="131"/>
      <c r="AC54" s="314"/>
      <c r="AD54" s="315"/>
      <c r="AE54" s="129"/>
      <c r="AF54" s="129"/>
      <c r="AG54" s="129"/>
      <c r="AH54" s="129"/>
      <c r="AI54" s="129"/>
      <c r="AJ54" s="129"/>
      <c r="AK54" s="129"/>
      <c r="AL54" s="129"/>
      <c r="AM54" s="129"/>
      <c r="AN54" s="129"/>
      <c r="AO54" s="129"/>
      <c r="AP54" s="131"/>
      <c r="AQ54" s="135"/>
      <c r="AR54" s="136"/>
      <c r="AS54" s="119" t="s">
        <v>60</v>
      </c>
      <c r="AT54" s="120"/>
      <c r="AU54" s="152"/>
      <c r="AV54" s="152"/>
      <c r="AW54" s="257" t="s">
        <v>56</v>
      </c>
      <c r="AX54" s="258"/>
    </row>
    <row r="55" spans="1:50" ht="23.25" hidden="1" customHeight="1" x14ac:dyDescent="0.15">
      <c r="A55" s="388"/>
      <c r="B55" s="386"/>
      <c r="C55" s="386"/>
      <c r="D55" s="386"/>
      <c r="E55" s="386"/>
      <c r="F55" s="387"/>
      <c r="G55" s="404"/>
      <c r="H55" s="405"/>
      <c r="I55" s="405"/>
      <c r="J55" s="405"/>
      <c r="K55" s="405"/>
      <c r="L55" s="405"/>
      <c r="M55" s="405"/>
      <c r="N55" s="405"/>
      <c r="O55" s="406"/>
      <c r="P55" s="218"/>
      <c r="Q55" s="218"/>
      <c r="R55" s="218"/>
      <c r="S55" s="218"/>
      <c r="T55" s="218"/>
      <c r="U55" s="218"/>
      <c r="V55" s="218"/>
      <c r="W55" s="218"/>
      <c r="X55" s="219"/>
      <c r="Y55" s="413" t="s">
        <v>7</v>
      </c>
      <c r="Z55" s="414"/>
      <c r="AA55" s="415"/>
      <c r="AB55" s="325"/>
      <c r="AC55" s="325"/>
      <c r="AD55" s="325"/>
      <c r="AE55" s="109"/>
      <c r="AF55" s="86"/>
      <c r="AG55" s="86"/>
      <c r="AH55" s="86"/>
      <c r="AI55" s="109"/>
      <c r="AJ55" s="86"/>
      <c r="AK55" s="86"/>
      <c r="AL55" s="86"/>
      <c r="AM55" s="109"/>
      <c r="AN55" s="86"/>
      <c r="AO55" s="86"/>
      <c r="AP55" s="86"/>
      <c r="AQ55" s="398"/>
      <c r="AR55" s="399"/>
      <c r="AS55" s="399"/>
      <c r="AT55" s="400"/>
      <c r="AU55" s="401"/>
      <c r="AV55" s="402"/>
      <c r="AW55" s="402"/>
      <c r="AX55" s="403"/>
    </row>
    <row r="56" spans="1:50" ht="23.25" hidden="1" customHeight="1" x14ac:dyDescent="0.15">
      <c r="A56" s="389"/>
      <c r="B56" s="390"/>
      <c r="C56" s="390"/>
      <c r="D56" s="390"/>
      <c r="E56" s="390"/>
      <c r="F56" s="391"/>
      <c r="G56" s="407"/>
      <c r="H56" s="408"/>
      <c r="I56" s="408"/>
      <c r="J56" s="408"/>
      <c r="K56" s="408"/>
      <c r="L56" s="408"/>
      <c r="M56" s="408"/>
      <c r="N56" s="408"/>
      <c r="O56" s="409"/>
      <c r="P56" s="220"/>
      <c r="Q56" s="220"/>
      <c r="R56" s="220"/>
      <c r="S56" s="220"/>
      <c r="T56" s="220"/>
      <c r="U56" s="220"/>
      <c r="V56" s="220"/>
      <c r="W56" s="220"/>
      <c r="X56" s="221"/>
      <c r="Y56" s="185" t="s">
        <v>32</v>
      </c>
      <c r="Z56" s="180"/>
      <c r="AA56" s="181"/>
      <c r="AB56" s="335"/>
      <c r="AC56" s="335"/>
      <c r="AD56" s="335"/>
      <c r="AE56" s="109"/>
      <c r="AF56" s="86"/>
      <c r="AG56" s="86"/>
      <c r="AH56" s="86"/>
      <c r="AI56" s="109"/>
      <c r="AJ56" s="86"/>
      <c r="AK56" s="86"/>
      <c r="AL56" s="86"/>
      <c r="AM56" s="109"/>
      <c r="AN56" s="86"/>
      <c r="AO56" s="86"/>
      <c r="AP56" s="86"/>
      <c r="AQ56" s="83"/>
      <c r="AR56" s="84"/>
      <c r="AS56" s="84"/>
      <c r="AT56" s="85"/>
      <c r="AU56" s="86"/>
      <c r="AV56" s="86"/>
      <c r="AW56" s="86"/>
      <c r="AX56" s="87"/>
    </row>
    <row r="57" spans="1:50" ht="23.25" hidden="1" customHeight="1" x14ac:dyDescent="0.15">
      <c r="A57" s="389"/>
      <c r="B57" s="390"/>
      <c r="C57" s="390"/>
      <c r="D57" s="390"/>
      <c r="E57" s="390"/>
      <c r="F57" s="391"/>
      <c r="G57" s="410"/>
      <c r="H57" s="411"/>
      <c r="I57" s="411"/>
      <c r="J57" s="411"/>
      <c r="K57" s="411"/>
      <c r="L57" s="411"/>
      <c r="M57" s="411"/>
      <c r="N57" s="411"/>
      <c r="O57" s="412"/>
      <c r="P57" s="222"/>
      <c r="Q57" s="222"/>
      <c r="R57" s="222"/>
      <c r="S57" s="222"/>
      <c r="T57" s="222"/>
      <c r="U57" s="222"/>
      <c r="V57" s="222"/>
      <c r="W57" s="222"/>
      <c r="X57" s="223"/>
      <c r="Y57" s="185" t="s">
        <v>8</v>
      </c>
      <c r="Z57" s="180"/>
      <c r="AA57" s="181"/>
      <c r="AB57" s="382" t="s">
        <v>57</v>
      </c>
      <c r="AC57" s="382"/>
      <c r="AD57" s="382"/>
      <c r="AE57" s="109"/>
      <c r="AF57" s="86"/>
      <c r="AG57" s="86"/>
      <c r="AH57" s="86"/>
      <c r="AI57" s="109"/>
      <c r="AJ57" s="86"/>
      <c r="AK57" s="86"/>
      <c r="AL57" s="86"/>
      <c r="AM57" s="109"/>
      <c r="AN57" s="86"/>
      <c r="AO57" s="86"/>
      <c r="AP57" s="86"/>
      <c r="AQ57" s="398"/>
      <c r="AR57" s="399"/>
      <c r="AS57" s="399"/>
      <c r="AT57" s="400"/>
      <c r="AU57" s="401"/>
      <c r="AV57" s="402"/>
      <c r="AW57" s="402"/>
      <c r="AX57" s="403"/>
    </row>
    <row r="58" spans="1:50" ht="23.25" hidden="1" customHeight="1" x14ac:dyDescent="0.15">
      <c r="A58" s="794" t="s">
        <v>260</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85" t="s">
        <v>225</v>
      </c>
      <c r="B60" s="386"/>
      <c r="C60" s="386"/>
      <c r="D60" s="386"/>
      <c r="E60" s="386"/>
      <c r="F60" s="387"/>
      <c r="G60" s="383" t="s">
        <v>54</v>
      </c>
      <c r="H60" s="255"/>
      <c r="I60" s="255"/>
      <c r="J60" s="255"/>
      <c r="K60" s="255"/>
      <c r="L60" s="255"/>
      <c r="M60" s="255"/>
      <c r="N60" s="255"/>
      <c r="O60" s="306"/>
      <c r="P60" s="305" t="s">
        <v>37</v>
      </c>
      <c r="Q60" s="255"/>
      <c r="R60" s="255"/>
      <c r="S60" s="255"/>
      <c r="T60" s="255"/>
      <c r="U60" s="255"/>
      <c r="V60" s="255"/>
      <c r="W60" s="255"/>
      <c r="X60" s="306"/>
      <c r="Y60" s="293"/>
      <c r="Z60" s="294"/>
      <c r="AA60" s="295"/>
      <c r="AB60" s="130" t="s">
        <v>6</v>
      </c>
      <c r="AC60" s="312"/>
      <c r="AD60" s="313"/>
      <c r="AE60" s="128" t="s">
        <v>380</v>
      </c>
      <c r="AF60" s="128"/>
      <c r="AG60" s="128"/>
      <c r="AH60" s="128"/>
      <c r="AI60" s="128" t="s">
        <v>381</v>
      </c>
      <c r="AJ60" s="128"/>
      <c r="AK60" s="128"/>
      <c r="AL60" s="128"/>
      <c r="AM60" s="128" t="s">
        <v>382</v>
      </c>
      <c r="AN60" s="128"/>
      <c r="AO60" s="128"/>
      <c r="AP60" s="130"/>
      <c r="AQ60" s="88" t="s">
        <v>59</v>
      </c>
      <c r="AR60" s="89"/>
      <c r="AS60" s="89"/>
      <c r="AT60" s="90"/>
      <c r="AU60" s="255" t="s">
        <v>46</v>
      </c>
      <c r="AV60" s="255"/>
      <c r="AW60" s="255"/>
      <c r="AX60" s="256"/>
    </row>
    <row r="61" spans="1:50" ht="18.75" hidden="1" customHeight="1" x14ac:dyDescent="0.15">
      <c r="A61" s="385"/>
      <c r="B61" s="386"/>
      <c r="C61" s="386"/>
      <c r="D61" s="386"/>
      <c r="E61" s="386"/>
      <c r="F61" s="387"/>
      <c r="G61" s="384"/>
      <c r="H61" s="257"/>
      <c r="I61" s="257"/>
      <c r="J61" s="257"/>
      <c r="K61" s="257"/>
      <c r="L61" s="257"/>
      <c r="M61" s="257"/>
      <c r="N61" s="257"/>
      <c r="O61" s="308"/>
      <c r="P61" s="307"/>
      <c r="Q61" s="257"/>
      <c r="R61" s="257"/>
      <c r="S61" s="257"/>
      <c r="T61" s="257"/>
      <c r="U61" s="257"/>
      <c r="V61" s="257"/>
      <c r="W61" s="257"/>
      <c r="X61" s="308"/>
      <c r="Y61" s="293"/>
      <c r="Z61" s="294"/>
      <c r="AA61" s="295"/>
      <c r="AB61" s="131"/>
      <c r="AC61" s="314"/>
      <c r="AD61" s="315"/>
      <c r="AE61" s="129"/>
      <c r="AF61" s="129"/>
      <c r="AG61" s="129"/>
      <c r="AH61" s="129"/>
      <c r="AI61" s="129"/>
      <c r="AJ61" s="129"/>
      <c r="AK61" s="129"/>
      <c r="AL61" s="129"/>
      <c r="AM61" s="129"/>
      <c r="AN61" s="129"/>
      <c r="AO61" s="129"/>
      <c r="AP61" s="131"/>
      <c r="AQ61" s="135"/>
      <c r="AR61" s="136"/>
      <c r="AS61" s="119" t="s">
        <v>60</v>
      </c>
      <c r="AT61" s="120"/>
      <c r="AU61" s="152"/>
      <c r="AV61" s="152"/>
      <c r="AW61" s="257" t="s">
        <v>56</v>
      </c>
      <c r="AX61" s="258"/>
    </row>
    <row r="62" spans="1:50" ht="23.25" hidden="1" customHeight="1" x14ac:dyDescent="0.15">
      <c r="A62" s="388"/>
      <c r="B62" s="386"/>
      <c r="C62" s="386"/>
      <c r="D62" s="386"/>
      <c r="E62" s="386"/>
      <c r="F62" s="387"/>
      <c r="G62" s="404"/>
      <c r="H62" s="405"/>
      <c r="I62" s="405"/>
      <c r="J62" s="405"/>
      <c r="K62" s="405"/>
      <c r="L62" s="405"/>
      <c r="M62" s="405"/>
      <c r="N62" s="405"/>
      <c r="O62" s="406"/>
      <c r="P62" s="218"/>
      <c r="Q62" s="218"/>
      <c r="R62" s="218"/>
      <c r="S62" s="218"/>
      <c r="T62" s="218"/>
      <c r="U62" s="218"/>
      <c r="V62" s="218"/>
      <c r="W62" s="218"/>
      <c r="X62" s="219"/>
      <c r="Y62" s="413" t="s">
        <v>7</v>
      </c>
      <c r="Z62" s="414"/>
      <c r="AA62" s="415"/>
      <c r="AB62" s="325"/>
      <c r="AC62" s="325"/>
      <c r="AD62" s="325"/>
      <c r="AE62" s="109"/>
      <c r="AF62" s="86"/>
      <c r="AG62" s="86"/>
      <c r="AH62" s="86"/>
      <c r="AI62" s="109"/>
      <c r="AJ62" s="86"/>
      <c r="AK62" s="86"/>
      <c r="AL62" s="86"/>
      <c r="AM62" s="109"/>
      <c r="AN62" s="86"/>
      <c r="AO62" s="86"/>
      <c r="AP62" s="86"/>
      <c r="AQ62" s="398"/>
      <c r="AR62" s="399"/>
      <c r="AS62" s="399"/>
      <c r="AT62" s="400"/>
      <c r="AU62" s="401"/>
      <c r="AV62" s="402"/>
      <c r="AW62" s="402"/>
      <c r="AX62" s="403"/>
    </row>
    <row r="63" spans="1:50" ht="23.25" hidden="1" customHeight="1" x14ac:dyDescent="0.15">
      <c r="A63" s="389"/>
      <c r="B63" s="390"/>
      <c r="C63" s="390"/>
      <c r="D63" s="390"/>
      <c r="E63" s="390"/>
      <c r="F63" s="391"/>
      <c r="G63" s="407"/>
      <c r="H63" s="408"/>
      <c r="I63" s="408"/>
      <c r="J63" s="408"/>
      <c r="K63" s="408"/>
      <c r="L63" s="408"/>
      <c r="M63" s="408"/>
      <c r="N63" s="408"/>
      <c r="O63" s="409"/>
      <c r="P63" s="220"/>
      <c r="Q63" s="220"/>
      <c r="R63" s="220"/>
      <c r="S63" s="220"/>
      <c r="T63" s="220"/>
      <c r="U63" s="220"/>
      <c r="V63" s="220"/>
      <c r="W63" s="220"/>
      <c r="X63" s="221"/>
      <c r="Y63" s="185" t="s">
        <v>32</v>
      </c>
      <c r="Z63" s="180"/>
      <c r="AA63" s="181"/>
      <c r="AB63" s="335"/>
      <c r="AC63" s="335"/>
      <c r="AD63" s="335"/>
      <c r="AE63" s="109"/>
      <c r="AF63" s="86"/>
      <c r="AG63" s="86"/>
      <c r="AH63" s="86"/>
      <c r="AI63" s="109"/>
      <c r="AJ63" s="86"/>
      <c r="AK63" s="86"/>
      <c r="AL63" s="86"/>
      <c r="AM63" s="109"/>
      <c r="AN63" s="86"/>
      <c r="AO63" s="86"/>
      <c r="AP63" s="86"/>
      <c r="AQ63" s="83"/>
      <c r="AR63" s="84"/>
      <c r="AS63" s="84"/>
      <c r="AT63" s="85"/>
      <c r="AU63" s="86"/>
      <c r="AV63" s="86"/>
      <c r="AW63" s="86"/>
      <c r="AX63" s="87"/>
    </row>
    <row r="64" spans="1:50" ht="23.25" hidden="1" customHeight="1" x14ac:dyDescent="0.15">
      <c r="A64" s="389"/>
      <c r="B64" s="390"/>
      <c r="C64" s="390"/>
      <c r="D64" s="390"/>
      <c r="E64" s="390"/>
      <c r="F64" s="391"/>
      <c r="G64" s="410"/>
      <c r="H64" s="411"/>
      <c r="I64" s="411"/>
      <c r="J64" s="411"/>
      <c r="K64" s="411"/>
      <c r="L64" s="411"/>
      <c r="M64" s="411"/>
      <c r="N64" s="411"/>
      <c r="O64" s="412"/>
      <c r="P64" s="222"/>
      <c r="Q64" s="222"/>
      <c r="R64" s="222"/>
      <c r="S64" s="222"/>
      <c r="T64" s="222"/>
      <c r="U64" s="222"/>
      <c r="V64" s="222"/>
      <c r="W64" s="222"/>
      <c r="X64" s="223"/>
      <c r="Y64" s="185" t="s">
        <v>8</v>
      </c>
      <c r="Z64" s="180"/>
      <c r="AA64" s="181"/>
      <c r="AB64" s="382" t="s">
        <v>57</v>
      </c>
      <c r="AC64" s="382"/>
      <c r="AD64" s="382"/>
      <c r="AE64" s="109"/>
      <c r="AF64" s="86"/>
      <c r="AG64" s="86"/>
      <c r="AH64" s="86"/>
      <c r="AI64" s="109"/>
      <c r="AJ64" s="86"/>
      <c r="AK64" s="86"/>
      <c r="AL64" s="86"/>
      <c r="AM64" s="109"/>
      <c r="AN64" s="86"/>
      <c r="AO64" s="86"/>
      <c r="AP64" s="86"/>
      <c r="AQ64" s="398"/>
      <c r="AR64" s="399"/>
      <c r="AS64" s="399"/>
      <c r="AT64" s="400"/>
      <c r="AU64" s="401"/>
      <c r="AV64" s="402"/>
      <c r="AW64" s="402"/>
      <c r="AX64" s="403"/>
    </row>
    <row r="65" spans="1:50" ht="23.25" hidden="1" customHeight="1" x14ac:dyDescent="0.15">
      <c r="A65" s="794" t="s">
        <v>260</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86" t="s">
        <v>228</v>
      </c>
      <c r="B67" s="187"/>
      <c r="C67" s="187"/>
      <c r="D67" s="187"/>
      <c r="E67" s="187"/>
      <c r="F67" s="188"/>
      <c r="G67" s="192"/>
      <c r="H67" s="147" t="s">
        <v>54</v>
      </c>
      <c r="I67" s="147"/>
      <c r="J67" s="147"/>
      <c r="K67" s="147"/>
      <c r="L67" s="147"/>
      <c r="M67" s="147"/>
      <c r="N67" s="147"/>
      <c r="O67" s="148"/>
      <c r="P67" s="146" t="s">
        <v>37</v>
      </c>
      <c r="Q67" s="147"/>
      <c r="R67" s="147"/>
      <c r="S67" s="147"/>
      <c r="T67" s="147"/>
      <c r="U67" s="147"/>
      <c r="V67" s="148"/>
      <c r="W67" s="195" t="s">
        <v>229</v>
      </c>
      <c r="X67" s="196"/>
      <c r="Y67" s="199"/>
      <c r="Z67" s="199"/>
      <c r="AA67" s="200"/>
      <c r="AB67" s="146" t="s">
        <v>6</v>
      </c>
      <c r="AC67" s="147"/>
      <c r="AD67" s="148"/>
      <c r="AE67" s="128" t="s">
        <v>380</v>
      </c>
      <c r="AF67" s="128"/>
      <c r="AG67" s="128"/>
      <c r="AH67" s="128"/>
      <c r="AI67" s="128" t="s">
        <v>381</v>
      </c>
      <c r="AJ67" s="128"/>
      <c r="AK67" s="128"/>
      <c r="AL67" s="128"/>
      <c r="AM67" s="128" t="s">
        <v>382</v>
      </c>
      <c r="AN67" s="128"/>
      <c r="AO67" s="128"/>
      <c r="AP67" s="130"/>
      <c r="AQ67" s="146" t="s">
        <v>59</v>
      </c>
      <c r="AR67" s="147"/>
      <c r="AS67" s="147"/>
      <c r="AT67" s="148"/>
      <c r="AU67" s="149" t="s">
        <v>46</v>
      </c>
      <c r="AV67" s="149"/>
      <c r="AW67" s="149"/>
      <c r="AX67" s="150"/>
    </row>
    <row r="68" spans="1:50" ht="18.75" hidden="1" customHeight="1" x14ac:dyDescent="0.15">
      <c r="A68" s="189"/>
      <c r="B68" s="190"/>
      <c r="C68" s="190"/>
      <c r="D68" s="190"/>
      <c r="E68" s="190"/>
      <c r="F68" s="191"/>
      <c r="G68" s="193"/>
      <c r="H68" s="153"/>
      <c r="I68" s="153"/>
      <c r="J68" s="153"/>
      <c r="K68" s="153"/>
      <c r="L68" s="153"/>
      <c r="M68" s="153"/>
      <c r="N68" s="153"/>
      <c r="O68" s="154"/>
      <c r="P68" s="194"/>
      <c r="Q68" s="153"/>
      <c r="R68" s="153"/>
      <c r="S68" s="153"/>
      <c r="T68" s="153"/>
      <c r="U68" s="153"/>
      <c r="V68" s="154"/>
      <c r="W68" s="197"/>
      <c r="X68" s="198"/>
      <c r="Y68" s="201"/>
      <c r="Z68" s="201"/>
      <c r="AA68" s="202"/>
      <c r="AB68" s="194"/>
      <c r="AC68" s="153"/>
      <c r="AD68" s="154"/>
      <c r="AE68" s="129"/>
      <c r="AF68" s="129"/>
      <c r="AG68" s="129"/>
      <c r="AH68" s="129"/>
      <c r="AI68" s="129"/>
      <c r="AJ68" s="129"/>
      <c r="AK68" s="129"/>
      <c r="AL68" s="129"/>
      <c r="AM68" s="129"/>
      <c r="AN68" s="129"/>
      <c r="AO68" s="129"/>
      <c r="AP68" s="131"/>
      <c r="AQ68" s="151"/>
      <c r="AR68" s="152"/>
      <c r="AS68" s="153" t="s">
        <v>60</v>
      </c>
      <c r="AT68" s="154"/>
      <c r="AU68" s="152"/>
      <c r="AV68" s="152"/>
      <c r="AW68" s="153" t="s">
        <v>230</v>
      </c>
      <c r="AX68" s="155"/>
    </row>
    <row r="69" spans="1:50" ht="23.25" hidden="1" customHeight="1" x14ac:dyDescent="0.15">
      <c r="A69" s="189"/>
      <c r="B69" s="190"/>
      <c r="C69" s="190"/>
      <c r="D69" s="190"/>
      <c r="E69" s="190"/>
      <c r="F69" s="191"/>
      <c r="G69" s="156" t="s">
        <v>231</v>
      </c>
      <c r="H69" s="159"/>
      <c r="I69" s="160"/>
      <c r="J69" s="160"/>
      <c r="K69" s="160"/>
      <c r="L69" s="160"/>
      <c r="M69" s="160"/>
      <c r="N69" s="160"/>
      <c r="O69" s="161"/>
      <c r="P69" s="159"/>
      <c r="Q69" s="160"/>
      <c r="R69" s="160"/>
      <c r="S69" s="160"/>
      <c r="T69" s="160"/>
      <c r="U69" s="160"/>
      <c r="V69" s="161"/>
      <c r="W69" s="165"/>
      <c r="X69" s="166"/>
      <c r="Y69" s="171" t="s">
        <v>7</v>
      </c>
      <c r="Z69" s="171"/>
      <c r="AA69" s="172"/>
      <c r="AB69" s="173" t="s">
        <v>249</v>
      </c>
      <c r="AC69" s="173"/>
      <c r="AD69" s="173"/>
      <c r="AE69" s="109"/>
      <c r="AF69" s="86"/>
      <c r="AG69" s="86"/>
      <c r="AH69" s="86"/>
      <c r="AI69" s="109"/>
      <c r="AJ69" s="86"/>
      <c r="AK69" s="86"/>
      <c r="AL69" s="86"/>
      <c r="AM69" s="109"/>
      <c r="AN69" s="86"/>
      <c r="AO69" s="86"/>
      <c r="AP69" s="86"/>
      <c r="AQ69" s="109"/>
      <c r="AR69" s="86"/>
      <c r="AS69" s="86"/>
      <c r="AT69" s="110"/>
      <c r="AU69" s="86"/>
      <c r="AV69" s="86"/>
      <c r="AW69" s="86"/>
      <c r="AX69" s="87"/>
    </row>
    <row r="70" spans="1:50" ht="23.25" hidden="1" customHeight="1" x14ac:dyDescent="0.15">
      <c r="A70" s="189"/>
      <c r="B70" s="190"/>
      <c r="C70" s="190"/>
      <c r="D70" s="190"/>
      <c r="E70" s="190"/>
      <c r="F70" s="191"/>
      <c r="G70" s="157"/>
      <c r="H70" s="162"/>
      <c r="I70" s="163"/>
      <c r="J70" s="163"/>
      <c r="K70" s="163"/>
      <c r="L70" s="163"/>
      <c r="M70" s="163"/>
      <c r="N70" s="163"/>
      <c r="O70" s="164"/>
      <c r="P70" s="162"/>
      <c r="Q70" s="163"/>
      <c r="R70" s="163"/>
      <c r="S70" s="163"/>
      <c r="T70" s="163"/>
      <c r="U70" s="163"/>
      <c r="V70" s="164"/>
      <c r="W70" s="167"/>
      <c r="X70" s="168"/>
      <c r="Y70" s="137" t="s">
        <v>32</v>
      </c>
      <c r="Z70" s="137"/>
      <c r="AA70" s="138"/>
      <c r="AB70" s="139" t="s">
        <v>249</v>
      </c>
      <c r="AC70" s="139"/>
      <c r="AD70" s="139"/>
      <c r="AE70" s="109"/>
      <c r="AF70" s="86"/>
      <c r="AG70" s="86"/>
      <c r="AH70" s="86"/>
      <c r="AI70" s="109"/>
      <c r="AJ70" s="86"/>
      <c r="AK70" s="86"/>
      <c r="AL70" s="86"/>
      <c r="AM70" s="109"/>
      <c r="AN70" s="86"/>
      <c r="AO70" s="86"/>
      <c r="AP70" s="86"/>
      <c r="AQ70" s="109"/>
      <c r="AR70" s="86"/>
      <c r="AS70" s="86"/>
      <c r="AT70" s="110"/>
      <c r="AU70" s="86"/>
      <c r="AV70" s="86"/>
      <c r="AW70" s="86"/>
      <c r="AX70" s="87"/>
    </row>
    <row r="71" spans="1:50" ht="23.25" hidden="1" customHeight="1" x14ac:dyDescent="0.15">
      <c r="A71" s="189"/>
      <c r="B71" s="190"/>
      <c r="C71" s="190"/>
      <c r="D71" s="190"/>
      <c r="E71" s="190"/>
      <c r="F71" s="191"/>
      <c r="G71" s="158"/>
      <c r="H71" s="162"/>
      <c r="I71" s="163"/>
      <c r="J71" s="163"/>
      <c r="K71" s="163"/>
      <c r="L71" s="163"/>
      <c r="M71" s="163"/>
      <c r="N71" s="163"/>
      <c r="O71" s="164"/>
      <c r="P71" s="162"/>
      <c r="Q71" s="163"/>
      <c r="R71" s="163"/>
      <c r="S71" s="163"/>
      <c r="T71" s="163"/>
      <c r="U71" s="163"/>
      <c r="V71" s="164"/>
      <c r="W71" s="169"/>
      <c r="X71" s="170"/>
      <c r="Y71" s="137" t="s">
        <v>8</v>
      </c>
      <c r="Z71" s="137"/>
      <c r="AA71" s="138"/>
      <c r="AB71" s="140" t="s">
        <v>250</v>
      </c>
      <c r="AC71" s="140"/>
      <c r="AD71" s="140"/>
      <c r="AE71" s="107"/>
      <c r="AF71" s="108"/>
      <c r="AG71" s="108"/>
      <c r="AH71" s="108"/>
      <c r="AI71" s="107"/>
      <c r="AJ71" s="108"/>
      <c r="AK71" s="108"/>
      <c r="AL71" s="108"/>
      <c r="AM71" s="107"/>
      <c r="AN71" s="108"/>
      <c r="AO71" s="108"/>
      <c r="AP71" s="108"/>
      <c r="AQ71" s="109"/>
      <c r="AR71" s="86"/>
      <c r="AS71" s="86"/>
      <c r="AT71" s="110"/>
      <c r="AU71" s="86"/>
      <c r="AV71" s="86"/>
      <c r="AW71" s="86"/>
      <c r="AX71" s="87"/>
    </row>
    <row r="72" spans="1:50" ht="23.25" hidden="1" customHeight="1" x14ac:dyDescent="0.15">
      <c r="A72" s="189" t="s">
        <v>241</v>
      </c>
      <c r="B72" s="190"/>
      <c r="C72" s="190"/>
      <c r="D72" s="190"/>
      <c r="E72" s="190"/>
      <c r="F72" s="191"/>
      <c r="G72" s="157" t="s">
        <v>232</v>
      </c>
      <c r="H72" s="206"/>
      <c r="I72" s="206"/>
      <c r="J72" s="206"/>
      <c r="K72" s="206"/>
      <c r="L72" s="206"/>
      <c r="M72" s="206"/>
      <c r="N72" s="206"/>
      <c r="O72" s="206"/>
      <c r="P72" s="206"/>
      <c r="Q72" s="206"/>
      <c r="R72" s="206"/>
      <c r="S72" s="206"/>
      <c r="T72" s="206"/>
      <c r="U72" s="206"/>
      <c r="V72" s="206"/>
      <c r="W72" s="209" t="s">
        <v>251</v>
      </c>
      <c r="X72" s="210"/>
      <c r="Y72" s="171" t="s">
        <v>7</v>
      </c>
      <c r="Z72" s="171"/>
      <c r="AA72" s="172"/>
      <c r="AB72" s="173" t="s">
        <v>249</v>
      </c>
      <c r="AC72" s="173"/>
      <c r="AD72" s="173"/>
      <c r="AE72" s="109"/>
      <c r="AF72" s="86"/>
      <c r="AG72" s="86"/>
      <c r="AH72" s="86"/>
      <c r="AI72" s="109"/>
      <c r="AJ72" s="86"/>
      <c r="AK72" s="86"/>
      <c r="AL72" s="86"/>
      <c r="AM72" s="109"/>
      <c r="AN72" s="86"/>
      <c r="AO72" s="86"/>
      <c r="AP72" s="86"/>
      <c r="AQ72" s="109"/>
      <c r="AR72" s="86"/>
      <c r="AS72" s="86"/>
      <c r="AT72" s="110"/>
      <c r="AU72" s="86"/>
      <c r="AV72" s="86"/>
      <c r="AW72" s="86"/>
      <c r="AX72" s="87"/>
    </row>
    <row r="73" spans="1:50" ht="23.25" hidden="1" customHeight="1" x14ac:dyDescent="0.15">
      <c r="A73" s="189"/>
      <c r="B73" s="190"/>
      <c r="C73" s="190"/>
      <c r="D73" s="190"/>
      <c r="E73" s="190"/>
      <c r="F73" s="191"/>
      <c r="G73" s="157"/>
      <c r="H73" s="207"/>
      <c r="I73" s="207"/>
      <c r="J73" s="207"/>
      <c r="K73" s="207"/>
      <c r="L73" s="207"/>
      <c r="M73" s="207"/>
      <c r="N73" s="207"/>
      <c r="O73" s="207"/>
      <c r="P73" s="207"/>
      <c r="Q73" s="207"/>
      <c r="R73" s="207"/>
      <c r="S73" s="207"/>
      <c r="T73" s="207"/>
      <c r="U73" s="207"/>
      <c r="V73" s="207"/>
      <c r="W73" s="211"/>
      <c r="X73" s="212"/>
      <c r="Y73" s="137" t="s">
        <v>32</v>
      </c>
      <c r="Z73" s="137"/>
      <c r="AA73" s="138"/>
      <c r="AB73" s="139" t="s">
        <v>249</v>
      </c>
      <c r="AC73" s="139"/>
      <c r="AD73" s="139"/>
      <c r="AE73" s="109"/>
      <c r="AF73" s="86"/>
      <c r="AG73" s="86"/>
      <c r="AH73" s="86"/>
      <c r="AI73" s="109"/>
      <c r="AJ73" s="86"/>
      <c r="AK73" s="86"/>
      <c r="AL73" s="86"/>
      <c r="AM73" s="109"/>
      <c r="AN73" s="86"/>
      <c r="AO73" s="86"/>
      <c r="AP73" s="86"/>
      <c r="AQ73" s="109"/>
      <c r="AR73" s="86"/>
      <c r="AS73" s="86"/>
      <c r="AT73" s="110"/>
      <c r="AU73" s="86"/>
      <c r="AV73" s="86"/>
      <c r="AW73" s="86"/>
      <c r="AX73" s="87"/>
    </row>
    <row r="74" spans="1:50" ht="23.25" hidden="1" customHeight="1" x14ac:dyDescent="0.15">
      <c r="A74" s="203"/>
      <c r="B74" s="204"/>
      <c r="C74" s="204"/>
      <c r="D74" s="204"/>
      <c r="E74" s="204"/>
      <c r="F74" s="205"/>
      <c r="G74" s="157"/>
      <c r="H74" s="208"/>
      <c r="I74" s="208"/>
      <c r="J74" s="208"/>
      <c r="K74" s="208"/>
      <c r="L74" s="208"/>
      <c r="M74" s="208"/>
      <c r="N74" s="208"/>
      <c r="O74" s="208"/>
      <c r="P74" s="208"/>
      <c r="Q74" s="208"/>
      <c r="R74" s="208"/>
      <c r="S74" s="208"/>
      <c r="T74" s="208"/>
      <c r="U74" s="208"/>
      <c r="V74" s="208"/>
      <c r="W74" s="213"/>
      <c r="X74" s="214"/>
      <c r="Y74" s="137" t="s">
        <v>8</v>
      </c>
      <c r="Z74" s="137"/>
      <c r="AA74" s="138"/>
      <c r="AB74" s="140" t="s">
        <v>250</v>
      </c>
      <c r="AC74" s="140"/>
      <c r="AD74" s="140"/>
      <c r="AE74" s="107"/>
      <c r="AF74" s="108"/>
      <c r="AG74" s="108"/>
      <c r="AH74" s="108"/>
      <c r="AI74" s="107"/>
      <c r="AJ74" s="108"/>
      <c r="AK74" s="108"/>
      <c r="AL74" s="108"/>
      <c r="AM74" s="107"/>
      <c r="AN74" s="108"/>
      <c r="AO74" s="108"/>
      <c r="AP74" s="108"/>
      <c r="AQ74" s="109"/>
      <c r="AR74" s="86"/>
      <c r="AS74" s="86"/>
      <c r="AT74" s="110"/>
      <c r="AU74" s="86"/>
      <c r="AV74" s="86"/>
      <c r="AW74" s="86"/>
      <c r="AX74" s="87"/>
    </row>
    <row r="75" spans="1:50" ht="18.75" hidden="1" customHeight="1" x14ac:dyDescent="0.15">
      <c r="A75" s="111" t="s">
        <v>228</v>
      </c>
      <c r="B75" s="112"/>
      <c r="C75" s="112"/>
      <c r="D75" s="112"/>
      <c r="E75" s="112"/>
      <c r="F75" s="113"/>
      <c r="G75" s="117"/>
      <c r="H75" s="89" t="s">
        <v>54</v>
      </c>
      <c r="I75" s="89"/>
      <c r="J75" s="89"/>
      <c r="K75" s="89"/>
      <c r="L75" s="89"/>
      <c r="M75" s="89"/>
      <c r="N75" s="89"/>
      <c r="O75" s="90"/>
      <c r="P75" s="88" t="s">
        <v>37</v>
      </c>
      <c r="Q75" s="89"/>
      <c r="R75" s="89"/>
      <c r="S75" s="89"/>
      <c r="T75" s="89"/>
      <c r="U75" s="89"/>
      <c r="V75" s="89"/>
      <c r="W75" s="89"/>
      <c r="X75" s="90"/>
      <c r="Y75" s="122"/>
      <c r="Z75" s="123"/>
      <c r="AA75" s="124"/>
      <c r="AB75" s="88" t="s">
        <v>6</v>
      </c>
      <c r="AC75" s="89"/>
      <c r="AD75" s="90"/>
      <c r="AE75" s="128" t="s">
        <v>380</v>
      </c>
      <c r="AF75" s="128"/>
      <c r="AG75" s="128"/>
      <c r="AH75" s="128"/>
      <c r="AI75" s="128" t="s">
        <v>381</v>
      </c>
      <c r="AJ75" s="128"/>
      <c r="AK75" s="128"/>
      <c r="AL75" s="128"/>
      <c r="AM75" s="128" t="s">
        <v>382</v>
      </c>
      <c r="AN75" s="128"/>
      <c r="AO75" s="128"/>
      <c r="AP75" s="130"/>
      <c r="AQ75" s="88" t="s">
        <v>59</v>
      </c>
      <c r="AR75" s="89"/>
      <c r="AS75" s="89"/>
      <c r="AT75" s="90"/>
      <c r="AU75" s="132" t="s">
        <v>46</v>
      </c>
      <c r="AV75" s="133"/>
      <c r="AW75" s="133"/>
      <c r="AX75" s="134"/>
    </row>
    <row r="76" spans="1:50" ht="18.75" hidden="1" customHeight="1" x14ac:dyDescent="0.15">
      <c r="A76" s="114"/>
      <c r="B76" s="115"/>
      <c r="C76" s="115"/>
      <c r="D76" s="115"/>
      <c r="E76" s="115"/>
      <c r="F76" s="116"/>
      <c r="G76" s="118"/>
      <c r="H76" s="119"/>
      <c r="I76" s="119"/>
      <c r="J76" s="119"/>
      <c r="K76" s="119"/>
      <c r="L76" s="119"/>
      <c r="M76" s="119"/>
      <c r="N76" s="119"/>
      <c r="O76" s="120"/>
      <c r="P76" s="121"/>
      <c r="Q76" s="119"/>
      <c r="R76" s="119"/>
      <c r="S76" s="119"/>
      <c r="T76" s="119"/>
      <c r="U76" s="119"/>
      <c r="V76" s="119"/>
      <c r="W76" s="119"/>
      <c r="X76" s="120"/>
      <c r="Y76" s="125"/>
      <c r="Z76" s="126"/>
      <c r="AA76" s="127"/>
      <c r="AB76" s="121"/>
      <c r="AC76" s="119"/>
      <c r="AD76" s="120"/>
      <c r="AE76" s="129"/>
      <c r="AF76" s="129"/>
      <c r="AG76" s="129"/>
      <c r="AH76" s="129"/>
      <c r="AI76" s="129"/>
      <c r="AJ76" s="129"/>
      <c r="AK76" s="129"/>
      <c r="AL76" s="129"/>
      <c r="AM76" s="129"/>
      <c r="AN76" s="129"/>
      <c r="AO76" s="129"/>
      <c r="AP76" s="131"/>
      <c r="AQ76" s="135"/>
      <c r="AR76" s="136"/>
      <c r="AS76" s="119" t="s">
        <v>60</v>
      </c>
      <c r="AT76" s="120"/>
      <c r="AU76" s="135"/>
      <c r="AV76" s="136"/>
      <c r="AW76" s="119" t="s">
        <v>230</v>
      </c>
      <c r="AX76" s="141"/>
    </row>
    <row r="77" spans="1:50" ht="23.25" hidden="1" customHeight="1" x14ac:dyDescent="0.15">
      <c r="A77" s="114"/>
      <c r="B77" s="115"/>
      <c r="C77" s="115"/>
      <c r="D77" s="115"/>
      <c r="E77" s="115"/>
      <c r="F77" s="116"/>
      <c r="G77" s="215" t="s">
        <v>231</v>
      </c>
      <c r="H77" s="218"/>
      <c r="I77" s="218"/>
      <c r="J77" s="218"/>
      <c r="K77" s="218"/>
      <c r="L77" s="218"/>
      <c r="M77" s="218"/>
      <c r="N77" s="218"/>
      <c r="O77" s="219"/>
      <c r="P77" s="218"/>
      <c r="Q77" s="218"/>
      <c r="R77" s="218"/>
      <c r="S77" s="218"/>
      <c r="T77" s="218"/>
      <c r="U77" s="218"/>
      <c r="V77" s="218"/>
      <c r="W77" s="218"/>
      <c r="X77" s="219"/>
      <c r="Y77" s="142" t="s">
        <v>7</v>
      </c>
      <c r="Z77" s="143"/>
      <c r="AA77" s="144"/>
      <c r="AB77" s="145"/>
      <c r="AC77" s="145"/>
      <c r="AD77" s="145"/>
      <c r="AE77" s="83"/>
      <c r="AF77" s="84"/>
      <c r="AG77" s="84"/>
      <c r="AH77" s="84"/>
      <c r="AI77" s="83"/>
      <c r="AJ77" s="84"/>
      <c r="AK77" s="84"/>
      <c r="AL77" s="84"/>
      <c r="AM77" s="83"/>
      <c r="AN77" s="84"/>
      <c r="AO77" s="84"/>
      <c r="AP77" s="84"/>
      <c r="AQ77" s="83"/>
      <c r="AR77" s="84"/>
      <c r="AS77" s="84"/>
      <c r="AT77" s="85"/>
      <c r="AU77" s="86"/>
      <c r="AV77" s="86"/>
      <c r="AW77" s="86"/>
      <c r="AX77" s="87"/>
    </row>
    <row r="78" spans="1:50" ht="23.25" hidden="1" customHeight="1" x14ac:dyDescent="0.15">
      <c r="A78" s="114"/>
      <c r="B78" s="115"/>
      <c r="C78" s="115"/>
      <c r="D78" s="115"/>
      <c r="E78" s="115"/>
      <c r="F78" s="116"/>
      <c r="G78" s="216"/>
      <c r="H78" s="220"/>
      <c r="I78" s="220"/>
      <c r="J78" s="220"/>
      <c r="K78" s="220"/>
      <c r="L78" s="220"/>
      <c r="M78" s="220"/>
      <c r="N78" s="220"/>
      <c r="O78" s="221"/>
      <c r="P78" s="220"/>
      <c r="Q78" s="220"/>
      <c r="R78" s="220"/>
      <c r="S78" s="220"/>
      <c r="T78" s="220"/>
      <c r="U78" s="220"/>
      <c r="V78" s="220"/>
      <c r="W78" s="220"/>
      <c r="X78" s="221"/>
      <c r="Y78" s="94" t="s">
        <v>32</v>
      </c>
      <c r="Z78" s="95"/>
      <c r="AA78" s="96"/>
      <c r="AB78" s="224"/>
      <c r="AC78" s="224"/>
      <c r="AD78" s="224"/>
      <c r="AE78" s="83"/>
      <c r="AF78" s="84"/>
      <c r="AG78" s="84"/>
      <c r="AH78" s="84"/>
      <c r="AI78" s="83"/>
      <c r="AJ78" s="84"/>
      <c r="AK78" s="84"/>
      <c r="AL78" s="84"/>
      <c r="AM78" s="83"/>
      <c r="AN78" s="84"/>
      <c r="AO78" s="84"/>
      <c r="AP78" s="84"/>
      <c r="AQ78" s="83"/>
      <c r="AR78" s="84"/>
      <c r="AS78" s="84"/>
      <c r="AT78" s="85"/>
      <c r="AU78" s="86"/>
      <c r="AV78" s="86"/>
      <c r="AW78" s="86"/>
      <c r="AX78" s="87"/>
    </row>
    <row r="79" spans="1:50" ht="23.25" hidden="1" customHeight="1" x14ac:dyDescent="0.15">
      <c r="A79" s="114"/>
      <c r="B79" s="115"/>
      <c r="C79" s="115"/>
      <c r="D79" s="115"/>
      <c r="E79" s="115"/>
      <c r="F79" s="116"/>
      <c r="G79" s="217"/>
      <c r="H79" s="222"/>
      <c r="I79" s="222"/>
      <c r="J79" s="222"/>
      <c r="K79" s="222"/>
      <c r="L79" s="222"/>
      <c r="M79" s="222"/>
      <c r="N79" s="222"/>
      <c r="O79" s="223"/>
      <c r="P79" s="220"/>
      <c r="Q79" s="220"/>
      <c r="R79" s="220"/>
      <c r="S79" s="220"/>
      <c r="T79" s="220"/>
      <c r="U79" s="220"/>
      <c r="V79" s="220"/>
      <c r="W79" s="220"/>
      <c r="X79" s="221"/>
      <c r="Y79" s="88" t="s">
        <v>8</v>
      </c>
      <c r="Z79" s="89"/>
      <c r="AA79" s="90"/>
      <c r="AB79" s="91" t="s">
        <v>233</v>
      </c>
      <c r="AC79" s="91"/>
      <c r="AD79" s="91"/>
      <c r="AE79" s="92"/>
      <c r="AF79" s="93"/>
      <c r="AG79" s="93"/>
      <c r="AH79" s="93"/>
      <c r="AI79" s="92"/>
      <c r="AJ79" s="93"/>
      <c r="AK79" s="93"/>
      <c r="AL79" s="93"/>
      <c r="AM79" s="92"/>
      <c r="AN79" s="93"/>
      <c r="AO79" s="93"/>
      <c r="AP79" s="93"/>
      <c r="AQ79" s="83"/>
      <c r="AR79" s="84"/>
      <c r="AS79" s="84"/>
      <c r="AT79" s="85"/>
      <c r="AU79" s="86"/>
      <c r="AV79" s="86"/>
      <c r="AW79" s="86"/>
      <c r="AX79" s="87"/>
    </row>
    <row r="80" spans="1:50" ht="69.75" hidden="1" customHeight="1" x14ac:dyDescent="0.15">
      <c r="A80" s="97" t="s">
        <v>244</v>
      </c>
      <c r="B80" s="98"/>
      <c r="C80" s="98"/>
      <c r="D80" s="98"/>
      <c r="E80" s="99" t="s">
        <v>234</v>
      </c>
      <c r="F80" s="100"/>
      <c r="G80" s="68" t="s">
        <v>232</v>
      </c>
      <c r="H80" s="101"/>
      <c r="I80" s="102"/>
      <c r="J80" s="102"/>
      <c r="K80" s="102"/>
      <c r="L80" s="102"/>
      <c r="M80" s="102"/>
      <c r="N80" s="102"/>
      <c r="O80" s="103"/>
      <c r="P80" s="104"/>
      <c r="Q80" s="104"/>
      <c r="R80" s="104"/>
      <c r="S80" s="104"/>
      <c r="T80" s="104"/>
      <c r="U80" s="104"/>
      <c r="V80" s="104"/>
      <c r="W80" s="104"/>
      <c r="X80" s="104"/>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6"/>
    </row>
    <row r="81" spans="1:60" ht="22.5" hidden="1" customHeight="1" x14ac:dyDescent="0.15">
      <c r="A81" s="811" t="s">
        <v>220</v>
      </c>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243" t="s">
        <v>224</v>
      </c>
      <c r="AP81" s="244"/>
      <c r="AQ81" s="245"/>
      <c r="AR81" s="66" t="s">
        <v>219</v>
      </c>
      <c r="AS81" s="77"/>
      <c r="AT81" s="77"/>
      <c r="AU81" s="77"/>
      <c r="AV81" s="77"/>
      <c r="AW81" s="77"/>
      <c r="AX81" s="78"/>
    </row>
    <row r="82" spans="1:60" ht="21.95" hidden="1" customHeight="1" x14ac:dyDescent="0.15">
      <c r="A82" s="337" t="s">
        <v>55</v>
      </c>
      <c r="B82" s="340" t="s">
        <v>52</v>
      </c>
      <c r="C82" s="341"/>
      <c r="D82" s="341"/>
      <c r="E82" s="341"/>
      <c r="F82" s="342"/>
      <c r="G82" s="255" t="s">
        <v>47</v>
      </c>
      <c r="H82" s="255"/>
      <c r="I82" s="255"/>
      <c r="J82" s="255"/>
      <c r="K82" s="255"/>
      <c r="L82" s="255"/>
      <c r="M82" s="255"/>
      <c r="N82" s="255"/>
      <c r="O82" s="255"/>
      <c r="P82" s="255"/>
      <c r="Q82" s="255"/>
      <c r="R82" s="255"/>
      <c r="S82" s="255"/>
      <c r="T82" s="255"/>
      <c r="U82" s="255"/>
      <c r="V82" s="255"/>
      <c r="W82" s="255"/>
      <c r="X82" s="255"/>
      <c r="Y82" s="255"/>
      <c r="Z82" s="255"/>
      <c r="AA82" s="306"/>
      <c r="AB82" s="305" t="s">
        <v>393</v>
      </c>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6"/>
    </row>
    <row r="83" spans="1:60" ht="21.95" hidden="1" customHeight="1" x14ac:dyDescent="0.15">
      <c r="A83" s="338"/>
      <c r="B83" s="343"/>
      <c r="C83" s="344"/>
      <c r="D83" s="344"/>
      <c r="E83" s="344"/>
      <c r="F83" s="345"/>
      <c r="G83" s="257"/>
      <c r="H83" s="257"/>
      <c r="I83" s="257"/>
      <c r="J83" s="257"/>
      <c r="K83" s="257"/>
      <c r="L83" s="257"/>
      <c r="M83" s="257"/>
      <c r="N83" s="257"/>
      <c r="O83" s="257"/>
      <c r="P83" s="257"/>
      <c r="Q83" s="257"/>
      <c r="R83" s="257"/>
      <c r="S83" s="257"/>
      <c r="T83" s="257"/>
      <c r="U83" s="257"/>
      <c r="V83" s="257"/>
      <c r="W83" s="257"/>
      <c r="X83" s="257"/>
      <c r="Y83" s="257"/>
      <c r="Z83" s="257"/>
      <c r="AA83" s="308"/>
      <c r="AB83" s="30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8"/>
    </row>
    <row r="84" spans="1:60" ht="21.95" hidden="1" customHeight="1" x14ac:dyDescent="0.15">
      <c r="A84" s="338"/>
      <c r="B84" s="343"/>
      <c r="C84" s="344"/>
      <c r="D84" s="344"/>
      <c r="E84" s="344"/>
      <c r="F84" s="345"/>
      <c r="G84" s="262"/>
      <c r="H84" s="262"/>
      <c r="I84" s="262"/>
      <c r="J84" s="262"/>
      <c r="K84" s="262"/>
      <c r="L84" s="262"/>
      <c r="M84" s="262"/>
      <c r="N84" s="262"/>
      <c r="O84" s="262"/>
      <c r="P84" s="262"/>
      <c r="Q84" s="262"/>
      <c r="R84" s="262"/>
      <c r="S84" s="262"/>
      <c r="T84" s="262"/>
      <c r="U84" s="262"/>
      <c r="V84" s="262"/>
      <c r="W84" s="262"/>
      <c r="X84" s="262"/>
      <c r="Y84" s="262"/>
      <c r="Z84" s="262"/>
      <c r="AA84" s="349"/>
      <c r="AB84" s="261"/>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3"/>
    </row>
    <row r="85" spans="1:60" ht="21.95" hidden="1" customHeight="1" x14ac:dyDescent="0.15">
      <c r="A85" s="338"/>
      <c r="B85" s="343"/>
      <c r="C85" s="344"/>
      <c r="D85" s="344"/>
      <c r="E85" s="344"/>
      <c r="F85" s="345"/>
      <c r="G85" s="265"/>
      <c r="H85" s="265"/>
      <c r="I85" s="265"/>
      <c r="J85" s="265"/>
      <c r="K85" s="265"/>
      <c r="L85" s="265"/>
      <c r="M85" s="265"/>
      <c r="N85" s="265"/>
      <c r="O85" s="265"/>
      <c r="P85" s="265"/>
      <c r="Q85" s="265"/>
      <c r="R85" s="265"/>
      <c r="S85" s="265"/>
      <c r="T85" s="265"/>
      <c r="U85" s="265"/>
      <c r="V85" s="265"/>
      <c r="W85" s="265"/>
      <c r="X85" s="265"/>
      <c r="Y85" s="265"/>
      <c r="Z85" s="265"/>
      <c r="AA85" s="350"/>
      <c r="AB85" s="264"/>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6"/>
      <c r="AY85" s="5"/>
      <c r="AZ85" s="5"/>
      <c r="BA85" s="5"/>
      <c r="BB85" s="5"/>
      <c r="BC85" s="5"/>
    </row>
    <row r="86" spans="1:60" ht="21.95" hidden="1" customHeight="1" x14ac:dyDescent="0.15">
      <c r="A86" s="338"/>
      <c r="B86" s="346"/>
      <c r="C86" s="347"/>
      <c r="D86" s="347"/>
      <c r="E86" s="347"/>
      <c r="F86" s="348"/>
      <c r="G86" s="268"/>
      <c r="H86" s="268"/>
      <c r="I86" s="268"/>
      <c r="J86" s="268"/>
      <c r="K86" s="268"/>
      <c r="L86" s="268"/>
      <c r="M86" s="268"/>
      <c r="N86" s="268"/>
      <c r="O86" s="268"/>
      <c r="P86" s="268"/>
      <c r="Q86" s="268"/>
      <c r="R86" s="268"/>
      <c r="S86" s="268"/>
      <c r="T86" s="268"/>
      <c r="U86" s="268"/>
      <c r="V86" s="268"/>
      <c r="W86" s="268"/>
      <c r="X86" s="268"/>
      <c r="Y86" s="268"/>
      <c r="Z86" s="268"/>
      <c r="AA86" s="351"/>
      <c r="AB86" s="267"/>
      <c r="AC86" s="268"/>
      <c r="AD86" s="268"/>
      <c r="AE86" s="268"/>
      <c r="AF86" s="268"/>
      <c r="AG86" s="268"/>
      <c r="AH86" s="268"/>
      <c r="AI86" s="268"/>
      <c r="AJ86" s="268"/>
      <c r="AK86" s="268"/>
      <c r="AL86" s="268"/>
      <c r="AM86" s="268"/>
      <c r="AN86" s="268"/>
      <c r="AO86" s="268"/>
      <c r="AP86" s="268"/>
      <c r="AQ86" s="265"/>
      <c r="AR86" s="265"/>
      <c r="AS86" s="265"/>
      <c r="AT86" s="265"/>
      <c r="AU86" s="268"/>
      <c r="AV86" s="268"/>
      <c r="AW86" s="268"/>
      <c r="AX86" s="269"/>
      <c r="AY86" s="5"/>
      <c r="AZ86" s="5"/>
      <c r="BA86" s="5"/>
      <c r="BB86" s="5"/>
      <c r="BC86" s="5"/>
      <c r="BD86" s="5"/>
      <c r="BE86" s="5"/>
      <c r="BF86" s="5"/>
      <c r="BG86" s="5"/>
      <c r="BH86" s="5"/>
    </row>
    <row r="87" spans="1:60" ht="18.75" hidden="1" customHeight="1" x14ac:dyDescent="0.15">
      <c r="A87" s="338"/>
      <c r="B87" s="344" t="s">
        <v>53</v>
      </c>
      <c r="C87" s="344"/>
      <c r="D87" s="344"/>
      <c r="E87" s="344"/>
      <c r="F87" s="345"/>
      <c r="G87" s="383" t="s">
        <v>39</v>
      </c>
      <c r="H87" s="255"/>
      <c r="I87" s="255"/>
      <c r="J87" s="255"/>
      <c r="K87" s="255"/>
      <c r="L87" s="255"/>
      <c r="M87" s="255"/>
      <c r="N87" s="255"/>
      <c r="O87" s="306"/>
      <c r="P87" s="305" t="s">
        <v>41</v>
      </c>
      <c r="Q87" s="255"/>
      <c r="R87" s="255"/>
      <c r="S87" s="255"/>
      <c r="T87" s="255"/>
      <c r="U87" s="255"/>
      <c r="V87" s="255"/>
      <c r="W87" s="255"/>
      <c r="X87" s="306"/>
      <c r="Y87" s="309"/>
      <c r="Z87" s="310"/>
      <c r="AA87" s="311"/>
      <c r="AB87" s="130" t="s">
        <v>6</v>
      </c>
      <c r="AC87" s="312"/>
      <c r="AD87" s="313"/>
      <c r="AE87" s="128" t="s">
        <v>380</v>
      </c>
      <c r="AF87" s="128"/>
      <c r="AG87" s="128"/>
      <c r="AH87" s="128"/>
      <c r="AI87" s="128" t="s">
        <v>381</v>
      </c>
      <c r="AJ87" s="128"/>
      <c r="AK87" s="128"/>
      <c r="AL87" s="128"/>
      <c r="AM87" s="128" t="s">
        <v>382</v>
      </c>
      <c r="AN87" s="128"/>
      <c r="AO87" s="128"/>
      <c r="AP87" s="130"/>
      <c r="AQ87" s="88" t="s">
        <v>59</v>
      </c>
      <c r="AR87" s="89"/>
      <c r="AS87" s="89"/>
      <c r="AT87" s="90"/>
      <c r="AU87" s="255" t="s">
        <v>46</v>
      </c>
      <c r="AV87" s="255"/>
      <c r="AW87" s="255"/>
      <c r="AX87" s="256"/>
    </row>
    <row r="88" spans="1:60" ht="18.75" hidden="1" customHeight="1" x14ac:dyDescent="0.15">
      <c r="A88" s="338"/>
      <c r="B88" s="344"/>
      <c r="C88" s="344"/>
      <c r="D88" s="344"/>
      <c r="E88" s="344"/>
      <c r="F88" s="345"/>
      <c r="G88" s="384"/>
      <c r="H88" s="257"/>
      <c r="I88" s="257"/>
      <c r="J88" s="257"/>
      <c r="K88" s="257"/>
      <c r="L88" s="257"/>
      <c r="M88" s="257"/>
      <c r="N88" s="257"/>
      <c r="O88" s="308"/>
      <c r="P88" s="307"/>
      <c r="Q88" s="257"/>
      <c r="R88" s="257"/>
      <c r="S88" s="257"/>
      <c r="T88" s="257"/>
      <c r="U88" s="257"/>
      <c r="V88" s="257"/>
      <c r="W88" s="257"/>
      <c r="X88" s="308"/>
      <c r="Y88" s="309"/>
      <c r="Z88" s="310"/>
      <c r="AA88" s="311"/>
      <c r="AB88" s="131"/>
      <c r="AC88" s="314"/>
      <c r="AD88" s="315"/>
      <c r="AE88" s="129"/>
      <c r="AF88" s="129"/>
      <c r="AG88" s="129"/>
      <c r="AH88" s="129"/>
      <c r="AI88" s="129"/>
      <c r="AJ88" s="129"/>
      <c r="AK88" s="129"/>
      <c r="AL88" s="129"/>
      <c r="AM88" s="129"/>
      <c r="AN88" s="129"/>
      <c r="AO88" s="129"/>
      <c r="AP88" s="131"/>
      <c r="AQ88" s="151"/>
      <c r="AR88" s="152"/>
      <c r="AS88" s="119" t="s">
        <v>60</v>
      </c>
      <c r="AT88" s="120"/>
      <c r="AU88" s="152"/>
      <c r="AV88" s="152"/>
      <c r="AW88" s="257" t="s">
        <v>56</v>
      </c>
      <c r="AX88" s="258"/>
    </row>
    <row r="89" spans="1:60" ht="23.25" hidden="1" customHeight="1" x14ac:dyDescent="0.15">
      <c r="A89" s="338"/>
      <c r="B89" s="344"/>
      <c r="C89" s="344"/>
      <c r="D89" s="344"/>
      <c r="E89" s="344"/>
      <c r="F89" s="345"/>
      <c r="G89" s="316"/>
      <c r="H89" s="218"/>
      <c r="I89" s="218"/>
      <c r="J89" s="218"/>
      <c r="K89" s="218"/>
      <c r="L89" s="218"/>
      <c r="M89" s="218"/>
      <c r="N89" s="218"/>
      <c r="O89" s="219"/>
      <c r="P89" s="218"/>
      <c r="Q89" s="318"/>
      <c r="R89" s="318"/>
      <c r="S89" s="318"/>
      <c r="T89" s="318"/>
      <c r="U89" s="318"/>
      <c r="V89" s="318"/>
      <c r="W89" s="318"/>
      <c r="X89" s="319"/>
      <c r="Y89" s="322" t="s">
        <v>40</v>
      </c>
      <c r="Z89" s="323"/>
      <c r="AA89" s="324"/>
      <c r="AB89" s="325"/>
      <c r="AC89" s="325"/>
      <c r="AD89" s="325"/>
      <c r="AE89" s="109"/>
      <c r="AF89" s="86"/>
      <c r="AG89" s="86"/>
      <c r="AH89" s="110"/>
      <c r="AI89" s="109"/>
      <c r="AJ89" s="86"/>
      <c r="AK89" s="86"/>
      <c r="AL89" s="86"/>
      <c r="AM89" s="109"/>
      <c r="AN89" s="86"/>
      <c r="AO89" s="86"/>
      <c r="AP89" s="86"/>
      <c r="AQ89" s="83"/>
      <c r="AR89" s="84"/>
      <c r="AS89" s="84"/>
      <c r="AT89" s="85"/>
      <c r="AU89" s="86"/>
      <c r="AV89" s="86"/>
      <c r="AW89" s="86"/>
      <c r="AX89" s="87"/>
    </row>
    <row r="90" spans="1:60" ht="23.25" hidden="1" customHeight="1" x14ac:dyDescent="0.15">
      <c r="A90" s="338"/>
      <c r="B90" s="344"/>
      <c r="C90" s="344"/>
      <c r="D90" s="344"/>
      <c r="E90" s="344"/>
      <c r="F90" s="345"/>
      <c r="G90" s="317"/>
      <c r="H90" s="220"/>
      <c r="I90" s="220"/>
      <c r="J90" s="220"/>
      <c r="K90" s="220"/>
      <c r="L90" s="220"/>
      <c r="M90" s="220"/>
      <c r="N90" s="220"/>
      <c r="O90" s="221"/>
      <c r="P90" s="320"/>
      <c r="Q90" s="320"/>
      <c r="R90" s="320"/>
      <c r="S90" s="320"/>
      <c r="T90" s="320"/>
      <c r="U90" s="320"/>
      <c r="V90" s="320"/>
      <c r="W90" s="320"/>
      <c r="X90" s="321"/>
      <c r="Y90" s="334" t="s">
        <v>32</v>
      </c>
      <c r="Z90" s="291"/>
      <c r="AA90" s="292"/>
      <c r="AB90" s="335"/>
      <c r="AC90" s="335"/>
      <c r="AD90" s="335"/>
      <c r="AE90" s="109"/>
      <c r="AF90" s="86"/>
      <c r="AG90" s="86"/>
      <c r="AH90" s="86"/>
      <c r="AI90" s="109"/>
      <c r="AJ90" s="86"/>
      <c r="AK90" s="86"/>
      <c r="AL90" s="86"/>
      <c r="AM90" s="109"/>
      <c r="AN90" s="86"/>
      <c r="AO90" s="86"/>
      <c r="AP90" s="86"/>
      <c r="AQ90" s="83"/>
      <c r="AR90" s="84"/>
      <c r="AS90" s="84"/>
      <c r="AT90" s="85"/>
      <c r="AU90" s="86"/>
      <c r="AV90" s="86"/>
      <c r="AW90" s="86"/>
      <c r="AX90" s="87"/>
    </row>
    <row r="91" spans="1:60" ht="23.25" hidden="1" customHeight="1" x14ac:dyDescent="0.15">
      <c r="A91" s="338"/>
      <c r="B91" s="344"/>
      <c r="C91" s="344"/>
      <c r="D91" s="344"/>
      <c r="E91" s="344"/>
      <c r="F91" s="345"/>
      <c r="G91" s="317"/>
      <c r="H91" s="220"/>
      <c r="I91" s="220"/>
      <c r="J91" s="220"/>
      <c r="K91" s="220"/>
      <c r="L91" s="220"/>
      <c r="M91" s="220"/>
      <c r="N91" s="220"/>
      <c r="O91" s="221"/>
      <c r="P91" s="320"/>
      <c r="Q91" s="320"/>
      <c r="R91" s="320"/>
      <c r="S91" s="320"/>
      <c r="T91" s="320"/>
      <c r="U91" s="320"/>
      <c r="V91" s="320"/>
      <c r="W91" s="320"/>
      <c r="X91" s="321"/>
      <c r="Y91" s="305" t="s">
        <v>8</v>
      </c>
      <c r="Z91" s="255"/>
      <c r="AA91" s="306"/>
      <c r="AB91" s="336" t="s">
        <v>9</v>
      </c>
      <c r="AC91" s="336"/>
      <c r="AD91" s="336"/>
      <c r="AE91" s="109"/>
      <c r="AF91" s="86"/>
      <c r="AG91" s="86"/>
      <c r="AH91" s="86"/>
      <c r="AI91" s="109"/>
      <c r="AJ91" s="86"/>
      <c r="AK91" s="86"/>
      <c r="AL91" s="86"/>
      <c r="AM91" s="109"/>
      <c r="AN91" s="86"/>
      <c r="AO91" s="86"/>
      <c r="AP91" s="86"/>
      <c r="AQ91" s="109"/>
      <c r="AR91" s="86"/>
      <c r="AS91" s="86"/>
      <c r="AT91" s="86"/>
      <c r="AU91" s="109"/>
      <c r="AV91" s="86"/>
      <c r="AW91" s="86"/>
      <c r="AX91" s="86"/>
    </row>
    <row r="92" spans="1:60" ht="18.75" hidden="1" customHeight="1" x14ac:dyDescent="0.15">
      <c r="A92" s="338"/>
      <c r="B92" s="340" t="s">
        <v>53</v>
      </c>
      <c r="C92" s="341"/>
      <c r="D92" s="341"/>
      <c r="E92" s="341"/>
      <c r="F92" s="342"/>
      <c r="G92" s="383" t="s">
        <v>39</v>
      </c>
      <c r="H92" s="255"/>
      <c r="I92" s="255"/>
      <c r="J92" s="255"/>
      <c r="K92" s="255"/>
      <c r="L92" s="255"/>
      <c r="M92" s="255"/>
      <c r="N92" s="255"/>
      <c r="O92" s="306"/>
      <c r="P92" s="305" t="s">
        <v>41</v>
      </c>
      <c r="Q92" s="255"/>
      <c r="R92" s="255"/>
      <c r="S92" s="255"/>
      <c r="T92" s="255"/>
      <c r="U92" s="255"/>
      <c r="V92" s="255"/>
      <c r="W92" s="255"/>
      <c r="X92" s="306"/>
      <c r="Y92" s="309"/>
      <c r="Z92" s="310"/>
      <c r="AA92" s="311"/>
      <c r="AB92" s="130" t="s">
        <v>6</v>
      </c>
      <c r="AC92" s="312"/>
      <c r="AD92" s="313"/>
      <c r="AE92" s="128" t="s">
        <v>380</v>
      </c>
      <c r="AF92" s="128"/>
      <c r="AG92" s="128"/>
      <c r="AH92" s="128"/>
      <c r="AI92" s="128" t="s">
        <v>381</v>
      </c>
      <c r="AJ92" s="128"/>
      <c r="AK92" s="128"/>
      <c r="AL92" s="128"/>
      <c r="AM92" s="128" t="s">
        <v>382</v>
      </c>
      <c r="AN92" s="128"/>
      <c r="AO92" s="128"/>
      <c r="AP92" s="130"/>
      <c r="AQ92" s="88" t="s">
        <v>59</v>
      </c>
      <c r="AR92" s="89"/>
      <c r="AS92" s="89"/>
      <c r="AT92" s="90"/>
      <c r="AU92" s="255" t="s">
        <v>46</v>
      </c>
      <c r="AV92" s="255"/>
      <c r="AW92" s="255"/>
      <c r="AX92" s="256"/>
    </row>
    <row r="93" spans="1:60" ht="18.75" hidden="1" customHeight="1" x14ac:dyDescent="0.15">
      <c r="A93" s="338"/>
      <c r="B93" s="343"/>
      <c r="C93" s="344"/>
      <c r="D93" s="344"/>
      <c r="E93" s="344"/>
      <c r="F93" s="345"/>
      <c r="G93" s="384"/>
      <c r="H93" s="257"/>
      <c r="I93" s="257"/>
      <c r="J93" s="257"/>
      <c r="K93" s="257"/>
      <c r="L93" s="257"/>
      <c r="M93" s="257"/>
      <c r="N93" s="257"/>
      <c r="O93" s="308"/>
      <c r="P93" s="307"/>
      <c r="Q93" s="257"/>
      <c r="R93" s="257"/>
      <c r="S93" s="257"/>
      <c r="T93" s="257"/>
      <c r="U93" s="257"/>
      <c r="V93" s="257"/>
      <c r="W93" s="257"/>
      <c r="X93" s="308"/>
      <c r="Y93" s="309"/>
      <c r="Z93" s="310"/>
      <c r="AA93" s="311"/>
      <c r="AB93" s="131"/>
      <c r="AC93" s="314"/>
      <c r="AD93" s="315"/>
      <c r="AE93" s="129"/>
      <c r="AF93" s="129"/>
      <c r="AG93" s="129"/>
      <c r="AH93" s="129"/>
      <c r="AI93" s="129"/>
      <c r="AJ93" s="129"/>
      <c r="AK93" s="129"/>
      <c r="AL93" s="129"/>
      <c r="AM93" s="129"/>
      <c r="AN93" s="129"/>
      <c r="AO93" s="129"/>
      <c r="AP93" s="131"/>
      <c r="AQ93" s="151"/>
      <c r="AR93" s="152"/>
      <c r="AS93" s="119" t="s">
        <v>60</v>
      </c>
      <c r="AT93" s="120"/>
      <c r="AU93" s="152"/>
      <c r="AV93" s="152"/>
      <c r="AW93" s="257" t="s">
        <v>56</v>
      </c>
      <c r="AX93" s="258"/>
    </row>
    <row r="94" spans="1:60" ht="23.25" hidden="1" customHeight="1" x14ac:dyDescent="0.15">
      <c r="A94" s="338"/>
      <c r="B94" s="343"/>
      <c r="C94" s="344"/>
      <c r="D94" s="344"/>
      <c r="E94" s="344"/>
      <c r="F94" s="345"/>
      <c r="G94" s="316"/>
      <c r="H94" s="218"/>
      <c r="I94" s="218"/>
      <c r="J94" s="218"/>
      <c r="K94" s="218"/>
      <c r="L94" s="218"/>
      <c r="M94" s="218"/>
      <c r="N94" s="218"/>
      <c r="O94" s="219"/>
      <c r="P94" s="218"/>
      <c r="Q94" s="318"/>
      <c r="R94" s="318"/>
      <c r="S94" s="318"/>
      <c r="T94" s="318"/>
      <c r="U94" s="318"/>
      <c r="V94" s="318"/>
      <c r="W94" s="318"/>
      <c r="X94" s="319"/>
      <c r="Y94" s="322" t="s">
        <v>40</v>
      </c>
      <c r="Z94" s="323"/>
      <c r="AA94" s="324"/>
      <c r="AB94" s="325"/>
      <c r="AC94" s="325"/>
      <c r="AD94" s="325"/>
      <c r="AE94" s="109"/>
      <c r="AF94" s="86"/>
      <c r="AG94" s="86"/>
      <c r="AH94" s="110"/>
      <c r="AI94" s="109"/>
      <c r="AJ94" s="86"/>
      <c r="AK94" s="86"/>
      <c r="AL94" s="86"/>
      <c r="AM94" s="109"/>
      <c r="AN94" s="86"/>
      <c r="AO94" s="86"/>
      <c r="AP94" s="86"/>
      <c r="AQ94" s="83"/>
      <c r="AR94" s="84"/>
      <c r="AS94" s="84"/>
      <c r="AT94" s="85"/>
      <c r="AU94" s="86"/>
      <c r="AV94" s="86"/>
      <c r="AW94" s="86"/>
      <c r="AX94" s="87"/>
    </row>
    <row r="95" spans="1:60" ht="23.25" hidden="1" customHeight="1" x14ac:dyDescent="0.15">
      <c r="A95" s="338"/>
      <c r="B95" s="343"/>
      <c r="C95" s="344"/>
      <c r="D95" s="344"/>
      <c r="E95" s="344"/>
      <c r="F95" s="345"/>
      <c r="G95" s="317"/>
      <c r="H95" s="220"/>
      <c r="I95" s="220"/>
      <c r="J95" s="220"/>
      <c r="K95" s="220"/>
      <c r="L95" s="220"/>
      <c r="M95" s="220"/>
      <c r="N95" s="220"/>
      <c r="O95" s="221"/>
      <c r="P95" s="320"/>
      <c r="Q95" s="320"/>
      <c r="R95" s="320"/>
      <c r="S95" s="320"/>
      <c r="T95" s="320"/>
      <c r="U95" s="320"/>
      <c r="V95" s="320"/>
      <c r="W95" s="320"/>
      <c r="X95" s="321"/>
      <c r="Y95" s="334" t="s">
        <v>32</v>
      </c>
      <c r="Z95" s="291"/>
      <c r="AA95" s="292"/>
      <c r="AB95" s="335"/>
      <c r="AC95" s="335"/>
      <c r="AD95" s="335"/>
      <c r="AE95" s="109"/>
      <c r="AF95" s="86"/>
      <c r="AG95" s="86"/>
      <c r="AH95" s="86"/>
      <c r="AI95" s="109"/>
      <c r="AJ95" s="86"/>
      <c r="AK95" s="86"/>
      <c r="AL95" s="86"/>
      <c r="AM95" s="109"/>
      <c r="AN95" s="86"/>
      <c r="AO95" s="86"/>
      <c r="AP95" s="86"/>
      <c r="AQ95" s="83"/>
      <c r="AR95" s="84"/>
      <c r="AS95" s="84"/>
      <c r="AT95" s="85"/>
      <c r="AU95" s="86"/>
      <c r="AV95" s="86"/>
      <c r="AW95" s="86"/>
      <c r="AX95" s="87"/>
    </row>
    <row r="96" spans="1:60" ht="23.25" hidden="1" customHeight="1" x14ac:dyDescent="0.15">
      <c r="A96" s="338"/>
      <c r="B96" s="346"/>
      <c r="C96" s="347"/>
      <c r="D96" s="347"/>
      <c r="E96" s="347"/>
      <c r="F96" s="348"/>
      <c r="G96" s="317"/>
      <c r="H96" s="220"/>
      <c r="I96" s="220"/>
      <c r="J96" s="220"/>
      <c r="K96" s="220"/>
      <c r="L96" s="220"/>
      <c r="M96" s="220"/>
      <c r="N96" s="220"/>
      <c r="O96" s="221"/>
      <c r="P96" s="320"/>
      <c r="Q96" s="320"/>
      <c r="R96" s="320"/>
      <c r="S96" s="320"/>
      <c r="T96" s="320"/>
      <c r="U96" s="320"/>
      <c r="V96" s="320"/>
      <c r="W96" s="320"/>
      <c r="X96" s="321"/>
      <c r="Y96" s="305" t="s">
        <v>8</v>
      </c>
      <c r="Z96" s="255"/>
      <c r="AA96" s="306"/>
      <c r="AB96" s="336" t="s">
        <v>9</v>
      </c>
      <c r="AC96" s="336"/>
      <c r="AD96" s="336"/>
      <c r="AE96" s="107"/>
      <c r="AF96" s="108"/>
      <c r="AG96" s="108"/>
      <c r="AH96" s="108"/>
      <c r="AI96" s="107"/>
      <c r="AJ96" s="108"/>
      <c r="AK96" s="108"/>
      <c r="AL96" s="108"/>
      <c r="AM96" s="107"/>
      <c r="AN96" s="108"/>
      <c r="AO96" s="108"/>
      <c r="AP96" s="108"/>
      <c r="AQ96" s="92"/>
      <c r="AR96" s="93"/>
      <c r="AS96" s="93"/>
      <c r="AT96" s="259"/>
      <c r="AU96" s="108"/>
      <c r="AV96" s="108"/>
      <c r="AW96" s="108"/>
      <c r="AX96" s="260"/>
    </row>
    <row r="97" spans="1:50" ht="18.75" hidden="1" customHeight="1" x14ac:dyDescent="0.15">
      <c r="A97" s="338"/>
      <c r="B97" s="344" t="s">
        <v>53</v>
      </c>
      <c r="C97" s="344"/>
      <c r="D97" s="344"/>
      <c r="E97" s="344"/>
      <c r="F97" s="345"/>
      <c r="G97" s="383" t="s">
        <v>39</v>
      </c>
      <c r="H97" s="255"/>
      <c r="I97" s="255"/>
      <c r="J97" s="255"/>
      <c r="K97" s="255"/>
      <c r="L97" s="255"/>
      <c r="M97" s="255"/>
      <c r="N97" s="255"/>
      <c r="O97" s="306"/>
      <c r="P97" s="305" t="s">
        <v>41</v>
      </c>
      <c r="Q97" s="255"/>
      <c r="R97" s="255"/>
      <c r="S97" s="255"/>
      <c r="T97" s="255"/>
      <c r="U97" s="255"/>
      <c r="V97" s="255"/>
      <c r="W97" s="255"/>
      <c r="X97" s="306"/>
      <c r="Y97" s="309"/>
      <c r="Z97" s="310"/>
      <c r="AA97" s="311"/>
      <c r="AB97" s="130" t="s">
        <v>6</v>
      </c>
      <c r="AC97" s="312"/>
      <c r="AD97" s="313"/>
      <c r="AE97" s="128" t="s">
        <v>380</v>
      </c>
      <c r="AF97" s="128"/>
      <c r="AG97" s="128"/>
      <c r="AH97" s="128"/>
      <c r="AI97" s="128" t="s">
        <v>381</v>
      </c>
      <c r="AJ97" s="128"/>
      <c r="AK97" s="128"/>
      <c r="AL97" s="128"/>
      <c r="AM97" s="128" t="s">
        <v>382</v>
      </c>
      <c r="AN97" s="128"/>
      <c r="AO97" s="128"/>
      <c r="AP97" s="130"/>
      <c r="AQ97" s="88" t="s">
        <v>59</v>
      </c>
      <c r="AR97" s="89"/>
      <c r="AS97" s="89"/>
      <c r="AT97" s="90"/>
      <c r="AU97" s="255" t="s">
        <v>46</v>
      </c>
      <c r="AV97" s="255"/>
      <c r="AW97" s="255"/>
      <c r="AX97" s="256"/>
    </row>
    <row r="98" spans="1:50" ht="18.75" hidden="1" customHeight="1" x14ac:dyDescent="0.15">
      <c r="A98" s="338"/>
      <c r="B98" s="344"/>
      <c r="C98" s="344"/>
      <c r="D98" s="344"/>
      <c r="E98" s="344"/>
      <c r="F98" s="345"/>
      <c r="G98" s="384"/>
      <c r="H98" s="257"/>
      <c r="I98" s="257"/>
      <c r="J98" s="257"/>
      <c r="K98" s="257"/>
      <c r="L98" s="257"/>
      <c r="M98" s="257"/>
      <c r="N98" s="257"/>
      <c r="O98" s="308"/>
      <c r="P98" s="307"/>
      <c r="Q98" s="257"/>
      <c r="R98" s="257"/>
      <c r="S98" s="257"/>
      <c r="T98" s="257"/>
      <c r="U98" s="257"/>
      <c r="V98" s="257"/>
      <c r="W98" s="257"/>
      <c r="X98" s="308"/>
      <c r="Y98" s="309"/>
      <c r="Z98" s="310"/>
      <c r="AA98" s="311"/>
      <c r="AB98" s="131"/>
      <c r="AC98" s="314"/>
      <c r="AD98" s="315"/>
      <c r="AE98" s="129"/>
      <c r="AF98" s="129"/>
      <c r="AG98" s="129"/>
      <c r="AH98" s="129"/>
      <c r="AI98" s="129"/>
      <c r="AJ98" s="129"/>
      <c r="AK98" s="129"/>
      <c r="AL98" s="129"/>
      <c r="AM98" s="129"/>
      <c r="AN98" s="129"/>
      <c r="AO98" s="129"/>
      <c r="AP98" s="131"/>
      <c r="AQ98" s="151"/>
      <c r="AR98" s="152"/>
      <c r="AS98" s="119" t="s">
        <v>60</v>
      </c>
      <c r="AT98" s="120"/>
      <c r="AU98" s="152"/>
      <c r="AV98" s="152"/>
      <c r="AW98" s="257" t="s">
        <v>56</v>
      </c>
      <c r="AX98" s="258"/>
    </row>
    <row r="99" spans="1:50" ht="23.25" hidden="1" customHeight="1" x14ac:dyDescent="0.15">
      <c r="A99" s="338"/>
      <c r="B99" s="344"/>
      <c r="C99" s="344"/>
      <c r="D99" s="344"/>
      <c r="E99" s="344"/>
      <c r="F99" s="345"/>
      <c r="G99" s="316"/>
      <c r="H99" s="218"/>
      <c r="I99" s="218"/>
      <c r="J99" s="218"/>
      <c r="K99" s="218"/>
      <c r="L99" s="218"/>
      <c r="M99" s="218"/>
      <c r="N99" s="218"/>
      <c r="O99" s="219"/>
      <c r="P99" s="218"/>
      <c r="Q99" s="318"/>
      <c r="R99" s="318"/>
      <c r="S99" s="318"/>
      <c r="T99" s="318"/>
      <c r="U99" s="318"/>
      <c r="V99" s="318"/>
      <c r="W99" s="318"/>
      <c r="X99" s="319"/>
      <c r="Y99" s="322" t="s">
        <v>40</v>
      </c>
      <c r="Z99" s="323"/>
      <c r="AA99" s="324"/>
      <c r="AB99" s="325"/>
      <c r="AC99" s="325"/>
      <c r="AD99" s="325"/>
      <c r="AE99" s="109"/>
      <c r="AF99" s="86"/>
      <c r="AG99" s="86"/>
      <c r="AH99" s="110"/>
      <c r="AI99" s="109"/>
      <c r="AJ99" s="86"/>
      <c r="AK99" s="86"/>
      <c r="AL99" s="86"/>
      <c r="AM99" s="109"/>
      <c r="AN99" s="86"/>
      <c r="AO99" s="86"/>
      <c r="AP99" s="86"/>
      <c r="AQ99" s="83"/>
      <c r="AR99" s="84"/>
      <c r="AS99" s="84"/>
      <c r="AT99" s="85"/>
      <c r="AU99" s="86"/>
      <c r="AV99" s="86"/>
      <c r="AW99" s="86"/>
      <c r="AX99" s="87"/>
    </row>
    <row r="100" spans="1:50" ht="23.25" hidden="1" customHeight="1" x14ac:dyDescent="0.15">
      <c r="A100" s="338"/>
      <c r="B100" s="344"/>
      <c r="C100" s="344"/>
      <c r="D100" s="344"/>
      <c r="E100" s="344"/>
      <c r="F100" s="345"/>
      <c r="G100" s="317"/>
      <c r="H100" s="220"/>
      <c r="I100" s="220"/>
      <c r="J100" s="220"/>
      <c r="K100" s="220"/>
      <c r="L100" s="220"/>
      <c r="M100" s="220"/>
      <c r="N100" s="220"/>
      <c r="O100" s="221"/>
      <c r="P100" s="320"/>
      <c r="Q100" s="320"/>
      <c r="R100" s="320"/>
      <c r="S100" s="320"/>
      <c r="T100" s="320"/>
      <c r="U100" s="320"/>
      <c r="V100" s="320"/>
      <c r="W100" s="320"/>
      <c r="X100" s="321"/>
      <c r="Y100" s="334" t="s">
        <v>32</v>
      </c>
      <c r="Z100" s="291"/>
      <c r="AA100" s="292"/>
      <c r="AB100" s="335"/>
      <c r="AC100" s="335"/>
      <c r="AD100" s="335"/>
      <c r="AE100" s="109"/>
      <c r="AF100" s="86"/>
      <c r="AG100" s="86"/>
      <c r="AH100" s="86"/>
      <c r="AI100" s="109"/>
      <c r="AJ100" s="86"/>
      <c r="AK100" s="86"/>
      <c r="AL100" s="86"/>
      <c r="AM100" s="109"/>
      <c r="AN100" s="86"/>
      <c r="AO100" s="86"/>
      <c r="AP100" s="86"/>
      <c r="AQ100" s="83"/>
      <c r="AR100" s="84"/>
      <c r="AS100" s="84"/>
      <c r="AT100" s="85"/>
      <c r="AU100" s="86"/>
      <c r="AV100" s="86"/>
      <c r="AW100" s="86"/>
      <c r="AX100" s="87"/>
    </row>
    <row r="101" spans="1:50" ht="23.25" hidden="1" customHeight="1" thickBot="1" x14ac:dyDescent="0.2">
      <c r="A101" s="339"/>
      <c r="B101" s="560"/>
      <c r="C101" s="560"/>
      <c r="D101" s="560"/>
      <c r="E101" s="560"/>
      <c r="F101" s="561"/>
      <c r="G101" s="326"/>
      <c r="H101" s="327"/>
      <c r="I101" s="327"/>
      <c r="J101" s="327"/>
      <c r="K101" s="327"/>
      <c r="L101" s="327"/>
      <c r="M101" s="327"/>
      <c r="N101" s="327"/>
      <c r="O101" s="328"/>
      <c r="P101" s="329"/>
      <c r="Q101" s="329"/>
      <c r="R101" s="329"/>
      <c r="S101" s="329"/>
      <c r="T101" s="329"/>
      <c r="U101" s="329"/>
      <c r="V101" s="329"/>
      <c r="W101" s="329"/>
      <c r="X101" s="330"/>
      <c r="Y101" s="331" t="s">
        <v>8</v>
      </c>
      <c r="Z101" s="332"/>
      <c r="AA101" s="333"/>
      <c r="AB101" s="565" t="s">
        <v>9</v>
      </c>
      <c r="AC101" s="565"/>
      <c r="AD101" s="565"/>
      <c r="AE101" s="566"/>
      <c r="AF101" s="562"/>
      <c r="AG101" s="562"/>
      <c r="AH101" s="562"/>
      <c r="AI101" s="566"/>
      <c r="AJ101" s="562"/>
      <c r="AK101" s="562"/>
      <c r="AL101" s="562"/>
      <c r="AM101" s="566"/>
      <c r="AN101" s="562"/>
      <c r="AO101" s="562"/>
      <c r="AP101" s="562"/>
      <c r="AQ101" s="557"/>
      <c r="AR101" s="558"/>
      <c r="AS101" s="558"/>
      <c r="AT101" s="559"/>
      <c r="AU101" s="562"/>
      <c r="AV101" s="562"/>
      <c r="AW101" s="562"/>
      <c r="AX101" s="563"/>
    </row>
    <row r="102" spans="1:50" ht="31.5" customHeight="1" x14ac:dyDescent="0.15">
      <c r="A102" s="352" t="s">
        <v>226</v>
      </c>
      <c r="B102" s="353"/>
      <c r="C102" s="353"/>
      <c r="D102" s="353"/>
      <c r="E102" s="353"/>
      <c r="F102" s="354"/>
      <c r="G102" s="355" t="s">
        <v>38</v>
      </c>
      <c r="H102" s="355"/>
      <c r="I102" s="355"/>
      <c r="J102" s="355"/>
      <c r="K102" s="355"/>
      <c r="L102" s="355"/>
      <c r="M102" s="355"/>
      <c r="N102" s="355"/>
      <c r="O102" s="355"/>
      <c r="P102" s="355"/>
      <c r="Q102" s="355"/>
      <c r="R102" s="355"/>
      <c r="S102" s="355"/>
      <c r="T102" s="355"/>
      <c r="U102" s="355"/>
      <c r="V102" s="355"/>
      <c r="W102" s="355"/>
      <c r="X102" s="356"/>
      <c r="Y102" s="357"/>
      <c r="Z102" s="358"/>
      <c r="AA102" s="359"/>
      <c r="AB102" s="360" t="s">
        <v>6</v>
      </c>
      <c r="AC102" s="360"/>
      <c r="AD102" s="360"/>
      <c r="AE102" s="361" t="s">
        <v>380</v>
      </c>
      <c r="AF102" s="362"/>
      <c r="AG102" s="362"/>
      <c r="AH102" s="363"/>
      <c r="AI102" s="361" t="s">
        <v>381</v>
      </c>
      <c r="AJ102" s="362"/>
      <c r="AK102" s="362"/>
      <c r="AL102" s="363"/>
      <c r="AM102" s="361" t="s">
        <v>382</v>
      </c>
      <c r="AN102" s="362"/>
      <c r="AO102" s="362"/>
      <c r="AP102" s="363"/>
      <c r="AQ102" s="806" t="s">
        <v>394</v>
      </c>
      <c r="AR102" s="807"/>
      <c r="AS102" s="807"/>
      <c r="AT102" s="808"/>
      <c r="AU102" s="806" t="s">
        <v>395</v>
      </c>
      <c r="AV102" s="807"/>
      <c r="AW102" s="807"/>
      <c r="AX102" s="809"/>
    </row>
    <row r="103" spans="1:50" ht="78.75" customHeight="1" x14ac:dyDescent="0.15">
      <c r="A103" s="285"/>
      <c r="B103" s="286"/>
      <c r="C103" s="286"/>
      <c r="D103" s="286"/>
      <c r="E103" s="286"/>
      <c r="F103" s="287"/>
      <c r="G103" s="218" t="s">
        <v>532</v>
      </c>
      <c r="H103" s="218"/>
      <c r="I103" s="218"/>
      <c r="J103" s="218"/>
      <c r="K103" s="218"/>
      <c r="L103" s="218"/>
      <c r="M103" s="218"/>
      <c r="N103" s="218"/>
      <c r="O103" s="218"/>
      <c r="P103" s="218"/>
      <c r="Q103" s="218"/>
      <c r="R103" s="218"/>
      <c r="S103" s="218"/>
      <c r="T103" s="218"/>
      <c r="U103" s="218"/>
      <c r="V103" s="218"/>
      <c r="W103" s="218"/>
      <c r="X103" s="219"/>
      <c r="Y103" s="567" t="s">
        <v>33</v>
      </c>
      <c r="Z103" s="237"/>
      <c r="AA103" s="238"/>
      <c r="AB103" s="325" t="s">
        <v>533</v>
      </c>
      <c r="AC103" s="325"/>
      <c r="AD103" s="325"/>
      <c r="AE103" s="109">
        <v>141</v>
      </c>
      <c r="AF103" s="86"/>
      <c r="AG103" s="86"/>
      <c r="AH103" s="110"/>
      <c r="AI103" s="109">
        <v>143</v>
      </c>
      <c r="AJ103" s="86"/>
      <c r="AK103" s="86"/>
      <c r="AL103" s="110"/>
      <c r="AM103" s="109">
        <v>142</v>
      </c>
      <c r="AN103" s="86"/>
      <c r="AO103" s="86"/>
      <c r="AP103" s="110"/>
      <c r="AQ103" s="109" t="s">
        <v>605</v>
      </c>
      <c r="AR103" s="86"/>
      <c r="AS103" s="86"/>
      <c r="AT103" s="110"/>
      <c r="AU103" s="109" t="s">
        <v>527</v>
      </c>
      <c r="AV103" s="86"/>
      <c r="AW103" s="86"/>
      <c r="AX103" s="110"/>
    </row>
    <row r="104" spans="1:50" ht="78.75" customHeight="1" x14ac:dyDescent="0.15">
      <c r="A104" s="288"/>
      <c r="B104" s="289"/>
      <c r="C104" s="289"/>
      <c r="D104" s="289"/>
      <c r="E104" s="289"/>
      <c r="F104" s="290"/>
      <c r="G104" s="222"/>
      <c r="H104" s="222"/>
      <c r="I104" s="222"/>
      <c r="J104" s="222"/>
      <c r="K104" s="222"/>
      <c r="L104" s="222"/>
      <c r="M104" s="222"/>
      <c r="N104" s="222"/>
      <c r="O104" s="222"/>
      <c r="P104" s="222"/>
      <c r="Q104" s="222"/>
      <c r="R104" s="222"/>
      <c r="S104" s="222"/>
      <c r="T104" s="222"/>
      <c r="U104" s="222"/>
      <c r="V104" s="222"/>
      <c r="W104" s="222"/>
      <c r="X104" s="223"/>
      <c r="Y104" s="299" t="s">
        <v>227</v>
      </c>
      <c r="Z104" s="568"/>
      <c r="AA104" s="569"/>
      <c r="AB104" s="325" t="s">
        <v>533</v>
      </c>
      <c r="AC104" s="325"/>
      <c r="AD104" s="325"/>
      <c r="AE104" s="235">
        <v>149</v>
      </c>
      <c r="AF104" s="235"/>
      <c r="AG104" s="235"/>
      <c r="AH104" s="235"/>
      <c r="AI104" s="235">
        <v>142</v>
      </c>
      <c r="AJ104" s="235"/>
      <c r="AK104" s="235"/>
      <c r="AL104" s="235"/>
      <c r="AM104" s="235">
        <v>142</v>
      </c>
      <c r="AN104" s="235"/>
      <c r="AO104" s="235"/>
      <c r="AP104" s="235"/>
      <c r="AQ104" s="107">
        <v>142</v>
      </c>
      <c r="AR104" s="108"/>
      <c r="AS104" s="108"/>
      <c r="AT104" s="810"/>
      <c r="AU104" s="109" t="s">
        <v>527</v>
      </c>
      <c r="AV104" s="86"/>
      <c r="AW104" s="86"/>
      <c r="AX104" s="110"/>
    </row>
    <row r="105" spans="1:50" ht="31.5" hidden="1" customHeight="1" x14ac:dyDescent="0.15">
      <c r="A105" s="282" t="s">
        <v>226</v>
      </c>
      <c r="B105" s="283"/>
      <c r="C105" s="283"/>
      <c r="D105" s="283"/>
      <c r="E105" s="283"/>
      <c r="F105" s="284"/>
      <c r="G105" s="291" t="s">
        <v>38</v>
      </c>
      <c r="H105" s="291"/>
      <c r="I105" s="291"/>
      <c r="J105" s="291"/>
      <c r="K105" s="291"/>
      <c r="L105" s="291"/>
      <c r="M105" s="291"/>
      <c r="N105" s="291"/>
      <c r="O105" s="291"/>
      <c r="P105" s="291"/>
      <c r="Q105" s="291"/>
      <c r="R105" s="291"/>
      <c r="S105" s="291"/>
      <c r="T105" s="291"/>
      <c r="U105" s="291"/>
      <c r="V105" s="291"/>
      <c r="W105" s="291"/>
      <c r="X105" s="292"/>
      <c r="Y105" s="293"/>
      <c r="Z105" s="294"/>
      <c r="AA105" s="295"/>
      <c r="AB105" s="185" t="s">
        <v>6</v>
      </c>
      <c r="AC105" s="180"/>
      <c r="AD105" s="181"/>
      <c r="AE105" s="185" t="s">
        <v>380</v>
      </c>
      <c r="AF105" s="180"/>
      <c r="AG105" s="180"/>
      <c r="AH105" s="181"/>
      <c r="AI105" s="185" t="s">
        <v>351</v>
      </c>
      <c r="AJ105" s="180"/>
      <c r="AK105" s="180"/>
      <c r="AL105" s="181"/>
      <c r="AM105" s="185" t="s">
        <v>382</v>
      </c>
      <c r="AN105" s="180"/>
      <c r="AO105" s="180"/>
      <c r="AP105" s="181"/>
      <c r="AQ105" s="270" t="s">
        <v>394</v>
      </c>
      <c r="AR105" s="271"/>
      <c r="AS105" s="271"/>
      <c r="AT105" s="272"/>
      <c r="AU105" s="270" t="s">
        <v>395</v>
      </c>
      <c r="AV105" s="271"/>
      <c r="AW105" s="271"/>
      <c r="AX105" s="564"/>
    </row>
    <row r="106" spans="1:50" ht="23.25" hidden="1" customHeight="1" x14ac:dyDescent="0.15">
      <c r="A106" s="285"/>
      <c r="B106" s="286"/>
      <c r="C106" s="286"/>
      <c r="D106" s="286"/>
      <c r="E106" s="286"/>
      <c r="F106" s="287"/>
      <c r="G106" s="218"/>
      <c r="H106" s="218"/>
      <c r="I106" s="218"/>
      <c r="J106" s="218"/>
      <c r="K106" s="218"/>
      <c r="L106" s="218"/>
      <c r="M106" s="218"/>
      <c r="N106" s="218"/>
      <c r="O106" s="218"/>
      <c r="P106" s="218"/>
      <c r="Q106" s="218"/>
      <c r="R106" s="218"/>
      <c r="S106" s="218"/>
      <c r="T106" s="218"/>
      <c r="U106" s="218"/>
      <c r="V106" s="218"/>
      <c r="W106" s="218"/>
      <c r="X106" s="219"/>
      <c r="Y106" s="296" t="s">
        <v>33</v>
      </c>
      <c r="Z106" s="297"/>
      <c r="AA106" s="298"/>
      <c r="AB106" s="232"/>
      <c r="AC106" s="233"/>
      <c r="AD106" s="234"/>
      <c r="AE106" s="109"/>
      <c r="AF106" s="86"/>
      <c r="AG106" s="86"/>
      <c r="AH106" s="110"/>
      <c r="AI106" s="109"/>
      <c r="AJ106" s="86"/>
      <c r="AK106" s="86"/>
      <c r="AL106" s="110"/>
      <c r="AM106" s="109"/>
      <c r="AN106" s="86"/>
      <c r="AO106" s="86"/>
      <c r="AP106" s="110"/>
      <c r="AQ106" s="109"/>
      <c r="AR106" s="86"/>
      <c r="AS106" s="86"/>
      <c r="AT106" s="110"/>
      <c r="AU106" s="109"/>
      <c r="AV106" s="86"/>
      <c r="AW106" s="86"/>
      <c r="AX106" s="110"/>
    </row>
    <row r="107" spans="1:50" ht="23.25" hidden="1" customHeight="1" x14ac:dyDescent="0.15">
      <c r="A107" s="288"/>
      <c r="B107" s="289"/>
      <c r="C107" s="289"/>
      <c r="D107" s="289"/>
      <c r="E107" s="289"/>
      <c r="F107" s="290"/>
      <c r="G107" s="222"/>
      <c r="H107" s="222"/>
      <c r="I107" s="222"/>
      <c r="J107" s="222"/>
      <c r="K107" s="222"/>
      <c r="L107" s="222"/>
      <c r="M107" s="222"/>
      <c r="N107" s="222"/>
      <c r="O107" s="222"/>
      <c r="P107" s="222"/>
      <c r="Q107" s="222"/>
      <c r="R107" s="222"/>
      <c r="S107" s="222"/>
      <c r="T107" s="222"/>
      <c r="U107" s="222"/>
      <c r="V107" s="222"/>
      <c r="W107" s="222"/>
      <c r="X107" s="223"/>
      <c r="Y107" s="299" t="s">
        <v>34</v>
      </c>
      <c r="Z107" s="300"/>
      <c r="AA107" s="301"/>
      <c r="AB107" s="302"/>
      <c r="AC107" s="303"/>
      <c r="AD107" s="304"/>
      <c r="AE107" s="235"/>
      <c r="AF107" s="235"/>
      <c r="AG107" s="235"/>
      <c r="AH107" s="235"/>
      <c r="AI107" s="235"/>
      <c r="AJ107" s="235"/>
      <c r="AK107" s="235"/>
      <c r="AL107" s="235"/>
      <c r="AM107" s="235"/>
      <c r="AN107" s="235"/>
      <c r="AO107" s="235"/>
      <c r="AP107" s="235"/>
      <c r="AQ107" s="109"/>
      <c r="AR107" s="86"/>
      <c r="AS107" s="86"/>
      <c r="AT107" s="110"/>
      <c r="AU107" s="109"/>
      <c r="AV107" s="86"/>
      <c r="AW107" s="86"/>
      <c r="AX107" s="110"/>
    </row>
    <row r="108" spans="1:50" ht="31.5" hidden="1" customHeight="1" x14ac:dyDescent="0.15">
      <c r="A108" s="282" t="s">
        <v>226</v>
      </c>
      <c r="B108" s="283"/>
      <c r="C108" s="283"/>
      <c r="D108" s="283"/>
      <c r="E108" s="283"/>
      <c r="F108" s="284"/>
      <c r="G108" s="291" t="s">
        <v>38</v>
      </c>
      <c r="H108" s="291"/>
      <c r="I108" s="291"/>
      <c r="J108" s="291"/>
      <c r="K108" s="291"/>
      <c r="L108" s="291"/>
      <c r="M108" s="291"/>
      <c r="N108" s="291"/>
      <c r="O108" s="291"/>
      <c r="P108" s="291"/>
      <c r="Q108" s="291"/>
      <c r="R108" s="291"/>
      <c r="S108" s="291"/>
      <c r="T108" s="291"/>
      <c r="U108" s="291"/>
      <c r="V108" s="291"/>
      <c r="W108" s="291"/>
      <c r="X108" s="292"/>
      <c r="Y108" s="293"/>
      <c r="Z108" s="294"/>
      <c r="AA108" s="295"/>
      <c r="AB108" s="185" t="s">
        <v>6</v>
      </c>
      <c r="AC108" s="180"/>
      <c r="AD108" s="181"/>
      <c r="AE108" s="185" t="s">
        <v>380</v>
      </c>
      <c r="AF108" s="180"/>
      <c r="AG108" s="180"/>
      <c r="AH108" s="181"/>
      <c r="AI108" s="185" t="s">
        <v>351</v>
      </c>
      <c r="AJ108" s="180"/>
      <c r="AK108" s="180"/>
      <c r="AL108" s="181"/>
      <c r="AM108" s="185" t="s">
        <v>382</v>
      </c>
      <c r="AN108" s="180"/>
      <c r="AO108" s="180"/>
      <c r="AP108" s="181"/>
      <c r="AQ108" s="270" t="s">
        <v>394</v>
      </c>
      <c r="AR108" s="271"/>
      <c r="AS108" s="271"/>
      <c r="AT108" s="272"/>
      <c r="AU108" s="270" t="s">
        <v>395</v>
      </c>
      <c r="AV108" s="271"/>
      <c r="AW108" s="271"/>
      <c r="AX108" s="564"/>
    </row>
    <row r="109" spans="1:50" ht="23.25" hidden="1" customHeight="1" x14ac:dyDescent="0.15">
      <c r="A109" s="285"/>
      <c r="B109" s="286"/>
      <c r="C109" s="286"/>
      <c r="D109" s="286"/>
      <c r="E109" s="286"/>
      <c r="F109" s="287"/>
      <c r="G109" s="218"/>
      <c r="H109" s="218"/>
      <c r="I109" s="218"/>
      <c r="J109" s="218"/>
      <c r="K109" s="218"/>
      <c r="L109" s="218"/>
      <c r="M109" s="218"/>
      <c r="N109" s="218"/>
      <c r="O109" s="218"/>
      <c r="P109" s="218"/>
      <c r="Q109" s="218"/>
      <c r="R109" s="218"/>
      <c r="S109" s="218"/>
      <c r="T109" s="218"/>
      <c r="U109" s="218"/>
      <c r="V109" s="218"/>
      <c r="W109" s="218"/>
      <c r="X109" s="219"/>
      <c r="Y109" s="296" t="s">
        <v>33</v>
      </c>
      <c r="Z109" s="297"/>
      <c r="AA109" s="298"/>
      <c r="AB109" s="232"/>
      <c r="AC109" s="233"/>
      <c r="AD109" s="234"/>
      <c r="AE109" s="235"/>
      <c r="AF109" s="235"/>
      <c r="AG109" s="235"/>
      <c r="AH109" s="235"/>
      <c r="AI109" s="235"/>
      <c r="AJ109" s="235"/>
      <c r="AK109" s="235"/>
      <c r="AL109" s="235"/>
      <c r="AM109" s="235"/>
      <c r="AN109" s="235"/>
      <c r="AO109" s="235"/>
      <c r="AP109" s="235"/>
      <c r="AQ109" s="109"/>
      <c r="AR109" s="86"/>
      <c r="AS109" s="86"/>
      <c r="AT109" s="110"/>
      <c r="AU109" s="109"/>
      <c r="AV109" s="86"/>
      <c r="AW109" s="86"/>
      <c r="AX109" s="110"/>
    </row>
    <row r="110" spans="1:50" ht="23.25" hidden="1" customHeight="1" x14ac:dyDescent="0.15">
      <c r="A110" s="288"/>
      <c r="B110" s="289"/>
      <c r="C110" s="289"/>
      <c r="D110" s="289"/>
      <c r="E110" s="289"/>
      <c r="F110" s="290"/>
      <c r="G110" s="222"/>
      <c r="H110" s="222"/>
      <c r="I110" s="222"/>
      <c r="J110" s="222"/>
      <c r="K110" s="222"/>
      <c r="L110" s="222"/>
      <c r="M110" s="222"/>
      <c r="N110" s="222"/>
      <c r="O110" s="222"/>
      <c r="P110" s="222"/>
      <c r="Q110" s="222"/>
      <c r="R110" s="222"/>
      <c r="S110" s="222"/>
      <c r="T110" s="222"/>
      <c r="U110" s="222"/>
      <c r="V110" s="222"/>
      <c r="W110" s="222"/>
      <c r="X110" s="223"/>
      <c r="Y110" s="299" t="s">
        <v>227</v>
      </c>
      <c r="Z110" s="300"/>
      <c r="AA110" s="301"/>
      <c r="AB110" s="302"/>
      <c r="AC110" s="303"/>
      <c r="AD110" s="304"/>
      <c r="AE110" s="235"/>
      <c r="AF110" s="235"/>
      <c r="AG110" s="235"/>
      <c r="AH110" s="235"/>
      <c r="AI110" s="235"/>
      <c r="AJ110" s="235"/>
      <c r="AK110" s="235"/>
      <c r="AL110" s="235"/>
      <c r="AM110" s="235"/>
      <c r="AN110" s="235"/>
      <c r="AO110" s="235"/>
      <c r="AP110" s="235"/>
      <c r="AQ110" s="109"/>
      <c r="AR110" s="86"/>
      <c r="AS110" s="86"/>
      <c r="AT110" s="110"/>
      <c r="AU110" s="109"/>
      <c r="AV110" s="86"/>
      <c r="AW110" s="86"/>
      <c r="AX110" s="110"/>
    </row>
    <row r="111" spans="1:50" ht="31.5" hidden="1" customHeight="1" x14ac:dyDescent="0.15">
      <c r="A111" s="282" t="s">
        <v>226</v>
      </c>
      <c r="B111" s="283"/>
      <c r="C111" s="283"/>
      <c r="D111" s="283"/>
      <c r="E111" s="283"/>
      <c r="F111" s="284"/>
      <c r="G111" s="291" t="s">
        <v>38</v>
      </c>
      <c r="H111" s="291"/>
      <c r="I111" s="291"/>
      <c r="J111" s="291"/>
      <c r="K111" s="291"/>
      <c r="L111" s="291"/>
      <c r="M111" s="291"/>
      <c r="N111" s="291"/>
      <c r="O111" s="291"/>
      <c r="P111" s="291"/>
      <c r="Q111" s="291"/>
      <c r="R111" s="291"/>
      <c r="S111" s="291"/>
      <c r="T111" s="291"/>
      <c r="U111" s="291"/>
      <c r="V111" s="291"/>
      <c r="W111" s="291"/>
      <c r="X111" s="292"/>
      <c r="Y111" s="293"/>
      <c r="Z111" s="294"/>
      <c r="AA111" s="295"/>
      <c r="AB111" s="185" t="s">
        <v>6</v>
      </c>
      <c r="AC111" s="180"/>
      <c r="AD111" s="181"/>
      <c r="AE111" s="185" t="s">
        <v>380</v>
      </c>
      <c r="AF111" s="180"/>
      <c r="AG111" s="180"/>
      <c r="AH111" s="181"/>
      <c r="AI111" s="185" t="s">
        <v>351</v>
      </c>
      <c r="AJ111" s="180"/>
      <c r="AK111" s="180"/>
      <c r="AL111" s="181"/>
      <c r="AM111" s="185" t="s">
        <v>382</v>
      </c>
      <c r="AN111" s="180"/>
      <c r="AO111" s="180"/>
      <c r="AP111" s="181"/>
      <c r="AQ111" s="270" t="s">
        <v>394</v>
      </c>
      <c r="AR111" s="271"/>
      <c r="AS111" s="271"/>
      <c r="AT111" s="272"/>
      <c r="AU111" s="270" t="s">
        <v>395</v>
      </c>
      <c r="AV111" s="271"/>
      <c r="AW111" s="271"/>
      <c r="AX111" s="564"/>
    </row>
    <row r="112" spans="1:50" ht="23.25" hidden="1" customHeight="1" x14ac:dyDescent="0.15">
      <c r="A112" s="285"/>
      <c r="B112" s="286"/>
      <c r="C112" s="286"/>
      <c r="D112" s="286"/>
      <c r="E112" s="286"/>
      <c r="F112" s="287"/>
      <c r="G112" s="218"/>
      <c r="H112" s="218"/>
      <c r="I112" s="218"/>
      <c r="J112" s="218"/>
      <c r="K112" s="218"/>
      <c r="L112" s="218"/>
      <c r="M112" s="218"/>
      <c r="N112" s="218"/>
      <c r="O112" s="218"/>
      <c r="P112" s="218"/>
      <c r="Q112" s="218"/>
      <c r="R112" s="218"/>
      <c r="S112" s="218"/>
      <c r="T112" s="218"/>
      <c r="U112" s="218"/>
      <c r="V112" s="218"/>
      <c r="W112" s="218"/>
      <c r="X112" s="219"/>
      <c r="Y112" s="296" t="s">
        <v>33</v>
      </c>
      <c r="Z112" s="297"/>
      <c r="AA112" s="298"/>
      <c r="AB112" s="232"/>
      <c r="AC112" s="233"/>
      <c r="AD112" s="234"/>
      <c r="AE112" s="235"/>
      <c r="AF112" s="235"/>
      <c r="AG112" s="235"/>
      <c r="AH112" s="235"/>
      <c r="AI112" s="235"/>
      <c r="AJ112" s="235"/>
      <c r="AK112" s="235"/>
      <c r="AL112" s="235"/>
      <c r="AM112" s="235"/>
      <c r="AN112" s="235"/>
      <c r="AO112" s="235"/>
      <c r="AP112" s="235"/>
      <c r="AQ112" s="109"/>
      <c r="AR112" s="86"/>
      <c r="AS112" s="86"/>
      <c r="AT112" s="110"/>
      <c r="AU112" s="109"/>
      <c r="AV112" s="86"/>
      <c r="AW112" s="86"/>
      <c r="AX112" s="110"/>
    </row>
    <row r="113" spans="1:50" ht="23.25" hidden="1" customHeight="1" x14ac:dyDescent="0.15">
      <c r="A113" s="288"/>
      <c r="B113" s="289"/>
      <c r="C113" s="289"/>
      <c r="D113" s="289"/>
      <c r="E113" s="289"/>
      <c r="F113" s="290"/>
      <c r="G113" s="222"/>
      <c r="H113" s="222"/>
      <c r="I113" s="222"/>
      <c r="J113" s="222"/>
      <c r="K113" s="222"/>
      <c r="L113" s="222"/>
      <c r="M113" s="222"/>
      <c r="N113" s="222"/>
      <c r="O113" s="222"/>
      <c r="P113" s="222"/>
      <c r="Q113" s="222"/>
      <c r="R113" s="222"/>
      <c r="S113" s="222"/>
      <c r="T113" s="222"/>
      <c r="U113" s="222"/>
      <c r="V113" s="222"/>
      <c r="W113" s="222"/>
      <c r="X113" s="223"/>
      <c r="Y113" s="299" t="s">
        <v>227</v>
      </c>
      <c r="Z113" s="300"/>
      <c r="AA113" s="301"/>
      <c r="AB113" s="302"/>
      <c r="AC113" s="303"/>
      <c r="AD113" s="304"/>
      <c r="AE113" s="235"/>
      <c r="AF113" s="235"/>
      <c r="AG113" s="235"/>
      <c r="AH113" s="235"/>
      <c r="AI113" s="235"/>
      <c r="AJ113" s="235"/>
      <c r="AK113" s="235"/>
      <c r="AL113" s="235"/>
      <c r="AM113" s="235"/>
      <c r="AN113" s="235"/>
      <c r="AO113" s="235"/>
      <c r="AP113" s="235"/>
      <c r="AQ113" s="109"/>
      <c r="AR113" s="86"/>
      <c r="AS113" s="86"/>
      <c r="AT113" s="110"/>
      <c r="AU113" s="109"/>
      <c r="AV113" s="86"/>
      <c r="AW113" s="86"/>
      <c r="AX113" s="110"/>
    </row>
    <row r="114" spans="1:50" ht="31.5" hidden="1" customHeight="1" x14ac:dyDescent="0.15">
      <c r="A114" s="282" t="s">
        <v>226</v>
      </c>
      <c r="B114" s="283"/>
      <c r="C114" s="283"/>
      <c r="D114" s="283"/>
      <c r="E114" s="283"/>
      <c r="F114" s="284"/>
      <c r="G114" s="291" t="s">
        <v>38</v>
      </c>
      <c r="H114" s="291"/>
      <c r="I114" s="291"/>
      <c r="J114" s="291"/>
      <c r="K114" s="291"/>
      <c r="L114" s="291"/>
      <c r="M114" s="291"/>
      <c r="N114" s="291"/>
      <c r="O114" s="291"/>
      <c r="P114" s="291"/>
      <c r="Q114" s="291"/>
      <c r="R114" s="291"/>
      <c r="S114" s="291"/>
      <c r="T114" s="291"/>
      <c r="U114" s="291"/>
      <c r="V114" s="291"/>
      <c r="W114" s="291"/>
      <c r="X114" s="292"/>
      <c r="Y114" s="293"/>
      <c r="Z114" s="294"/>
      <c r="AA114" s="295"/>
      <c r="AB114" s="185" t="s">
        <v>6</v>
      </c>
      <c r="AC114" s="180"/>
      <c r="AD114" s="181"/>
      <c r="AE114" s="185" t="s">
        <v>380</v>
      </c>
      <c r="AF114" s="180"/>
      <c r="AG114" s="180"/>
      <c r="AH114" s="181"/>
      <c r="AI114" s="185" t="s">
        <v>351</v>
      </c>
      <c r="AJ114" s="180"/>
      <c r="AK114" s="180"/>
      <c r="AL114" s="181"/>
      <c r="AM114" s="185" t="s">
        <v>382</v>
      </c>
      <c r="AN114" s="180"/>
      <c r="AO114" s="180"/>
      <c r="AP114" s="181"/>
      <c r="AQ114" s="270" t="s">
        <v>394</v>
      </c>
      <c r="AR114" s="271"/>
      <c r="AS114" s="271"/>
      <c r="AT114" s="272"/>
      <c r="AU114" s="270" t="s">
        <v>395</v>
      </c>
      <c r="AV114" s="271"/>
      <c r="AW114" s="271"/>
      <c r="AX114" s="564"/>
    </row>
    <row r="115" spans="1:50" ht="23.25" hidden="1" customHeight="1" x14ac:dyDescent="0.15">
      <c r="A115" s="285"/>
      <c r="B115" s="286"/>
      <c r="C115" s="286"/>
      <c r="D115" s="286"/>
      <c r="E115" s="286"/>
      <c r="F115" s="287"/>
      <c r="G115" s="218"/>
      <c r="H115" s="218"/>
      <c r="I115" s="218"/>
      <c r="J115" s="218"/>
      <c r="K115" s="218"/>
      <c r="L115" s="218"/>
      <c r="M115" s="218"/>
      <c r="N115" s="218"/>
      <c r="O115" s="218"/>
      <c r="P115" s="218"/>
      <c r="Q115" s="218"/>
      <c r="R115" s="218"/>
      <c r="S115" s="218"/>
      <c r="T115" s="218"/>
      <c r="U115" s="218"/>
      <c r="V115" s="218"/>
      <c r="W115" s="218"/>
      <c r="X115" s="219"/>
      <c r="Y115" s="296" t="s">
        <v>33</v>
      </c>
      <c r="Z115" s="297"/>
      <c r="AA115" s="298"/>
      <c r="AB115" s="232"/>
      <c r="AC115" s="233"/>
      <c r="AD115" s="234"/>
      <c r="AE115" s="235"/>
      <c r="AF115" s="235"/>
      <c r="AG115" s="235"/>
      <c r="AH115" s="235"/>
      <c r="AI115" s="235"/>
      <c r="AJ115" s="235"/>
      <c r="AK115" s="235"/>
      <c r="AL115" s="235"/>
      <c r="AM115" s="235"/>
      <c r="AN115" s="235"/>
      <c r="AO115" s="235"/>
      <c r="AP115" s="235"/>
      <c r="AQ115" s="109"/>
      <c r="AR115" s="86"/>
      <c r="AS115" s="86"/>
      <c r="AT115" s="110"/>
      <c r="AU115" s="109"/>
      <c r="AV115" s="86"/>
      <c r="AW115" s="86"/>
      <c r="AX115" s="110"/>
    </row>
    <row r="116" spans="1:50" ht="23.25" hidden="1" customHeight="1" x14ac:dyDescent="0.15">
      <c r="A116" s="288"/>
      <c r="B116" s="289"/>
      <c r="C116" s="289"/>
      <c r="D116" s="289"/>
      <c r="E116" s="289"/>
      <c r="F116" s="290"/>
      <c r="G116" s="222"/>
      <c r="H116" s="222"/>
      <c r="I116" s="222"/>
      <c r="J116" s="222"/>
      <c r="K116" s="222"/>
      <c r="L116" s="222"/>
      <c r="M116" s="222"/>
      <c r="N116" s="222"/>
      <c r="O116" s="222"/>
      <c r="P116" s="222"/>
      <c r="Q116" s="222"/>
      <c r="R116" s="222"/>
      <c r="S116" s="222"/>
      <c r="T116" s="222"/>
      <c r="U116" s="222"/>
      <c r="V116" s="222"/>
      <c r="W116" s="222"/>
      <c r="X116" s="223"/>
      <c r="Y116" s="299" t="s">
        <v>227</v>
      </c>
      <c r="Z116" s="300"/>
      <c r="AA116" s="301"/>
      <c r="AB116" s="302"/>
      <c r="AC116" s="303"/>
      <c r="AD116" s="304"/>
      <c r="AE116" s="235"/>
      <c r="AF116" s="235"/>
      <c r="AG116" s="235"/>
      <c r="AH116" s="235"/>
      <c r="AI116" s="235"/>
      <c r="AJ116" s="235"/>
      <c r="AK116" s="235"/>
      <c r="AL116" s="235"/>
      <c r="AM116" s="235"/>
      <c r="AN116" s="235"/>
      <c r="AO116" s="235"/>
      <c r="AP116" s="235"/>
      <c r="AQ116" s="109"/>
      <c r="AR116" s="86"/>
      <c r="AS116" s="86"/>
      <c r="AT116" s="110"/>
      <c r="AU116" s="109"/>
      <c r="AV116" s="86"/>
      <c r="AW116" s="86"/>
      <c r="AX116" s="110"/>
    </row>
    <row r="117" spans="1:50" ht="31.5" customHeight="1" x14ac:dyDescent="0.15">
      <c r="A117" s="174" t="s">
        <v>10</v>
      </c>
      <c r="B117" s="175"/>
      <c r="C117" s="175"/>
      <c r="D117" s="175"/>
      <c r="E117" s="175"/>
      <c r="F117" s="176"/>
      <c r="G117" s="180" t="s">
        <v>11</v>
      </c>
      <c r="H117" s="180"/>
      <c r="I117" s="180"/>
      <c r="J117" s="180"/>
      <c r="K117" s="180"/>
      <c r="L117" s="180"/>
      <c r="M117" s="180"/>
      <c r="N117" s="180"/>
      <c r="O117" s="180"/>
      <c r="P117" s="180"/>
      <c r="Q117" s="180"/>
      <c r="R117" s="180"/>
      <c r="S117" s="180"/>
      <c r="T117" s="180"/>
      <c r="U117" s="180"/>
      <c r="V117" s="180"/>
      <c r="W117" s="180"/>
      <c r="X117" s="181"/>
      <c r="Y117" s="182"/>
      <c r="Z117" s="183"/>
      <c r="AA117" s="184"/>
      <c r="AB117" s="185" t="s">
        <v>6</v>
      </c>
      <c r="AC117" s="180"/>
      <c r="AD117" s="181"/>
      <c r="AE117" s="185" t="s">
        <v>380</v>
      </c>
      <c r="AF117" s="180"/>
      <c r="AG117" s="180"/>
      <c r="AH117" s="181"/>
      <c r="AI117" s="185" t="s">
        <v>351</v>
      </c>
      <c r="AJ117" s="180"/>
      <c r="AK117" s="180"/>
      <c r="AL117" s="181"/>
      <c r="AM117" s="185" t="s">
        <v>382</v>
      </c>
      <c r="AN117" s="180"/>
      <c r="AO117" s="180"/>
      <c r="AP117" s="181"/>
      <c r="AQ117" s="270" t="s">
        <v>394</v>
      </c>
      <c r="AR117" s="271"/>
      <c r="AS117" s="271"/>
      <c r="AT117" s="272"/>
      <c r="AU117" s="270" t="s">
        <v>395</v>
      </c>
      <c r="AV117" s="271"/>
      <c r="AW117" s="271"/>
      <c r="AX117" s="564"/>
    </row>
    <row r="118" spans="1:50" ht="23.25" customHeight="1" x14ac:dyDescent="0.15">
      <c r="A118" s="177"/>
      <c r="B118" s="178"/>
      <c r="C118" s="178"/>
      <c r="D118" s="178"/>
      <c r="E118" s="178"/>
      <c r="F118" s="179"/>
      <c r="G118" s="227" t="s">
        <v>534</v>
      </c>
      <c r="H118" s="227"/>
      <c r="I118" s="227"/>
      <c r="J118" s="227"/>
      <c r="K118" s="227"/>
      <c r="L118" s="227"/>
      <c r="M118" s="227"/>
      <c r="N118" s="227"/>
      <c r="O118" s="227"/>
      <c r="P118" s="227"/>
      <c r="Q118" s="227"/>
      <c r="R118" s="227"/>
      <c r="S118" s="227"/>
      <c r="T118" s="227"/>
      <c r="U118" s="227"/>
      <c r="V118" s="227"/>
      <c r="W118" s="227"/>
      <c r="X118" s="227"/>
      <c r="Y118" s="229" t="s">
        <v>10</v>
      </c>
      <c r="Z118" s="230"/>
      <c r="AA118" s="231"/>
      <c r="AB118" s="232" t="s">
        <v>537</v>
      </c>
      <c r="AC118" s="233"/>
      <c r="AD118" s="234"/>
      <c r="AE118" s="235">
        <v>46.9</v>
      </c>
      <c r="AF118" s="235"/>
      <c r="AG118" s="235"/>
      <c r="AH118" s="235"/>
      <c r="AI118" s="235">
        <v>90.471000000000004</v>
      </c>
      <c r="AJ118" s="235"/>
      <c r="AK118" s="235"/>
      <c r="AL118" s="235"/>
      <c r="AM118" s="235">
        <v>90.5</v>
      </c>
      <c r="AN118" s="235"/>
      <c r="AO118" s="235"/>
      <c r="AP118" s="235"/>
      <c r="AQ118" s="109">
        <v>87.7</v>
      </c>
      <c r="AR118" s="86"/>
      <c r="AS118" s="86"/>
      <c r="AT118" s="86"/>
      <c r="AU118" s="86"/>
      <c r="AV118" s="86"/>
      <c r="AW118" s="86"/>
      <c r="AX118" s="87"/>
    </row>
    <row r="119" spans="1:50" ht="46.5" customHeight="1" thickBot="1" x14ac:dyDescent="0.2">
      <c r="A119" s="177"/>
      <c r="B119" s="178"/>
      <c r="C119" s="178"/>
      <c r="D119" s="178"/>
      <c r="E119" s="178"/>
      <c r="F119" s="179"/>
      <c r="G119" s="228"/>
      <c r="H119" s="228"/>
      <c r="I119" s="228"/>
      <c r="J119" s="228"/>
      <c r="K119" s="228"/>
      <c r="L119" s="228"/>
      <c r="M119" s="228"/>
      <c r="N119" s="228"/>
      <c r="O119" s="228"/>
      <c r="P119" s="228"/>
      <c r="Q119" s="228"/>
      <c r="R119" s="228"/>
      <c r="S119" s="228"/>
      <c r="T119" s="228"/>
      <c r="U119" s="228"/>
      <c r="V119" s="228"/>
      <c r="W119" s="228"/>
      <c r="X119" s="228"/>
      <c r="Y119" s="236" t="s">
        <v>30</v>
      </c>
      <c r="Z119" s="237"/>
      <c r="AA119" s="238"/>
      <c r="AB119" s="239" t="s">
        <v>537</v>
      </c>
      <c r="AC119" s="240"/>
      <c r="AD119" s="241"/>
      <c r="AE119" s="242" t="s">
        <v>535</v>
      </c>
      <c r="AF119" s="242"/>
      <c r="AG119" s="242"/>
      <c r="AH119" s="242"/>
      <c r="AI119" s="242" t="s">
        <v>536</v>
      </c>
      <c r="AJ119" s="242"/>
      <c r="AK119" s="242"/>
      <c r="AL119" s="242"/>
      <c r="AM119" s="242" t="s">
        <v>598</v>
      </c>
      <c r="AN119" s="242"/>
      <c r="AO119" s="242"/>
      <c r="AP119" s="242"/>
      <c r="AQ119" s="253" t="s">
        <v>594</v>
      </c>
      <c r="AR119" s="253"/>
      <c r="AS119" s="253"/>
      <c r="AT119" s="253"/>
      <c r="AU119" s="253"/>
      <c r="AV119" s="253"/>
      <c r="AW119" s="253"/>
      <c r="AX119" s="254"/>
    </row>
    <row r="120" spans="1:50" ht="31.5" hidden="1" customHeight="1" x14ac:dyDescent="0.15">
      <c r="A120" s="174" t="s">
        <v>10</v>
      </c>
      <c r="B120" s="175"/>
      <c r="C120" s="175"/>
      <c r="D120" s="175"/>
      <c r="E120" s="175"/>
      <c r="F120" s="176"/>
      <c r="G120" s="180" t="s">
        <v>11</v>
      </c>
      <c r="H120" s="180"/>
      <c r="I120" s="180"/>
      <c r="J120" s="180"/>
      <c r="K120" s="180"/>
      <c r="L120" s="180"/>
      <c r="M120" s="180"/>
      <c r="N120" s="180"/>
      <c r="O120" s="180"/>
      <c r="P120" s="180"/>
      <c r="Q120" s="180"/>
      <c r="R120" s="180"/>
      <c r="S120" s="180"/>
      <c r="T120" s="180"/>
      <c r="U120" s="180"/>
      <c r="V120" s="180"/>
      <c r="W120" s="180"/>
      <c r="X120" s="181"/>
      <c r="Y120" s="182"/>
      <c r="Z120" s="183"/>
      <c r="AA120" s="184"/>
      <c r="AB120" s="185" t="s">
        <v>6</v>
      </c>
      <c r="AC120" s="180"/>
      <c r="AD120" s="181"/>
      <c r="AE120" s="185" t="s">
        <v>380</v>
      </c>
      <c r="AF120" s="180"/>
      <c r="AG120" s="180"/>
      <c r="AH120" s="181"/>
      <c r="AI120" s="185" t="s">
        <v>351</v>
      </c>
      <c r="AJ120" s="180"/>
      <c r="AK120" s="180"/>
      <c r="AL120" s="181"/>
      <c r="AM120" s="185" t="s">
        <v>382</v>
      </c>
      <c r="AN120" s="180"/>
      <c r="AO120" s="180"/>
      <c r="AP120" s="181"/>
      <c r="AQ120" s="225" t="s">
        <v>396</v>
      </c>
      <c r="AR120" s="225"/>
      <c r="AS120" s="225"/>
      <c r="AT120" s="225"/>
      <c r="AU120" s="225"/>
      <c r="AV120" s="225"/>
      <c r="AW120" s="225"/>
      <c r="AX120" s="226"/>
    </row>
    <row r="121" spans="1:50" ht="23.25" hidden="1" customHeight="1" x14ac:dyDescent="0.15">
      <c r="A121" s="177"/>
      <c r="B121" s="178"/>
      <c r="C121" s="178"/>
      <c r="D121" s="178"/>
      <c r="E121" s="178"/>
      <c r="F121" s="179"/>
      <c r="G121" s="227" t="s">
        <v>66</v>
      </c>
      <c r="H121" s="227"/>
      <c r="I121" s="227"/>
      <c r="J121" s="227"/>
      <c r="K121" s="227"/>
      <c r="L121" s="227"/>
      <c r="M121" s="227"/>
      <c r="N121" s="227"/>
      <c r="O121" s="227"/>
      <c r="P121" s="227"/>
      <c r="Q121" s="227"/>
      <c r="R121" s="227"/>
      <c r="S121" s="227"/>
      <c r="T121" s="227"/>
      <c r="U121" s="227"/>
      <c r="V121" s="227"/>
      <c r="W121" s="227"/>
      <c r="X121" s="227"/>
      <c r="Y121" s="229" t="s">
        <v>10</v>
      </c>
      <c r="Z121" s="230"/>
      <c r="AA121" s="231"/>
      <c r="AB121" s="232"/>
      <c r="AC121" s="233"/>
      <c r="AD121" s="234"/>
      <c r="AE121" s="235"/>
      <c r="AF121" s="235"/>
      <c r="AG121" s="235"/>
      <c r="AH121" s="235"/>
      <c r="AI121" s="235"/>
      <c r="AJ121" s="235"/>
      <c r="AK121" s="235"/>
      <c r="AL121" s="235"/>
      <c r="AM121" s="235"/>
      <c r="AN121" s="235"/>
      <c r="AO121" s="235"/>
      <c r="AP121" s="235"/>
      <c r="AQ121" s="109"/>
      <c r="AR121" s="86"/>
      <c r="AS121" s="86"/>
      <c r="AT121" s="86"/>
      <c r="AU121" s="86"/>
      <c r="AV121" s="86"/>
      <c r="AW121" s="86"/>
      <c r="AX121" s="87"/>
    </row>
    <row r="122" spans="1:50" ht="46.5" hidden="1" customHeight="1" x14ac:dyDescent="0.15">
      <c r="A122" s="177"/>
      <c r="B122" s="178"/>
      <c r="C122" s="178"/>
      <c r="D122" s="178"/>
      <c r="E122" s="178"/>
      <c r="F122" s="179"/>
      <c r="G122" s="228"/>
      <c r="H122" s="228"/>
      <c r="I122" s="228"/>
      <c r="J122" s="228"/>
      <c r="K122" s="228"/>
      <c r="L122" s="228"/>
      <c r="M122" s="228"/>
      <c r="N122" s="228"/>
      <c r="O122" s="228"/>
      <c r="P122" s="228"/>
      <c r="Q122" s="228"/>
      <c r="R122" s="228"/>
      <c r="S122" s="228"/>
      <c r="T122" s="228"/>
      <c r="U122" s="228"/>
      <c r="V122" s="228"/>
      <c r="W122" s="228"/>
      <c r="X122" s="228"/>
      <c r="Y122" s="236" t="s">
        <v>30</v>
      </c>
      <c r="Z122" s="237"/>
      <c r="AA122" s="238"/>
      <c r="AB122" s="239" t="s">
        <v>58</v>
      </c>
      <c r="AC122" s="240"/>
      <c r="AD122" s="241"/>
      <c r="AE122" s="242"/>
      <c r="AF122" s="242"/>
      <c r="AG122" s="242"/>
      <c r="AH122" s="242"/>
      <c r="AI122" s="242"/>
      <c r="AJ122" s="242"/>
      <c r="AK122" s="242"/>
      <c r="AL122" s="242"/>
      <c r="AM122" s="242"/>
      <c r="AN122" s="242"/>
      <c r="AO122" s="242"/>
      <c r="AP122" s="242"/>
      <c r="AQ122" s="253"/>
      <c r="AR122" s="253"/>
      <c r="AS122" s="253"/>
      <c r="AT122" s="253"/>
      <c r="AU122" s="253"/>
      <c r="AV122" s="253"/>
      <c r="AW122" s="253"/>
      <c r="AX122" s="254"/>
    </row>
    <row r="123" spans="1:50" ht="31.5" hidden="1" customHeight="1" x14ac:dyDescent="0.15">
      <c r="A123" s="174" t="s">
        <v>10</v>
      </c>
      <c r="B123" s="175"/>
      <c r="C123" s="175"/>
      <c r="D123" s="175"/>
      <c r="E123" s="175"/>
      <c r="F123" s="176"/>
      <c r="G123" s="180" t="s">
        <v>11</v>
      </c>
      <c r="H123" s="180"/>
      <c r="I123" s="180"/>
      <c r="J123" s="180"/>
      <c r="K123" s="180"/>
      <c r="L123" s="180"/>
      <c r="M123" s="180"/>
      <c r="N123" s="180"/>
      <c r="O123" s="180"/>
      <c r="P123" s="180"/>
      <c r="Q123" s="180"/>
      <c r="R123" s="180"/>
      <c r="S123" s="180"/>
      <c r="T123" s="180"/>
      <c r="U123" s="180"/>
      <c r="V123" s="180"/>
      <c r="W123" s="180"/>
      <c r="X123" s="181"/>
      <c r="Y123" s="182"/>
      <c r="Z123" s="183"/>
      <c r="AA123" s="184"/>
      <c r="AB123" s="185" t="s">
        <v>6</v>
      </c>
      <c r="AC123" s="180"/>
      <c r="AD123" s="181"/>
      <c r="AE123" s="185" t="s">
        <v>380</v>
      </c>
      <c r="AF123" s="180"/>
      <c r="AG123" s="180"/>
      <c r="AH123" s="181"/>
      <c r="AI123" s="185" t="s">
        <v>351</v>
      </c>
      <c r="AJ123" s="180"/>
      <c r="AK123" s="180"/>
      <c r="AL123" s="181"/>
      <c r="AM123" s="185" t="s">
        <v>382</v>
      </c>
      <c r="AN123" s="180"/>
      <c r="AO123" s="180"/>
      <c r="AP123" s="181"/>
      <c r="AQ123" s="225" t="s">
        <v>396</v>
      </c>
      <c r="AR123" s="225"/>
      <c r="AS123" s="225"/>
      <c r="AT123" s="225"/>
      <c r="AU123" s="225"/>
      <c r="AV123" s="225"/>
      <c r="AW123" s="225"/>
      <c r="AX123" s="226"/>
    </row>
    <row r="124" spans="1:50" ht="23.25" hidden="1" customHeight="1" x14ac:dyDescent="0.15">
      <c r="A124" s="177"/>
      <c r="B124" s="178"/>
      <c r="C124" s="178"/>
      <c r="D124" s="178"/>
      <c r="E124" s="178"/>
      <c r="F124" s="179"/>
      <c r="G124" s="227" t="s">
        <v>66</v>
      </c>
      <c r="H124" s="227"/>
      <c r="I124" s="227"/>
      <c r="J124" s="227"/>
      <c r="K124" s="227"/>
      <c r="L124" s="227"/>
      <c r="M124" s="227"/>
      <c r="N124" s="227"/>
      <c r="O124" s="227"/>
      <c r="P124" s="227"/>
      <c r="Q124" s="227"/>
      <c r="R124" s="227"/>
      <c r="S124" s="227"/>
      <c r="T124" s="227"/>
      <c r="U124" s="227"/>
      <c r="V124" s="227"/>
      <c r="W124" s="227"/>
      <c r="X124" s="227"/>
      <c r="Y124" s="229" t="s">
        <v>10</v>
      </c>
      <c r="Z124" s="230"/>
      <c r="AA124" s="231"/>
      <c r="AB124" s="232"/>
      <c r="AC124" s="233"/>
      <c r="AD124" s="234"/>
      <c r="AE124" s="235"/>
      <c r="AF124" s="235"/>
      <c r="AG124" s="235"/>
      <c r="AH124" s="235"/>
      <c r="AI124" s="235"/>
      <c r="AJ124" s="235"/>
      <c r="AK124" s="235"/>
      <c r="AL124" s="235"/>
      <c r="AM124" s="235"/>
      <c r="AN124" s="235"/>
      <c r="AO124" s="235"/>
      <c r="AP124" s="235"/>
      <c r="AQ124" s="109"/>
      <c r="AR124" s="86"/>
      <c r="AS124" s="86"/>
      <c r="AT124" s="86"/>
      <c r="AU124" s="86"/>
      <c r="AV124" s="86"/>
      <c r="AW124" s="86"/>
      <c r="AX124" s="87"/>
    </row>
    <row r="125" spans="1:50" ht="46.5" hidden="1" customHeight="1" x14ac:dyDescent="0.15">
      <c r="A125" s="177"/>
      <c r="B125" s="178"/>
      <c r="C125" s="178"/>
      <c r="D125" s="178"/>
      <c r="E125" s="178"/>
      <c r="F125" s="179"/>
      <c r="G125" s="228"/>
      <c r="H125" s="228"/>
      <c r="I125" s="228"/>
      <c r="J125" s="228"/>
      <c r="K125" s="228"/>
      <c r="L125" s="228"/>
      <c r="M125" s="228"/>
      <c r="N125" s="228"/>
      <c r="O125" s="228"/>
      <c r="P125" s="228"/>
      <c r="Q125" s="228"/>
      <c r="R125" s="228"/>
      <c r="S125" s="228"/>
      <c r="T125" s="228"/>
      <c r="U125" s="228"/>
      <c r="V125" s="228"/>
      <c r="W125" s="228"/>
      <c r="X125" s="228"/>
      <c r="Y125" s="236" t="s">
        <v>30</v>
      </c>
      <c r="Z125" s="237"/>
      <c r="AA125" s="238"/>
      <c r="AB125" s="239" t="s">
        <v>58</v>
      </c>
      <c r="AC125" s="240"/>
      <c r="AD125" s="241"/>
      <c r="AE125" s="242"/>
      <c r="AF125" s="242"/>
      <c r="AG125" s="242"/>
      <c r="AH125" s="242"/>
      <c r="AI125" s="242"/>
      <c r="AJ125" s="242"/>
      <c r="AK125" s="242"/>
      <c r="AL125" s="242"/>
      <c r="AM125" s="242"/>
      <c r="AN125" s="242"/>
      <c r="AO125" s="242"/>
      <c r="AP125" s="242"/>
      <c r="AQ125" s="253"/>
      <c r="AR125" s="253"/>
      <c r="AS125" s="253"/>
      <c r="AT125" s="253"/>
      <c r="AU125" s="253"/>
      <c r="AV125" s="253"/>
      <c r="AW125" s="253"/>
      <c r="AX125" s="254"/>
    </row>
    <row r="126" spans="1:50" ht="31.5" hidden="1" customHeight="1" x14ac:dyDescent="0.15">
      <c r="A126" s="174" t="s">
        <v>10</v>
      </c>
      <c r="B126" s="175"/>
      <c r="C126" s="175"/>
      <c r="D126" s="175"/>
      <c r="E126" s="175"/>
      <c r="F126" s="176"/>
      <c r="G126" s="180" t="s">
        <v>11</v>
      </c>
      <c r="H126" s="180"/>
      <c r="I126" s="180"/>
      <c r="J126" s="180"/>
      <c r="K126" s="180"/>
      <c r="L126" s="180"/>
      <c r="M126" s="180"/>
      <c r="N126" s="180"/>
      <c r="O126" s="180"/>
      <c r="P126" s="180"/>
      <c r="Q126" s="180"/>
      <c r="R126" s="180"/>
      <c r="S126" s="180"/>
      <c r="T126" s="180"/>
      <c r="U126" s="180"/>
      <c r="V126" s="180"/>
      <c r="W126" s="180"/>
      <c r="X126" s="181"/>
      <c r="Y126" s="182"/>
      <c r="Z126" s="183"/>
      <c r="AA126" s="184"/>
      <c r="AB126" s="185" t="s">
        <v>6</v>
      </c>
      <c r="AC126" s="180"/>
      <c r="AD126" s="181"/>
      <c r="AE126" s="185" t="s">
        <v>380</v>
      </c>
      <c r="AF126" s="180"/>
      <c r="AG126" s="180"/>
      <c r="AH126" s="181"/>
      <c r="AI126" s="185" t="s">
        <v>351</v>
      </c>
      <c r="AJ126" s="180"/>
      <c r="AK126" s="180"/>
      <c r="AL126" s="181"/>
      <c r="AM126" s="185" t="s">
        <v>382</v>
      </c>
      <c r="AN126" s="180"/>
      <c r="AO126" s="180"/>
      <c r="AP126" s="181"/>
      <c r="AQ126" s="225" t="s">
        <v>396</v>
      </c>
      <c r="AR126" s="225"/>
      <c r="AS126" s="225"/>
      <c r="AT126" s="225"/>
      <c r="AU126" s="225"/>
      <c r="AV126" s="225"/>
      <c r="AW126" s="225"/>
      <c r="AX126" s="226"/>
    </row>
    <row r="127" spans="1:50" ht="23.25" hidden="1" customHeight="1" x14ac:dyDescent="0.15">
      <c r="A127" s="177"/>
      <c r="B127" s="178"/>
      <c r="C127" s="178"/>
      <c r="D127" s="178"/>
      <c r="E127" s="178"/>
      <c r="F127" s="179"/>
      <c r="G127" s="227" t="s">
        <v>66</v>
      </c>
      <c r="H127" s="227"/>
      <c r="I127" s="227"/>
      <c r="J127" s="227"/>
      <c r="K127" s="227"/>
      <c r="L127" s="227"/>
      <c r="M127" s="227"/>
      <c r="N127" s="227"/>
      <c r="O127" s="227"/>
      <c r="P127" s="227"/>
      <c r="Q127" s="227"/>
      <c r="R127" s="227"/>
      <c r="S127" s="227"/>
      <c r="T127" s="227"/>
      <c r="U127" s="227"/>
      <c r="V127" s="227"/>
      <c r="W127" s="227"/>
      <c r="X127" s="227"/>
      <c r="Y127" s="229" t="s">
        <v>10</v>
      </c>
      <c r="Z127" s="230"/>
      <c r="AA127" s="231"/>
      <c r="AB127" s="232"/>
      <c r="AC127" s="233"/>
      <c r="AD127" s="234"/>
      <c r="AE127" s="235"/>
      <c r="AF127" s="235"/>
      <c r="AG127" s="235"/>
      <c r="AH127" s="235"/>
      <c r="AI127" s="235"/>
      <c r="AJ127" s="235"/>
      <c r="AK127" s="235"/>
      <c r="AL127" s="235"/>
      <c r="AM127" s="235"/>
      <c r="AN127" s="235"/>
      <c r="AO127" s="235"/>
      <c r="AP127" s="235"/>
      <c r="AQ127" s="109"/>
      <c r="AR127" s="86"/>
      <c r="AS127" s="86"/>
      <c r="AT127" s="86"/>
      <c r="AU127" s="86"/>
      <c r="AV127" s="86"/>
      <c r="AW127" s="86"/>
      <c r="AX127" s="87"/>
    </row>
    <row r="128" spans="1:50" ht="46.5" hidden="1" customHeight="1" x14ac:dyDescent="0.15">
      <c r="A128" s="177"/>
      <c r="B128" s="178"/>
      <c r="C128" s="178"/>
      <c r="D128" s="178"/>
      <c r="E128" s="178"/>
      <c r="F128" s="179"/>
      <c r="G128" s="228"/>
      <c r="H128" s="228"/>
      <c r="I128" s="228"/>
      <c r="J128" s="228"/>
      <c r="K128" s="228"/>
      <c r="L128" s="228"/>
      <c r="M128" s="228"/>
      <c r="N128" s="228"/>
      <c r="O128" s="228"/>
      <c r="P128" s="228"/>
      <c r="Q128" s="228"/>
      <c r="R128" s="228"/>
      <c r="S128" s="228"/>
      <c r="T128" s="228"/>
      <c r="U128" s="228"/>
      <c r="V128" s="228"/>
      <c r="W128" s="228"/>
      <c r="X128" s="228"/>
      <c r="Y128" s="236" t="s">
        <v>30</v>
      </c>
      <c r="Z128" s="237"/>
      <c r="AA128" s="238"/>
      <c r="AB128" s="239" t="s">
        <v>58</v>
      </c>
      <c r="AC128" s="240"/>
      <c r="AD128" s="241"/>
      <c r="AE128" s="242"/>
      <c r="AF128" s="242"/>
      <c r="AG128" s="242"/>
      <c r="AH128" s="242"/>
      <c r="AI128" s="242"/>
      <c r="AJ128" s="242"/>
      <c r="AK128" s="242"/>
      <c r="AL128" s="242"/>
      <c r="AM128" s="242"/>
      <c r="AN128" s="242"/>
      <c r="AO128" s="242"/>
      <c r="AP128" s="242"/>
      <c r="AQ128" s="242"/>
      <c r="AR128" s="242"/>
      <c r="AS128" s="242"/>
      <c r="AT128" s="242"/>
      <c r="AU128" s="242"/>
      <c r="AV128" s="242"/>
      <c r="AW128" s="242"/>
      <c r="AX128" s="281"/>
    </row>
    <row r="129" spans="1:62" ht="31.5" hidden="1" customHeight="1" x14ac:dyDescent="0.15">
      <c r="A129" s="174" t="s">
        <v>10</v>
      </c>
      <c r="B129" s="175"/>
      <c r="C129" s="175"/>
      <c r="D129" s="175"/>
      <c r="E129" s="175"/>
      <c r="F129" s="176"/>
      <c r="G129" s="180" t="s">
        <v>11</v>
      </c>
      <c r="H129" s="180"/>
      <c r="I129" s="180"/>
      <c r="J129" s="180"/>
      <c r="K129" s="180"/>
      <c r="L129" s="180"/>
      <c r="M129" s="180"/>
      <c r="N129" s="180"/>
      <c r="O129" s="180"/>
      <c r="P129" s="180"/>
      <c r="Q129" s="180"/>
      <c r="R129" s="180"/>
      <c r="S129" s="180"/>
      <c r="T129" s="180"/>
      <c r="U129" s="180"/>
      <c r="V129" s="180"/>
      <c r="W129" s="180"/>
      <c r="X129" s="181"/>
      <c r="Y129" s="182"/>
      <c r="Z129" s="183"/>
      <c r="AA129" s="184"/>
      <c r="AB129" s="185" t="s">
        <v>6</v>
      </c>
      <c r="AC129" s="180"/>
      <c r="AD129" s="181"/>
      <c r="AE129" s="185" t="s">
        <v>380</v>
      </c>
      <c r="AF129" s="180"/>
      <c r="AG129" s="180"/>
      <c r="AH129" s="181"/>
      <c r="AI129" s="185" t="s">
        <v>351</v>
      </c>
      <c r="AJ129" s="180"/>
      <c r="AK129" s="180"/>
      <c r="AL129" s="181"/>
      <c r="AM129" s="185" t="s">
        <v>382</v>
      </c>
      <c r="AN129" s="180"/>
      <c r="AO129" s="180"/>
      <c r="AP129" s="181"/>
      <c r="AQ129" s="225" t="s">
        <v>396</v>
      </c>
      <c r="AR129" s="225"/>
      <c r="AS129" s="225"/>
      <c r="AT129" s="225"/>
      <c r="AU129" s="225"/>
      <c r="AV129" s="225"/>
      <c r="AW129" s="225"/>
      <c r="AX129" s="226"/>
    </row>
    <row r="130" spans="1:62" ht="23.25" hidden="1" customHeight="1" x14ac:dyDescent="0.15">
      <c r="A130" s="177"/>
      <c r="B130" s="178"/>
      <c r="C130" s="178"/>
      <c r="D130" s="178"/>
      <c r="E130" s="178"/>
      <c r="F130" s="179"/>
      <c r="G130" s="227" t="s">
        <v>66</v>
      </c>
      <c r="H130" s="227"/>
      <c r="I130" s="227"/>
      <c r="J130" s="227"/>
      <c r="K130" s="227"/>
      <c r="L130" s="227"/>
      <c r="M130" s="227"/>
      <c r="N130" s="227"/>
      <c r="O130" s="227"/>
      <c r="P130" s="227"/>
      <c r="Q130" s="227"/>
      <c r="R130" s="227"/>
      <c r="S130" s="227"/>
      <c r="T130" s="227"/>
      <c r="U130" s="227"/>
      <c r="V130" s="227"/>
      <c r="W130" s="227"/>
      <c r="X130" s="227"/>
      <c r="Y130" s="229" t="s">
        <v>10</v>
      </c>
      <c r="Z130" s="230"/>
      <c r="AA130" s="231"/>
      <c r="AB130" s="232"/>
      <c r="AC130" s="233"/>
      <c r="AD130" s="234"/>
      <c r="AE130" s="235"/>
      <c r="AF130" s="235"/>
      <c r="AG130" s="235"/>
      <c r="AH130" s="235"/>
      <c r="AI130" s="235"/>
      <c r="AJ130" s="235"/>
      <c r="AK130" s="235"/>
      <c r="AL130" s="235"/>
      <c r="AM130" s="235"/>
      <c r="AN130" s="235"/>
      <c r="AO130" s="235"/>
      <c r="AP130" s="235"/>
      <c r="AQ130" s="109"/>
      <c r="AR130" s="86"/>
      <c r="AS130" s="86"/>
      <c r="AT130" s="86"/>
      <c r="AU130" s="86"/>
      <c r="AV130" s="86"/>
      <c r="AW130" s="86"/>
      <c r="AX130" s="87"/>
    </row>
    <row r="131" spans="1:62" ht="46.5" hidden="1" customHeight="1" thickBot="1" x14ac:dyDescent="0.2">
      <c r="A131" s="598"/>
      <c r="B131" s="599"/>
      <c r="C131" s="599"/>
      <c r="D131" s="599"/>
      <c r="E131" s="599"/>
      <c r="F131" s="600"/>
      <c r="G131" s="597"/>
      <c r="H131" s="597"/>
      <c r="I131" s="597"/>
      <c r="J131" s="597"/>
      <c r="K131" s="597"/>
      <c r="L131" s="597"/>
      <c r="M131" s="597"/>
      <c r="N131" s="597"/>
      <c r="O131" s="597"/>
      <c r="P131" s="597"/>
      <c r="Q131" s="597"/>
      <c r="R131" s="597"/>
      <c r="S131" s="597"/>
      <c r="T131" s="597"/>
      <c r="U131" s="597"/>
      <c r="V131" s="597"/>
      <c r="W131" s="597"/>
      <c r="X131" s="597"/>
      <c r="Y131" s="278" t="s">
        <v>30</v>
      </c>
      <c r="Z131" s="279"/>
      <c r="AA131" s="280"/>
      <c r="AB131" s="273" t="s">
        <v>58</v>
      </c>
      <c r="AC131" s="274"/>
      <c r="AD131" s="275"/>
      <c r="AE131" s="276"/>
      <c r="AF131" s="276"/>
      <c r="AG131" s="276"/>
      <c r="AH131" s="276"/>
      <c r="AI131" s="276"/>
      <c r="AJ131" s="276"/>
      <c r="AK131" s="276"/>
      <c r="AL131" s="276"/>
      <c r="AM131" s="276"/>
      <c r="AN131" s="276"/>
      <c r="AO131" s="276"/>
      <c r="AP131" s="276"/>
      <c r="AQ131" s="276"/>
      <c r="AR131" s="276"/>
      <c r="AS131" s="276"/>
      <c r="AT131" s="276"/>
      <c r="AU131" s="276"/>
      <c r="AV131" s="276"/>
      <c r="AW131" s="276"/>
      <c r="AX131" s="277"/>
    </row>
    <row r="132" spans="1:62" ht="32.1" customHeight="1" x14ac:dyDescent="0.15">
      <c r="A132" s="570" t="s">
        <v>76</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62" ht="32.1" customHeight="1" x14ac:dyDescent="0.15">
      <c r="A133" s="2"/>
      <c r="B133" s="3"/>
      <c r="C133" s="573" t="s">
        <v>18</v>
      </c>
      <c r="D133" s="574"/>
      <c r="E133" s="574"/>
      <c r="F133" s="574"/>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5"/>
      <c r="AD133" s="574" t="s">
        <v>19</v>
      </c>
      <c r="AE133" s="574"/>
      <c r="AF133" s="574"/>
      <c r="AG133" s="576" t="s">
        <v>17</v>
      </c>
      <c r="AH133" s="574"/>
      <c r="AI133" s="574"/>
      <c r="AJ133" s="574"/>
      <c r="AK133" s="574"/>
      <c r="AL133" s="574"/>
      <c r="AM133" s="574"/>
      <c r="AN133" s="574"/>
      <c r="AO133" s="574"/>
      <c r="AP133" s="574"/>
      <c r="AQ133" s="574"/>
      <c r="AR133" s="574"/>
      <c r="AS133" s="574"/>
      <c r="AT133" s="574"/>
      <c r="AU133" s="574"/>
      <c r="AV133" s="574"/>
      <c r="AW133" s="574"/>
      <c r="AX133" s="577"/>
    </row>
    <row r="134" spans="1:62" ht="26.25" customHeight="1" x14ac:dyDescent="0.15">
      <c r="A134" s="578" t="s">
        <v>48</v>
      </c>
      <c r="B134" s="579"/>
      <c r="C134" s="584" t="s">
        <v>49</v>
      </c>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6"/>
      <c r="AD134" s="587" t="s">
        <v>523</v>
      </c>
      <c r="AE134" s="588"/>
      <c r="AF134" s="588"/>
      <c r="AG134" s="589" t="s">
        <v>538</v>
      </c>
      <c r="AH134" s="590"/>
      <c r="AI134" s="590"/>
      <c r="AJ134" s="590"/>
      <c r="AK134" s="590"/>
      <c r="AL134" s="590"/>
      <c r="AM134" s="590"/>
      <c r="AN134" s="590"/>
      <c r="AO134" s="590"/>
      <c r="AP134" s="590"/>
      <c r="AQ134" s="590"/>
      <c r="AR134" s="590"/>
      <c r="AS134" s="590"/>
      <c r="AT134" s="590"/>
      <c r="AU134" s="590"/>
      <c r="AV134" s="590"/>
      <c r="AW134" s="590"/>
      <c r="AX134" s="591"/>
    </row>
    <row r="135" spans="1:62" ht="26.25" customHeight="1" x14ac:dyDescent="0.15">
      <c r="A135" s="580"/>
      <c r="B135" s="581"/>
      <c r="C135" s="592" t="s">
        <v>20</v>
      </c>
      <c r="D135" s="593"/>
      <c r="E135" s="593"/>
      <c r="F135" s="593"/>
      <c r="G135" s="593"/>
      <c r="H135" s="593"/>
      <c r="I135" s="593"/>
      <c r="J135" s="593"/>
      <c r="K135" s="593"/>
      <c r="L135" s="593"/>
      <c r="M135" s="593"/>
      <c r="N135" s="593"/>
      <c r="O135" s="593"/>
      <c r="P135" s="593"/>
      <c r="Q135" s="593"/>
      <c r="R135" s="593"/>
      <c r="S135" s="593"/>
      <c r="T135" s="593"/>
      <c r="U135" s="593"/>
      <c r="V135" s="593"/>
      <c r="W135" s="593"/>
      <c r="X135" s="593"/>
      <c r="Y135" s="593"/>
      <c r="Z135" s="593"/>
      <c r="AA135" s="593"/>
      <c r="AB135" s="593"/>
      <c r="AC135" s="594"/>
      <c r="AD135" s="595" t="s">
        <v>523</v>
      </c>
      <c r="AE135" s="596"/>
      <c r="AF135" s="596"/>
      <c r="AG135" s="602" t="s">
        <v>539</v>
      </c>
      <c r="AH135" s="603"/>
      <c r="AI135" s="603"/>
      <c r="AJ135" s="603"/>
      <c r="AK135" s="603"/>
      <c r="AL135" s="603"/>
      <c r="AM135" s="603"/>
      <c r="AN135" s="603"/>
      <c r="AO135" s="603"/>
      <c r="AP135" s="603"/>
      <c r="AQ135" s="603"/>
      <c r="AR135" s="603"/>
      <c r="AS135" s="603"/>
      <c r="AT135" s="603"/>
      <c r="AU135" s="603"/>
      <c r="AV135" s="603"/>
      <c r="AW135" s="603"/>
      <c r="AX135" s="604"/>
    </row>
    <row r="136" spans="1:62" ht="26.25" customHeight="1" x14ac:dyDescent="0.15">
      <c r="A136" s="582"/>
      <c r="B136" s="583"/>
      <c r="C136" s="616" t="s">
        <v>50</v>
      </c>
      <c r="D136" s="617"/>
      <c r="E136" s="617"/>
      <c r="F136" s="617"/>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8"/>
      <c r="AD136" s="610" t="s">
        <v>523</v>
      </c>
      <c r="AE136" s="611"/>
      <c r="AF136" s="612"/>
      <c r="AG136" s="619" t="s">
        <v>540</v>
      </c>
      <c r="AH136" s="220"/>
      <c r="AI136" s="220"/>
      <c r="AJ136" s="220"/>
      <c r="AK136" s="220"/>
      <c r="AL136" s="220"/>
      <c r="AM136" s="220"/>
      <c r="AN136" s="220"/>
      <c r="AO136" s="220"/>
      <c r="AP136" s="220"/>
      <c r="AQ136" s="220"/>
      <c r="AR136" s="220"/>
      <c r="AS136" s="220"/>
      <c r="AT136" s="220"/>
      <c r="AU136" s="220"/>
      <c r="AV136" s="220"/>
      <c r="AW136" s="220"/>
      <c r="AX136" s="620"/>
    </row>
    <row r="137" spans="1:62" ht="32.1" customHeight="1" x14ac:dyDescent="0.15">
      <c r="A137" s="646" t="s">
        <v>22</v>
      </c>
      <c r="B137" s="647"/>
      <c r="C137" s="621" t="s">
        <v>24</v>
      </c>
      <c r="D137" s="622"/>
      <c r="E137" s="623"/>
      <c r="F137" s="623"/>
      <c r="G137" s="623"/>
      <c r="H137" s="623"/>
      <c r="I137" s="623"/>
      <c r="J137" s="623"/>
      <c r="K137" s="623"/>
      <c r="L137" s="623"/>
      <c r="M137" s="623"/>
      <c r="N137" s="623"/>
      <c r="O137" s="623"/>
      <c r="P137" s="623"/>
      <c r="Q137" s="623"/>
      <c r="R137" s="623"/>
      <c r="S137" s="623"/>
      <c r="T137" s="623"/>
      <c r="U137" s="623"/>
      <c r="V137" s="623"/>
      <c r="W137" s="623"/>
      <c r="X137" s="623"/>
      <c r="Y137" s="623"/>
      <c r="Z137" s="623"/>
      <c r="AA137" s="623"/>
      <c r="AB137" s="623"/>
      <c r="AC137" s="624"/>
      <c r="AD137" s="625" t="s">
        <v>523</v>
      </c>
      <c r="AE137" s="626"/>
      <c r="AF137" s="627"/>
      <c r="AG137" s="628" t="s">
        <v>541</v>
      </c>
      <c r="AH137" s="218"/>
      <c r="AI137" s="218"/>
      <c r="AJ137" s="218"/>
      <c r="AK137" s="218"/>
      <c r="AL137" s="218"/>
      <c r="AM137" s="218"/>
      <c r="AN137" s="218"/>
      <c r="AO137" s="218"/>
      <c r="AP137" s="218"/>
      <c r="AQ137" s="218"/>
      <c r="AR137" s="218"/>
      <c r="AS137" s="218"/>
      <c r="AT137" s="218"/>
      <c r="AU137" s="218"/>
      <c r="AV137" s="218"/>
      <c r="AW137" s="218"/>
      <c r="AX137" s="629"/>
      <c r="BG137" s="5"/>
      <c r="BH137" s="5"/>
      <c r="BI137" s="5"/>
      <c r="BJ137" s="5"/>
    </row>
    <row r="138" spans="1:62" ht="32.1" customHeight="1" x14ac:dyDescent="0.15">
      <c r="A138" s="648"/>
      <c r="B138" s="649"/>
      <c r="C138" s="630"/>
      <c r="D138" s="631"/>
      <c r="E138" s="634" t="s">
        <v>261</v>
      </c>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6"/>
      <c r="AD138" s="595" t="s">
        <v>592</v>
      </c>
      <c r="AE138" s="596"/>
      <c r="AF138" s="653"/>
      <c r="AG138" s="619"/>
      <c r="AH138" s="220"/>
      <c r="AI138" s="220"/>
      <c r="AJ138" s="220"/>
      <c r="AK138" s="220"/>
      <c r="AL138" s="220"/>
      <c r="AM138" s="220"/>
      <c r="AN138" s="220"/>
      <c r="AO138" s="220"/>
      <c r="AP138" s="220"/>
      <c r="AQ138" s="220"/>
      <c r="AR138" s="220"/>
      <c r="AS138" s="220"/>
      <c r="AT138" s="220"/>
      <c r="AU138" s="220"/>
      <c r="AV138" s="220"/>
      <c r="AW138" s="220"/>
      <c r="AX138" s="620"/>
    </row>
    <row r="139" spans="1:62" ht="32.1" customHeight="1" x14ac:dyDescent="0.15">
      <c r="A139" s="648"/>
      <c r="B139" s="649"/>
      <c r="C139" s="632"/>
      <c r="D139" s="633"/>
      <c r="E139" s="654" t="s">
        <v>67</v>
      </c>
      <c r="F139" s="655"/>
      <c r="G139" s="655"/>
      <c r="H139" s="655"/>
      <c r="I139" s="655"/>
      <c r="J139" s="655"/>
      <c r="K139" s="655"/>
      <c r="L139" s="655"/>
      <c r="M139" s="655"/>
      <c r="N139" s="655"/>
      <c r="O139" s="655"/>
      <c r="P139" s="655"/>
      <c r="Q139" s="655"/>
      <c r="R139" s="655"/>
      <c r="S139" s="655"/>
      <c r="T139" s="655"/>
      <c r="U139" s="655"/>
      <c r="V139" s="655"/>
      <c r="W139" s="655"/>
      <c r="X139" s="655"/>
      <c r="Y139" s="655"/>
      <c r="Z139" s="655"/>
      <c r="AA139" s="655"/>
      <c r="AB139" s="655"/>
      <c r="AC139" s="656"/>
      <c r="AD139" s="657" t="s">
        <v>592</v>
      </c>
      <c r="AE139" s="658"/>
      <c r="AF139" s="658"/>
      <c r="AG139" s="619"/>
      <c r="AH139" s="220"/>
      <c r="AI139" s="220"/>
      <c r="AJ139" s="220"/>
      <c r="AK139" s="220"/>
      <c r="AL139" s="220"/>
      <c r="AM139" s="220"/>
      <c r="AN139" s="220"/>
      <c r="AO139" s="220"/>
      <c r="AP139" s="220"/>
      <c r="AQ139" s="220"/>
      <c r="AR139" s="220"/>
      <c r="AS139" s="220"/>
      <c r="AT139" s="220"/>
      <c r="AU139" s="220"/>
      <c r="AV139" s="220"/>
      <c r="AW139" s="220"/>
      <c r="AX139" s="620"/>
    </row>
    <row r="140" spans="1:62" ht="75.599999999999994" customHeight="1" x14ac:dyDescent="0.15">
      <c r="A140" s="648"/>
      <c r="B140" s="650"/>
      <c r="C140" s="659" t="s">
        <v>25</v>
      </c>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25" t="s">
        <v>523</v>
      </c>
      <c r="AE140" s="626"/>
      <c r="AF140" s="626"/>
      <c r="AG140" s="637" t="s">
        <v>542</v>
      </c>
      <c r="AH140" s="638"/>
      <c r="AI140" s="638"/>
      <c r="AJ140" s="638"/>
      <c r="AK140" s="638"/>
      <c r="AL140" s="638"/>
      <c r="AM140" s="638"/>
      <c r="AN140" s="638"/>
      <c r="AO140" s="638"/>
      <c r="AP140" s="638"/>
      <c r="AQ140" s="638"/>
      <c r="AR140" s="638"/>
      <c r="AS140" s="638"/>
      <c r="AT140" s="638"/>
      <c r="AU140" s="638"/>
      <c r="AV140" s="638"/>
      <c r="AW140" s="638"/>
      <c r="AX140" s="639"/>
    </row>
    <row r="141" spans="1:62" ht="24.75" customHeight="1" x14ac:dyDescent="0.15">
      <c r="A141" s="648"/>
      <c r="B141" s="650"/>
      <c r="C141" s="601" t="s">
        <v>51</v>
      </c>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5" t="s">
        <v>523</v>
      </c>
      <c r="AE141" s="596"/>
      <c r="AF141" s="653"/>
      <c r="AG141" s="602" t="s">
        <v>543</v>
      </c>
      <c r="AH141" s="603"/>
      <c r="AI141" s="603"/>
      <c r="AJ141" s="603"/>
      <c r="AK141" s="603"/>
      <c r="AL141" s="603"/>
      <c r="AM141" s="603"/>
      <c r="AN141" s="603"/>
      <c r="AO141" s="603"/>
      <c r="AP141" s="603"/>
      <c r="AQ141" s="603"/>
      <c r="AR141" s="603"/>
      <c r="AS141" s="603"/>
      <c r="AT141" s="603"/>
      <c r="AU141" s="603"/>
      <c r="AV141" s="603"/>
      <c r="AW141" s="603"/>
      <c r="AX141" s="604"/>
    </row>
    <row r="142" spans="1:62" ht="24.75" customHeight="1" x14ac:dyDescent="0.15">
      <c r="A142" s="648"/>
      <c r="B142" s="650"/>
      <c r="C142" s="601" t="s">
        <v>21</v>
      </c>
      <c r="D142" s="594"/>
      <c r="E142" s="594"/>
      <c r="F142" s="594"/>
      <c r="G142" s="594"/>
      <c r="H142" s="594"/>
      <c r="I142" s="594"/>
      <c r="J142" s="594"/>
      <c r="K142" s="594"/>
      <c r="L142" s="594"/>
      <c r="M142" s="594"/>
      <c r="N142" s="594"/>
      <c r="O142" s="594"/>
      <c r="P142" s="594"/>
      <c r="Q142" s="594"/>
      <c r="R142" s="594"/>
      <c r="S142" s="594"/>
      <c r="T142" s="594"/>
      <c r="U142" s="594"/>
      <c r="V142" s="594"/>
      <c r="W142" s="594"/>
      <c r="X142" s="594"/>
      <c r="Y142" s="594"/>
      <c r="Z142" s="594"/>
      <c r="AA142" s="594"/>
      <c r="AB142" s="594"/>
      <c r="AC142" s="594"/>
      <c r="AD142" s="595" t="s">
        <v>593</v>
      </c>
      <c r="AE142" s="596"/>
      <c r="AF142" s="596"/>
      <c r="AG142" s="602"/>
      <c r="AH142" s="603"/>
      <c r="AI142" s="603"/>
      <c r="AJ142" s="603"/>
      <c r="AK142" s="603"/>
      <c r="AL142" s="603"/>
      <c r="AM142" s="603"/>
      <c r="AN142" s="603"/>
      <c r="AO142" s="603"/>
      <c r="AP142" s="603"/>
      <c r="AQ142" s="603"/>
      <c r="AR142" s="603"/>
      <c r="AS142" s="603"/>
      <c r="AT142" s="603"/>
      <c r="AU142" s="603"/>
      <c r="AV142" s="603"/>
      <c r="AW142" s="603"/>
      <c r="AX142" s="604"/>
    </row>
    <row r="143" spans="1:62" ht="69" customHeight="1" x14ac:dyDescent="0.15">
      <c r="A143" s="648"/>
      <c r="B143" s="650"/>
      <c r="C143" s="601" t="s">
        <v>26</v>
      </c>
      <c r="D143" s="594"/>
      <c r="E143" s="594"/>
      <c r="F143" s="594"/>
      <c r="G143" s="594"/>
      <c r="H143" s="594"/>
      <c r="I143" s="594"/>
      <c r="J143" s="594"/>
      <c r="K143" s="594"/>
      <c r="L143" s="594"/>
      <c r="M143" s="594"/>
      <c r="N143" s="594"/>
      <c r="O143" s="594"/>
      <c r="P143" s="594"/>
      <c r="Q143" s="594"/>
      <c r="R143" s="594"/>
      <c r="S143" s="594"/>
      <c r="T143" s="594"/>
      <c r="U143" s="594"/>
      <c r="V143" s="594"/>
      <c r="W143" s="594"/>
      <c r="X143" s="594"/>
      <c r="Y143" s="594"/>
      <c r="Z143" s="594"/>
      <c r="AA143" s="594"/>
      <c r="AB143" s="594"/>
      <c r="AC143" s="645"/>
      <c r="AD143" s="595" t="s">
        <v>523</v>
      </c>
      <c r="AE143" s="596"/>
      <c r="AF143" s="596"/>
      <c r="AG143" s="602" t="s">
        <v>544</v>
      </c>
      <c r="AH143" s="603"/>
      <c r="AI143" s="603"/>
      <c r="AJ143" s="603"/>
      <c r="AK143" s="603"/>
      <c r="AL143" s="603"/>
      <c r="AM143" s="603"/>
      <c r="AN143" s="603"/>
      <c r="AO143" s="603"/>
      <c r="AP143" s="603"/>
      <c r="AQ143" s="603"/>
      <c r="AR143" s="603"/>
      <c r="AS143" s="603"/>
      <c r="AT143" s="603"/>
      <c r="AU143" s="603"/>
      <c r="AV143" s="603"/>
      <c r="AW143" s="603"/>
      <c r="AX143" s="604"/>
    </row>
    <row r="144" spans="1:62" ht="39.75" customHeight="1" x14ac:dyDescent="0.15">
      <c r="A144" s="651"/>
      <c r="B144" s="652"/>
      <c r="C144" s="607" t="s">
        <v>68</v>
      </c>
      <c r="D144" s="608"/>
      <c r="E144" s="608"/>
      <c r="F144" s="608"/>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9"/>
      <c r="AD144" s="610" t="s">
        <v>523</v>
      </c>
      <c r="AE144" s="611"/>
      <c r="AF144" s="612"/>
      <c r="AG144" s="613" t="s">
        <v>545</v>
      </c>
      <c r="AH144" s="614"/>
      <c r="AI144" s="614"/>
      <c r="AJ144" s="614"/>
      <c r="AK144" s="614"/>
      <c r="AL144" s="614"/>
      <c r="AM144" s="614"/>
      <c r="AN144" s="614"/>
      <c r="AO144" s="614"/>
      <c r="AP144" s="614"/>
      <c r="AQ144" s="614"/>
      <c r="AR144" s="614"/>
      <c r="AS144" s="614"/>
      <c r="AT144" s="614"/>
      <c r="AU144" s="614"/>
      <c r="AV144" s="614"/>
      <c r="AW144" s="614"/>
      <c r="AX144" s="615"/>
    </row>
    <row r="145" spans="1:51" ht="41.25" customHeight="1" x14ac:dyDescent="0.15">
      <c r="A145" s="646" t="s">
        <v>23</v>
      </c>
      <c r="B145" s="661"/>
      <c r="C145" s="841" t="s">
        <v>69</v>
      </c>
      <c r="D145" s="842"/>
      <c r="E145" s="842"/>
      <c r="F145" s="842"/>
      <c r="G145" s="842"/>
      <c r="H145" s="842"/>
      <c r="I145" s="842"/>
      <c r="J145" s="842"/>
      <c r="K145" s="842"/>
      <c r="L145" s="842"/>
      <c r="M145" s="842"/>
      <c r="N145" s="842"/>
      <c r="O145" s="842"/>
      <c r="P145" s="842"/>
      <c r="Q145" s="842"/>
      <c r="R145" s="842"/>
      <c r="S145" s="842"/>
      <c r="T145" s="842"/>
      <c r="U145" s="842"/>
      <c r="V145" s="842"/>
      <c r="W145" s="842"/>
      <c r="X145" s="842"/>
      <c r="Y145" s="842"/>
      <c r="Z145" s="842"/>
      <c r="AA145" s="842"/>
      <c r="AB145" s="842"/>
      <c r="AC145" s="843"/>
      <c r="AD145" s="625" t="s">
        <v>523</v>
      </c>
      <c r="AE145" s="626"/>
      <c r="AF145" s="627"/>
      <c r="AG145" s="637" t="s">
        <v>633</v>
      </c>
      <c r="AH145" s="638"/>
      <c r="AI145" s="638"/>
      <c r="AJ145" s="638"/>
      <c r="AK145" s="638"/>
      <c r="AL145" s="638"/>
      <c r="AM145" s="638"/>
      <c r="AN145" s="638"/>
      <c r="AO145" s="638"/>
      <c r="AP145" s="638"/>
      <c r="AQ145" s="638"/>
      <c r="AR145" s="638"/>
      <c r="AS145" s="638"/>
      <c r="AT145" s="638"/>
      <c r="AU145" s="638"/>
      <c r="AV145" s="638"/>
      <c r="AW145" s="638"/>
      <c r="AX145" s="639"/>
    </row>
    <row r="146" spans="1:51" ht="27" customHeight="1" x14ac:dyDescent="0.15">
      <c r="A146" s="648"/>
      <c r="B146" s="650"/>
      <c r="C146" s="640" t="s">
        <v>28</v>
      </c>
      <c r="D146" s="641"/>
      <c r="E146" s="641"/>
      <c r="F146" s="641"/>
      <c r="G146" s="641"/>
      <c r="H146" s="641"/>
      <c r="I146" s="641"/>
      <c r="J146" s="641"/>
      <c r="K146" s="641"/>
      <c r="L146" s="641"/>
      <c r="M146" s="641"/>
      <c r="N146" s="641"/>
      <c r="O146" s="641"/>
      <c r="P146" s="641"/>
      <c r="Q146" s="641"/>
      <c r="R146" s="641"/>
      <c r="S146" s="641"/>
      <c r="T146" s="641"/>
      <c r="U146" s="641"/>
      <c r="V146" s="641"/>
      <c r="W146" s="641"/>
      <c r="X146" s="641"/>
      <c r="Y146" s="641"/>
      <c r="Z146" s="641"/>
      <c r="AA146" s="641"/>
      <c r="AB146" s="641"/>
      <c r="AC146" s="642"/>
      <c r="AD146" s="643" t="s">
        <v>523</v>
      </c>
      <c r="AE146" s="644"/>
      <c r="AF146" s="644"/>
      <c r="AG146" s="602" t="s">
        <v>546</v>
      </c>
      <c r="AH146" s="603"/>
      <c r="AI146" s="603"/>
      <c r="AJ146" s="603"/>
      <c r="AK146" s="603"/>
      <c r="AL146" s="603"/>
      <c r="AM146" s="603"/>
      <c r="AN146" s="603"/>
      <c r="AO146" s="603"/>
      <c r="AP146" s="603"/>
      <c r="AQ146" s="603"/>
      <c r="AR146" s="603"/>
      <c r="AS146" s="603"/>
      <c r="AT146" s="603"/>
      <c r="AU146" s="603"/>
      <c r="AV146" s="603"/>
      <c r="AW146" s="603"/>
      <c r="AX146" s="604"/>
    </row>
    <row r="147" spans="1:51" ht="27" customHeight="1" x14ac:dyDescent="0.15">
      <c r="A147" s="648"/>
      <c r="B147" s="650"/>
      <c r="C147" s="601" t="s">
        <v>61</v>
      </c>
      <c r="D147" s="594"/>
      <c r="E147" s="594"/>
      <c r="F147" s="594"/>
      <c r="G147" s="594"/>
      <c r="H147" s="594"/>
      <c r="I147" s="594"/>
      <c r="J147" s="594"/>
      <c r="K147" s="594"/>
      <c r="L147" s="594"/>
      <c r="M147" s="594"/>
      <c r="N147" s="594"/>
      <c r="O147" s="594"/>
      <c r="P147" s="594"/>
      <c r="Q147" s="594"/>
      <c r="R147" s="594"/>
      <c r="S147" s="594"/>
      <c r="T147" s="594"/>
      <c r="U147" s="594"/>
      <c r="V147" s="594"/>
      <c r="W147" s="594"/>
      <c r="X147" s="594"/>
      <c r="Y147" s="594"/>
      <c r="Z147" s="594"/>
      <c r="AA147" s="594"/>
      <c r="AB147" s="594"/>
      <c r="AC147" s="594"/>
      <c r="AD147" s="595" t="s">
        <v>523</v>
      </c>
      <c r="AE147" s="596"/>
      <c r="AF147" s="596"/>
      <c r="AG147" s="602" t="s">
        <v>595</v>
      </c>
      <c r="AH147" s="603"/>
      <c r="AI147" s="603"/>
      <c r="AJ147" s="603"/>
      <c r="AK147" s="603"/>
      <c r="AL147" s="603"/>
      <c r="AM147" s="603"/>
      <c r="AN147" s="603"/>
      <c r="AO147" s="603"/>
      <c r="AP147" s="603"/>
      <c r="AQ147" s="603"/>
      <c r="AR147" s="603"/>
      <c r="AS147" s="603"/>
      <c r="AT147" s="603"/>
      <c r="AU147" s="603"/>
      <c r="AV147" s="603"/>
      <c r="AW147" s="603"/>
      <c r="AX147" s="604"/>
    </row>
    <row r="148" spans="1:51" ht="53.45" customHeight="1" x14ac:dyDescent="0.15">
      <c r="A148" s="651"/>
      <c r="B148" s="652"/>
      <c r="C148" s="601" t="s">
        <v>27</v>
      </c>
      <c r="D148" s="594"/>
      <c r="E148" s="594"/>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c r="AB148" s="594"/>
      <c r="AC148" s="594"/>
      <c r="AD148" s="595" t="s">
        <v>523</v>
      </c>
      <c r="AE148" s="596"/>
      <c r="AF148" s="596"/>
      <c r="AG148" s="605" t="s">
        <v>547</v>
      </c>
      <c r="AH148" s="222"/>
      <c r="AI148" s="222"/>
      <c r="AJ148" s="222"/>
      <c r="AK148" s="222"/>
      <c r="AL148" s="222"/>
      <c r="AM148" s="222"/>
      <c r="AN148" s="222"/>
      <c r="AO148" s="222"/>
      <c r="AP148" s="222"/>
      <c r="AQ148" s="222"/>
      <c r="AR148" s="222"/>
      <c r="AS148" s="222"/>
      <c r="AT148" s="222"/>
      <c r="AU148" s="222"/>
      <c r="AV148" s="222"/>
      <c r="AW148" s="222"/>
      <c r="AX148" s="606"/>
      <c r="AY148" s="16"/>
    </row>
    <row r="149" spans="1:51" ht="41.25" customHeight="1" x14ac:dyDescent="0.15">
      <c r="A149" s="813" t="s">
        <v>36</v>
      </c>
      <c r="B149" s="814"/>
      <c r="C149" s="819" t="s">
        <v>235</v>
      </c>
      <c r="D149" s="820"/>
      <c r="E149" s="820"/>
      <c r="F149" s="820"/>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623"/>
      <c r="AD149" s="625" t="s">
        <v>596</v>
      </c>
      <c r="AE149" s="626"/>
      <c r="AF149" s="626"/>
      <c r="AG149" s="628"/>
      <c r="AH149" s="218"/>
      <c r="AI149" s="218"/>
      <c r="AJ149" s="218"/>
      <c r="AK149" s="218"/>
      <c r="AL149" s="218"/>
      <c r="AM149" s="218"/>
      <c r="AN149" s="218"/>
      <c r="AO149" s="218"/>
      <c r="AP149" s="218"/>
      <c r="AQ149" s="218"/>
      <c r="AR149" s="218"/>
      <c r="AS149" s="218"/>
      <c r="AT149" s="218"/>
      <c r="AU149" s="218"/>
      <c r="AV149" s="218"/>
      <c r="AW149" s="218"/>
      <c r="AX149" s="629"/>
    </row>
    <row r="150" spans="1:51" ht="19.7" customHeight="1" x14ac:dyDescent="0.15">
      <c r="A150" s="815"/>
      <c r="B150" s="816"/>
      <c r="C150" s="821" t="s">
        <v>218</v>
      </c>
      <c r="D150" s="822"/>
      <c r="E150" s="822"/>
      <c r="F150" s="823"/>
      <c r="G150" s="824" t="s">
        <v>236</v>
      </c>
      <c r="H150" s="822"/>
      <c r="I150" s="822"/>
      <c r="J150" s="822"/>
      <c r="K150" s="822"/>
      <c r="L150" s="822"/>
      <c r="M150" s="822"/>
      <c r="N150" s="824" t="s">
        <v>237</v>
      </c>
      <c r="O150" s="822"/>
      <c r="P150" s="822"/>
      <c r="Q150" s="822"/>
      <c r="R150" s="822"/>
      <c r="S150" s="822"/>
      <c r="T150" s="822"/>
      <c r="U150" s="822"/>
      <c r="V150" s="822"/>
      <c r="W150" s="822"/>
      <c r="X150" s="822"/>
      <c r="Y150" s="822"/>
      <c r="Z150" s="822"/>
      <c r="AA150" s="822"/>
      <c r="AB150" s="822"/>
      <c r="AC150" s="822"/>
      <c r="AD150" s="822"/>
      <c r="AE150" s="822"/>
      <c r="AF150" s="825"/>
      <c r="AG150" s="619"/>
      <c r="AH150" s="220"/>
      <c r="AI150" s="220"/>
      <c r="AJ150" s="220"/>
      <c r="AK150" s="220"/>
      <c r="AL150" s="220"/>
      <c r="AM150" s="220"/>
      <c r="AN150" s="220"/>
      <c r="AO150" s="220"/>
      <c r="AP150" s="220"/>
      <c r="AQ150" s="220"/>
      <c r="AR150" s="220"/>
      <c r="AS150" s="220"/>
      <c r="AT150" s="220"/>
      <c r="AU150" s="220"/>
      <c r="AV150" s="220"/>
      <c r="AW150" s="220"/>
      <c r="AX150" s="620"/>
    </row>
    <row r="151" spans="1:51" ht="24.75" customHeight="1" x14ac:dyDescent="0.15">
      <c r="A151" s="815"/>
      <c r="B151" s="816"/>
      <c r="C151" s="826"/>
      <c r="D151" s="827"/>
      <c r="E151" s="827"/>
      <c r="F151" s="828"/>
      <c r="G151" s="829"/>
      <c r="H151" s="830"/>
      <c r="I151" s="69" t="str">
        <f>IF(OR(G151="　", G151=""), "", "-")</f>
        <v/>
      </c>
      <c r="J151" s="831"/>
      <c r="K151" s="831"/>
      <c r="L151" s="69" t="str">
        <f>IF(M151="","","-")</f>
        <v/>
      </c>
      <c r="M151" s="70"/>
      <c r="N151" s="832"/>
      <c r="O151" s="833"/>
      <c r="P151" s="833"/>
      <c r="Q151" s="833"/>
      <c r="R151" s="833"/>
      <c r="S151" s="833"/>
      <c r="T151" s="833"/>
      <c r="U151" s="833"/>
      <c r="V151" s="833"/>
      <c r="W151" s="833"/>
      <c r="X151" s="833"/>
      <c r="Y151" s="833"/>
      <c r="Z151" s="833"/>
      <c r="AA151" s="833"/>
      <c r="AB151" s="833"/>
      <c r="AC151" s="833"/>
      <c r="AD151" s="833"/>
      <c r="AE151" s="833"/>
      <c r="AF151" s="834"/>
      <c r="AG151" s="619"/>
      <c r="AH151" s="220"/>
      <c r="AI151" s="220"/>
      <c r="AJ151" s="220"/>
      <c r="AK151" s="220"/>
      <c r="AL151" s="220"/>
      <c r="AM151" s="220"/>
      <c r="AN151" s="220"/>
      <c r="AO151" s="220"/>
      <c r="AP151" s="220"/>
      <c r="AQ151" s="220"/>
      <c r="AR151" s="220"/>
      <c r="AS151" s="220"/>
      <c r="AT151" s="220"/>
      <c r="AU151" s="220"/>
      <c r="AV151" s="220"/>
      <c r="AW151" s="220"/>
      <c r="AX151" s="620"/>
    </row>
    <row r="152" spans="1:51" ht="24.75" customHeight="1" x14ac:dyDescent="0.15">
      <c r="A152" s="815"/>
      <c r="B152" s="816"/>
      <c r="C152" s="826"/>
      <c r="D152" s="827"/>
      <c r="E152" s="827"/>
      <c r="F152" s="828"/>
      <c r="G152" s="829"/>
      <c r="H152" s="830"/>
      <c r="I152" s="69" t="str">
        <f t="shared" ref="I152:I155" si="3">IF(OR(G152="　", G152=""), "", "-")</f>
        <v/>
      </c>
      <c r="J152" s="831"/>
      <c r="K152" s="831"/>
      <c r="L152" s="69" t="str">
        <f t="shared" ref="L152:L155" si="4">IF(M152="","","-")</f>
        <v/>
      </c>
      <c r="M152" s="70"/>
      <c r="N152" s="832"/>
      <c r="O152" s="833"/>
      <c r="P152" s="833"/>
      <c r="Q152" s="833"/>
      <c r="R152" s="833"/>
      <c r="S152" s="833"/>
      <c r="T152" s="833"/>
      <c r="U152" s="833"/>
      <c r="V152" s="833"/>
      <c r="W152" s="833"/>
      <c r="X152" s="833"/>
      <c r="Y152" s="833"/>
      <c r="Z152" s="833"/>
      <c r="AA152" s="833"/>
      <c r="AB152" s="833"/>
      <c r="AC152" s="833"/>
      <c r="AD152" s="833"/>
      <c r="AE152" s="833"/>
      <c r="AF152" s="834"/>
      <c r="AG152" s="619"/>
      <c r="AH152" s="220"/>
      <c r="AI152" s="220"/>
      <c r="AJ152" s="220"/>
      <c r="AK152" s="220"/>
      <c r="AL152" s="220"/>
      <c r="AM152" s="220"/>
      <c r="AN152" s="220"/>
      <c r="AO152" s="220"/>
      <c r="AP152" s="220"/>
      <c r="AQ152" s="220"/>
      <c r="AR152" s="220"/>
      <c r="AS152" s="220"/>
      <c r="AT152" s="220"/>
      <c r="AU152" s="220"/>
      <c r="AV152" s="220"/>
      <c r="AW152" s="220"/>
      <c r="AX152" s="620"/>
    </row>
    <row r="153" spans="1:51" ht="24.75" hidden="1" customHeight="1" x14ac:dyDescent="0.15">
      <c r="A153" s="815"/>
      <c r="B153" s="816"/>
      <c r="C153" s="826"/>
      <c r="D153" s="827"/>
      <c r="E153" s="827"/>
      <c r="F153" s="828"/>
      <c r="G153" s="829"/>
      <c r="H153" s="830"/>
      <c r="I153" s="69" t="str">
        <f t="shared" si="3"/>
        <v/>
      </c>
      <c r="J153" s="831"/>
      <c r="K153" s="831"/>
      <c r="L153" s="69" t="str">
        <f t="shared" si="4"/>
        <v/>
      </c>
      <c r="M153" s="70"/>
      <c r="N153" s="832"/>
      <c r="O153" s="833"/>
      <c r="P153" s="833"/>
      <c r="Q153" s="833"/>
      <c r="R153" s="833"/>
      <c r="S153" s="833"/>
      <c r="T153" s="833"/>
      <c r="U153" s="833"/>
      <c r="V153" s="833"/>
      <c r="W153" s="833"/>
      <c r="X153" s="833"/>
      <c r="Y153" s="833"/>
      <c r="Z153" s="833"/>
      <c r="AA153" s="833"/>
      <c r="AB153" s="833"/>
      <c r="AC153" s="833"/>
      <c r="AD153" s="833"/>
      <c r="AE153" s="833"/>
      <c r="AF153" s="834"/>
      <c r="AG153" s="619"/>
      <c r="AH153" s="220"/>
      <c r="AI153" s="220"/>
      <c r="AJ153" s="220"/>
      <c r="AK153" s="220"/>
      <c r="AL153" s="220"/>
      <c r="AM153" s="220"/>
      <c r="AN153" s="220"/>
      <c r="AO153" s="220"/>
      <c r="AP153" s="220"/>
      <c r="AQ153" s="220"/>
      <c r="AR153" s="220"/>
      <c r="AS153" s="220"/>
      <c r="AT153" s="220"/>
      <c r="AU153" s="220"/>
      <c r="AV153" s="220"/>
      <c r="AW153" s="220"/>
      <c r="AX153" s="620"/>
    </row>
    <row r="154" spans="1:51" ht="24.75" hidden="1" customHeight="1" x14ac:dyDescent="0.15">
      <c r="A154" s="815"/>
      <c r="B154" s="816"/>
      <c r="C154" s="826"/>
      <c r="D154" s="827"/>
      <c r="E154" s="827"/>
      <c r="F154" s="828"/>
      <c r="G154" s="829"/>
      <c r="H154" s="830"/>
      <c r="I154" s="69" t="str">
        <f t="shared" si="3"/>
        <v/>
      </c>
      <c r="J154" s="831"/>
      <c r="K154" s="831"/>
      <c r="L154" s="69" t="str">
        <f t="shared" si="4"/>
        <v/>
      </c>
      <c r="M154" s="70"/>
      <c r="N154" s="832"/>
      <c r="O154" s="833"/>
      <c r="P154" s="833"/>
      <c r="Q154" s="833"/>
      <c r="R154" s="833"/>
      <c r="S154" s="833"/>
      <c r="T154" s="833"/>
      <c r="U154" s="833"/>
      <c r="V154" s="833"/>
      <c r="W154" s="833"/>
      <c r="X154" s="833"/>
      <c r="Y154" s="833"/>
      <c r="Z154" s="833"/>
      <c r="AA154" s="833"/>
      <c r="AB154" s="833"/>
      <c r="AC154" s="833"/>
      <c r="AD154" s="833"/>
      <c r="AE154" s="833"/>
      <c r="AF154" s="834"/>
      <c r="AG154" s="619"/>
      <c r="AH154" s="220"/>
      <c r="AI154" s="220"/>
      <c r="AJ154" s="220"/>
      <c r="AK154" s="220"/>
      <c r="AL154" s="220"/>
      <c r="AM154" s="220"/>
      <c r="AN154" s="220"/>
      <c r="AO154" s="220"/>
      <c r="AP154" s="220"/>
      <c r="AQ154" s="220"/>
      <c r="AR154" s="220"/>
      <c r="AS154" s="220"/>
      <c r="AT154" s="220"/>
      <c r="AU154" s="220"/>
      <c r="AV154" s="220"/>
      <c r="AW154" s="220"/>
      <c r="AX154" s="620"/>
    </row>
    <row r="155" spans="1:51" ht="24.75" hidden="1" customHeight="1" x14ac:dyDescent="0.15">
      <c r="A155" s="817"/>
      <c r="B155" s="818"/>
      <c r="C155" s="826"/>
      <c r="D155" s="827"/>
      <c r="E155" s="827"/>
      <c r="F155" s="828"/>
      <c r="G155" s="835"/>
      <c r="H155" s="836"/>
      <c r="I155" s="71" t="str">
        <f t="shared" si="3"/>
        <v/>
      </c>
      <c r="J155" s="837"/>
      <c r="K155" s="837"/>
      <c r="L155" s="71" t="str">
        <f t="shared" si="4"/>
        <v/>
      </c>
      <c r="M155" s="72"/>
      <c r="N155" s="838"/>
      <c r="O155" s="839"/>
      <c r="P155" s="839"/>
      <c r="Q155" s="839"/>
      <c r="R155" s="839"/>
      <c r="S155" s="839"/>
      <c r="T155" s="839"/>
      <c r="U155" s="839"/>
      <c r="V155" s="839"/>
      <c r="W155" s="839"/>
      <c r="X155" s="839"/>
      <c r="Y155" s="839"/>
      <c r="Z155" s="839"/>
      <c r="AA155" s="839"/>
      <c r="AB155" s="839"/>
      <c r="AC155" s="839"/>
      <c r="AD155" s="839"/>
      <c r="AE155" s="839"/>
      <c r="AF155" s="840"/>
      <c r="AG155" s="605"/>
      <c r="AH155" s="222"/>
      <c r="AI155" s="222"/>
      <c r="AJ155" s="222"/>
      <c r="AK155" s="222"/>
      <c r="AL155" s="222"/>
      <c r="AM155" s="222"/>
      <c r="AN155" s="222"/>
      <c r="AO155" s="222"/>
      <c r="AP155" s="222"/>
      <c r="AQ155" s="222"/>
      <c r="AR155" s="222"/>
      <c r="AS155" s="222"/>
      <c r="AT155" s="222"/>
      <c r="AU155" s="222"/>
      <c r="AV155" s="222"/>
      <c r="AW155" s="222"/>
      <c r="AX155" s="606"/>
    </row>
    <row r="156" spans="1:51" ht="86.25" customHeight="1" x14ac:dyDescent="0.15">
      <c r="A156" s="646" t="s">
        <v>29</v>
      </c>
      <c r="B156" s="661"/>
      <c r="C156" s="662" t="s">
        <v>31</v>
      </c>
      <c r="D156" s="663"/>
      <c r="E156" s="663"/>
      <c r="F156" s="664"/>
      <c r="G156" s="665" t="s">
        <v>634</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c r="AL156" s="666"/>
      <c r="AM156" s="666"/>
      <c r="AN156" s="666"/>
      <c r="AO156" s="666"/>
      <c r="AP156" s="666"/>
      <c r="AQ156" s="666"/>
      <c r="AR156" s="666"/>
      <c r="AS156" s="666"/>
      <c r="AT156" s="666"/>
      <c r="AU156" s="666"/>
      <c r="AV156" s="666"/>
      <c r="AW156" s="666"/>
      <c r="AX156" s="667"/>
    </row>
    <row r="157" spans="1:51" ht="86.25" customHeight="1" x14ac:dyDescent="0.15">
      <c r="A157" s="648"/>
      <c r="B157" s="650"/>
      <c r="C157" s="668" t="s">
        <v>35</v>
      </c>
      <c r="D157" s="669"/>
      <c r="E157" s="669"/>
      <c r="F157" s="670"/>
      <c r="G157" s="671" t="s">
        <v>597</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672"/>
      <c r="AL157" s="672"/>
      <c r="AM157" s="672"/>
      <c r="AN157" s="672"/>
      <c r="AO157" s="672"/>
      <c r="AP157" s="672"/>
      <c r="AQ157" s="672"/>
      <c r="AR157" s="672"/>
      <c r="AS157" s="672"/>
      <c r="AT157" s="672"/>
      <c r="AU157" s="672"/>
      <c r="AV157" s="672"/>
      <c r="AW157" s="672"/>
      <c r="AX157" s="673"/>
    </row>
    <row r="158" spans="1:51" ht="86.25" customHeight="1" thickBot="1" x14ac:dyDescent="0.2">
      <c r="A158" s="684" t="s">
        <v>70</v>
      </c>
      <c r="B158" s="685"/>
      <c r="C158" s="686"/>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7"/>
      <c r="AM158" s="687"/>
      <c r="AN158" s="687"/>
      <c r="AO158" s="687"/>
      <c r="AP158" s="687"/>
      <c r="AQ158" s="687"/>
      <c r="AR158" s="687"/>
      <c r="AS158" s="687"/>
      <c r="AT158" s="687"/>
      <c r="AU158" s="687"/>
      <c r="AV158" s="687"/>
      <c r="AW158" s="687"/>
      <c r="AX158" s="688"/>
    </row>
    <row r="159" spans="1:51" ht="30" customHeight="1" x14ac:dyDescent="0.15">
      <c r="A159" s="689" t="s">
        <v>222</v>
      </c>
      <c r="B159" s="690"/>
      <c r="C159" s="690"/>
      <c r="D159" s="690"/>
      <c r="E159" s="690"/>
      <c r="F159" s="691"/>
      <c r="G159" s="75" t="s">
        <v>383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3"/>
      <c r="B160" s="464"/>
      <c r="C160" s="464"/>
      <c r="D160" s="464"/>
      <c r="E160" s="464"/>
      <c r="F160" s="46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3"/>
      <c r="B161" s="464"/>
      <c r="C161" s="464"/>
      <c r="D161" s="464"/>
      <c r="E161" s="464"/>
      <c r="F161" s="46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3"/>
      <c r="B162" s="464"/>
      <c r="C162" s="464"/>
      <c r="D162" s="464"/>
      <c r="E162" s="464"/>
      <c r="F162" s="46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3"/>
      <c r="B163" s="464"/>
      <c r="C163" s="464"/>
      <c r="D163" s="464"/>
      <c r="E163" s="464"/>
      <c r="F163" s="46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3"/>
      <c r="B164" s="464"/>
      <c r="C164" s="464"/>
      <c r="D164" s="464"/>
      <c r="E164" s="464"/>
      <c r="F164" s="46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3"/>
      <c r="B165" s="464"/>
      <c r="C165" s="464"/>
      <c r="D165" s="464"/>
      <c r="E165" s="464"/>
      <c r="F165" s="46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3"/>
      <c r="B166" s="464"/>
      <c r="C166" s="464"/>
      <c r="D166" s="464"/>
      <c r="E166" s="464"/>
      <c r="F166" s="46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3"/>
      <c r="B167" s="464"/>
      <c r="C167" s="464"/>
      <c r="D167" s="464"/>
      <c r="E167" s="464"/>
      <c r="F167" s="46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3"/>
      <c r="B168" s="464"/>
      <c r="C168" s="464"/>
      <c r="D168" s="464"/>
      <c r="E168" s="464"/>
      <c r="F168" s="46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3"/>
      <c r="B169" s="464"/>
      <c r="C169" s="464"/>
      <c r="D169" s="464"/>
      <c r="E169" s="464"/>
      <c r="F169" s="46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3"/>
      <c r="B170" s="464"/>
      <c r="C170" s="464"/>
      <c r="D170" s="464"/>
      <c r="E170" s="464"/>
      <c r="F170" s="46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3"/>
      <c r="B171" s="464"/>
      <c r="C171" s="464"/>
      <c r="D171" s="464"/>
      <c r="E171" s="464"/>
      <c r="F171" s="46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3"/>
      <c r="B172" s="464"/>
      <c r="C172" s="464"/>
      <c r="D172" s="464"/>
      <c r="E172" s="464"/>
      <c r="F172" s="46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3"/>
      <c r="B173" s="464"/>
      <c r="C173" s="464"/>
      <c r="D173" s="464"/>
      <c r="E173" s="464"/>
      <c r="F173" s="46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3"/>
      <c r="B174" s="464"/>
      <c r="C174" s="464"/>
      <c r="D174" s="464"/>
      <c r="E174" s="464"/>
      <c r="F174" s="46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3"/>
      <c r="B175" s="464"/>
      <c r="C175" s="464"/>
      <c r="D175" s="464"/>
      <c r="E175" s="464"/>
      <c r="F175" s="465"/>
      <c r="G175" s="80"/>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2"/>
    </row>
    <row r="176" spans="1:50" ht="30" customHeight="1" x14ac:dyDescent="0.15">
      <c r="A176" s="463"/>
      <c r="B176" s="464"/>
      <c r="C176" s="464"/>
      <c r="D176" s="464"/>
      <c r="E176" s="464"/>
      <c r="F176" s="465"/>
      <c r="G176" s="80"/>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2"/>
    </row>
    <row r="177" spans="1:50" ht="30" customHeight="1" x14ac:dyDescent="0.15">
      <c r="A177" s="463"/>
      <c r="B177" s="464"/>
      <c r="C177" s="464"/>
      <c r="D177" s="464"/>
      <c r="E177" s="464"/>
      <c r="F177" s="465"/>
      <c r="G177" s="80"/>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2"/>
    </row>
    <row r="178" spans="1:50" ht="30" customHeight="1" x14ac:dyDescent="0.15">
      <c r="A178" s="463"/>
      <c r="B178" s="464"/>
      <c r="C178" s="464"/>
      <c r="D178" s="464"/>
      <c r="E178" s="464"/>
      <c r="F178" s="465"/>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row>
    <row r="179" spans="1:50" ht="30" customHeight="1" x14ac:dyDescent="0.15">
      <c r="A179" s="463"/>
      <c r="B179" s="464"/>
      <c r="C179" s="464"/>
      <c r="D179" s="464"/>
      <c r="E179" s="464"/>
      <c r="F179" s="465"/>
      <c r="G179" s="80"/>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2"/>
    </row>
    <row r="180" spans="1:50" ht="30" customHeight="1" x14ac:dyDescent="0.15">
      <c r="A180" s="463"/>
      <c r="B180" s="464"/>
      <c r="C180" s="464"/>
      <c r="D180" s="464"/>
      <c r="E180" s="464"/>
      <c r="F180" s="465"/>
      <c r="G180" s="80"/>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2"/>
    </row>
    <row r="181" spans="1:50" ht="30" customHeight="1" x14ac:dyDescent="0.15">
      <c r="A181" s="463"/>
      <c r="B181" s="464"/>
      <c r="C181" s="464"/>
      <c r="D181" s="464"/>
      <c r="E181" s="464"/>
      <c r="F181" s="465"/>
      <c r="G181" s="80"/>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2"/>
    </row>
    <row r="182" spans="1:50" ht="30" customHeight="1" x14ac:dyDescent="0.15">
      <c r="A182" s="463"/>
      <c r="B182" s="464"/>
      <c r="C182" s="464"/>
      <c r="D182" s="464"/>
      <c r="E182" s="464"/>
      <c r="F182" s="465"/>
      <c r="G182" s="80"/>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2"/>
    </row>
    <row r="183" spans="1:50" ht="30" customHeight="1" x14ac:dyDescent="0.15">
      <c r="A183" s="463"/>
      <c r="B183" s="464"/>
      <c r="C183" s="464"/>
      <c r="D183" s="464"/>
      <c r="E183" s="464"/>
      <c r="F183" s="465"/>
      <c r="G183" s="80"/>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2"/>
    </row>
    <row r="184" spans="1:50" ht="30" customHeight="1" x14ac:dyDescent="0.15">
      <c r="A184" s="463"/>
      <c r="B184" s="464"/>
      <c r="C184" s="464"/>
      <c r="D184" s="464"/>
      <c r="E184" s="464"/>
      <c r="F184" s="465"/>
      <c r="G184" s="80"/>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2"/>
    </row>
    <row r="185" spans="1:50" ht="30" customHeight="1" x14ac:dyDescent="0.15">
      <c r="A185" s="463"/>
      <c r="B185" s="464"/>
      <c r="C185" s="464"/>
      <c r="D185" s="464"/>
      <c r="E185" s="464"/>
      <c r="F185" s="465"/>
      <c r="G185" s="19"/>
      <c r="H185" s="20"/>
      <c r="I185" s="20"/>
      <c r="J185" s="20" t="s">
        <v>599</v>
      </c>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3"/>
      <c r="B186" s="464"/>
      <c r="C186" s="464"/>
      <c r="D186" s="464"/>
      <c r="E186" s="464"/>
      <c r="F186" s="46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3"/>
      <c r="B187" s="464"/>
      <c r="C187" s="464"/>
      <c r="D187" s="464"/>
      <c r="E187" s="464"/>
      <c r="F187" s="46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3"/>
      <c r="B188" s="464"/>
      <c r="C188" s="464"/>
      <c r="D188" s="464"/>
      <c r="E188" s="464"/>
      <c r="F188" s="46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3"/>
      <c r="B189" s="464"/>
      <c r="C189" s="464"/>
      <c r="D189" s="464"/>
      <c r="E189" s="464"/>
      <c r="F189" s="46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3"/>
      <c r="B190" s="464"/>
      <c r="C190" s="464"/>
      <c r="D190" s="464"/>
      <c r="E190" s="464"/>
      <c r="F190" s="46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3"/>
      <c r="B191" s="464"/>
      <c r="C191" s="464"/>
      <c r="D191" s="464"/>
      <c r="E191" s="464"/>
      <c r="F191" s="46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3"/>
      <c r="B192" s="464"/>
      <c r="C192" s="464"/>
      <c r="D192" s="464"/>
      <c r="E192" s="464"/>
      <c r="F192" s="46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3"/>
      <c r="B193" s="464"/>
      <c r="C193" s="464"/>
      <c r="D193" s="464"/>
      <c r="E193" s="464"/>
      <c r="F193" s="46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3"/>
      <c r="B194" s="464"/>
      <c r="C194" s="464"/>
      <c r="D194" s="464"/>
      <c r="E194" s="464"/>
      <c r="F194" s="46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3"/>
      <c r="B195" s="464"/>
      <c r="C195" s="464"/>
      <c r="D195" s="464"/>
      <c r="E195" s="464"/>
      <c r="F195" s="46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3"/>
      <c r="B196" s="464"/>
      <c r="C196" s="464"/>
      <c r="D196" s="464"/>
      <c r="E196" s="464"/>
      <c r="F196" s="46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92"/>
      <c r="B197" s="693"/>
      <c r="C197" s="693"/>
      <c r="D197" s="693"/>
      <c r="E197" s="693"/>
      <c r="F197" s="69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5" t="s">
        <v>262</v>
      </c>
      <c r="B198" s="696"/>
      <c r="C198" s="696"/>
      <c r="D198" s="696"/>
      <c r="E198" s="696"/>
      <c r="F198" s="697"/>
      <c r="G198" s="701" t="s">
        <v>549</v>
      </c>
      <c r="H198" s="702"/>
      <c r="I198" s="702"/>
      <c r="J198" s="702"/>
      <c r="K198" s="702"/>
      <c r="L198" s="702"/>
      <c r="M198" s="702"/>
      <c r="N198" s="702"/>
      <c r="O198" s="702"/>
      <c r="P198" s="702"/>
      <c r="Q198" s="702"/>
      <c r="R198" s="702"/>
      <c r="S198" s="702"/>
      <c r="T198" s="702"/>
      <c r="U198" s="702"/>
      <c r="V198" s="702"/>
      <c r="W198" s="702"/>
      <c r="X198" s="702"/>
      <c r="Y198" s="702"/>
      <c r="Z198" s="702"/>
      <c r="AA198" s="702"/>
      <c r="AB198" s="703"/>
      <c r="AC198" s="701" t="s">
        <v>552</v>
      </c>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4"/>
    </row>
    <row r="199" spans="1:50" ht="24.75" customHeight="1" x14ac:dyDescent="0.15">
      <c r="A199" s="698"/>
      <c r="B199" s="699"/>
      <c r="C199" s="699"/>
      <c r="D199" s="699"/>
      <c r="E199" s="699"/>
      <c r="F199" s="700"/>
      <c r="G199" s="662" t="s">
        <v>12</v>
      </c>
      <c r="H199" s="705"/>
      <c r="I199" s="705"/>
      <c r="J199" s="705"/>
      <c r="K199" s="705"/>
      <c r="L199" s="706" t="s">
        <v>13</v>
      </c>
      <c r="M199" s="705"/>
      <c r="N199" s="705"/>
      <c r="O199" s="705"/>
      <c r="P199" s="705"/>
      <c r="Q199" s="705"/>
      <c r="R199" s="705"/>
      <c r="S199" s="705"/>
      <c r="T199" s="705"/>
      <c r="U199" s="705"/>
      <c r="V199" s="705"/>
      <c r="W199" s="705"/>
      <c r="X199" s="707"/>
      <c r="Y199" s="708" t="s">
        <v>14</v>
      </c>
      <c r="Z199" s="709"/>
      <c r="AA199" s="709"/>
      <c r="AB199" s="710"/>
      <c r="AC199" s="662" t="s">
        <v>12</v>
      </c>
      <c r="AD199" s="705"/>
      <c r="AE199" s="705"/>
      <c r="AF199" s="705"/>
      <c r="AG199" s="705"/>
      <c r="AH199" s="706" t="s">
        <v>13</v>
      </c>
      <c r="AI199" s="705"/>
      <c r="AJ199" s="705"/>
      <c r="AK199" s="705"/>
      <c r="AL199" s="705"/>
      <c r="AM199" s="705"/>
      <c r="AN199" s="705"/>
      <c r="AO199" s="705"/>
      <c r="AP199" s="705"/>
      <c r="AQ199" s="705"/>
      <c r="AR199" s="705"/>
      <c r="AS199" s="705"/>
      <c r="AT199" s="707"/>
      <c r="AU199" s="708" t="s">
        <v>14</v>
      </c>
      <c r="AV199" s="709"/>
      <c r="AW199" s="709"/>
      <c r="AX199" s="711"/>
    </row>
    <row r="200" spans="1:50" ht="24.75" customHeight="1" x14ac:dyDescent="0.15">
      <c r="A200" s="698"/>
      <c r="B200" s="699"/>
      <c r="C200" s="699"/>
      <c r="D200" s="699"/>
      <c r="E200" s="699"/>
      <c r="F200" s="700"/>
      <c r="G200" s="712" t="s">
        <v>550</v>
      </c>
      <c r="H200" s="713"/>
      <c r="I200" s="713"/>
      <c r="J200" s="713"/>
      <c r="K200" s="714"/>
      <c r="L200" s="715" t="s">
        <v>551</v>
      </c>
      <c r="M200" s="716"/>
      <c r="N200" s="716"/>
      <c r="O200" s="716"/>
      <c r="P200" s="716"/>
      <c r="Q200" s="716"/>
      <c r="R200" s="716"/>
      <c r="S200" s="716"/>
      <c r="T200" s="716"/>
      <c r="U200" s="716"/>
      <c r="V200" s="716"/>
      <c r="W200" s="716"/>
      <c r="X200" s="717"/>
      <c r="Y200" s="718">
        <v>13172</v>
      </c>
      <c r="Z200" s="719"/>
      <c r="AA200" s="719"/>
      <c r="AB200" s="720"/>
      <c r="AC200" s="712" t="s">
        <v>553</v>
      </c>
      <c r="AD200" s="713"/>
      <c r="AE200" s="713"/>
      <c r="AF200" s="713"/>
      <c r="AG200" s="714"/>
      <c r="AH200" s="715" t="s">
        <v>554</v>
      </c>
      <c r="AI200" s="716"/>
      <c r="AJ200" s="716"/>
      <c r="AK200" s="716"/>
      <c r="AL200" s="716"/>
      <c r="AM200" s="716"/>
      <c r="AN200" s="716"/>
      <c r="AO200" s="716"/>
      <c r="AP200" s="716"/>
      <c r="AQ200" s="716"/>
      <c r="AR200" s="716"/>
      <c r="AS200" s="716"/>
      <c r="AT200" s="717"/>
      <c r="AU200" s="718">
        <v>1070</v>
      </c>
      <c r="AV200" s="719"/>
      <c r="AW200" s="719"/>
      <c r="AX200" s="721"/>
    </row>
    <row r="201" spans="1:50" ht="24.75" customHeight="1" x14ac:dyDescent="0.15">
      <c r="A201" s="698"/>
      <c r="B201" s="699"/>
      <c r="C201" s="699"/>
      <c r="D201" s="699"/>
      <c r="E201" s="699"/>
      <c r="F201" s="700"/>
      <c r="G201" s="674"/>
      <c r="H201" s="675"/>
      <c r="I201" s="675"/>
      <c r="J201" s="675"/>
      <c r="K201" s="676"/>
      <c r="L201" s="677"/>
      <c r="M201" s="678"/>
      <c r="N201" s="678"/>
      <c r="O201" s="678"/>
      <c r="P201" s="678"/>
      <c r="Q201" s="678"/>
      <c r="R201" s="678"/>
      <c r="S201" s="678"/>
      <c r="T201" s="678"/>
      <c r="U201" s="678"/>
      <c r="V201" s="678"/>
      <c r="W201" s="678"/>
      <c r="X201" s="679"/>
      <c r="Y201" s="680"/>
      <c r="Z201" s="681"/>
      <c r="AA201" s="681"/>
      <c r="AB201" s="682"/>
      <c r="AC201" s="674" t="s">
        <v>555</v>
      </c>
      <c r="AD201" s="675"/>
      <c r="AE201" s="675"/>
      <c r="AF201" s="675"/>
      <c r="AG201" s="676"/>
      <c r="AH201" s="677" t="s">
        <v>556</v>
      </c>
      <c r="AI201" s="678"/>
      <c r="AJ201" s="678"/>
      <c r="AK201" s="678"/>
      <c r="AL201" s="678"/>
      <c r="AM201" s="678"/>
      <c r="AN201" s="678"/>
      <c r="AO201" s="678"/>
      <c r="AP201" s="678"/>
      <c r="AQ201" s="678"/>
      <c r="AR201" s="678"/>
      <c r="AS201" s="678"/>
      <c r="AT201" s="679"/>
      <c r="AU201" s="680">
        <v>107</v>
      </c>
      <c r="AV201" s="681"/>
      <c r="AW201" s="681"/>
      <c r="AX201" s="683"/>
    </row>
    <row r="202" spans="1:50" ht="24.75" hidden="1" customHeight="1" x14ac:dyDescent="0.15">
      <c r="A202" s="698"/>
      <c r="B202" s="699"/>
      <c r="C202" s="699"/>
      <c r="D202" s="699"/>
      <c r="E202" s="699"/>
      <c r="F202" s="700"/>
      <c r="G202" s="674"/>
      <c r="H202" s="675"/>
      <c r="I202" s="675"/>
      <c r="J202" s="675"/>
      <c r="K202" s="676"/>
      <c r="L202" s="677"/>
      <c r="M202" s="678"/>
      <c r="N202" s="678"/>
      <c r="O202" s="678"/>
      <c r="P202" s="678"/>
      <c r="Q202" s="678"/>
      <c r="R202" s="678"/>
      <c r="S202" s="678"/>
      <c r="T202" s="678"/>
      <c r="U202" s="678"/>
      <c r="V202" s="678"/>
      <c r="W202" s="678"/>
      <c r="X202" s="679"/>
      <c r="Y202" s="680"/>
      <c r="Z202" s="681"/>
      <c r="AA202" s="681"/>
      <c r="AB202" s="682"/>
      <c r="AC202" s="674"/>
      <c r="AD202" s="675"/>
      <c r="AE202" s="675"/>
      <c r="AF202" s="675"/>
      <c r="AG202" s="676"/>
      <c r="AH202" s="677"/>
      <c r="AI202" s="678"/>
      <c r="AJ202" s="678"/>
      <c r="AK202" s="678"/>
      <c r="AL202" s="678"/>
      <c r="AM202" s="678"/>
      <c r="AN202" s="678"/>
      <c r="AO202" s="678"/>
      <c r="AP202" s="678"/>
      <c r="AQ202" s="678"/>
      <c r="AR202" s="678"/>
      <c r="AS202" s="678"/>
      <c r="AT202" s="679"/>
      <c r="AU202" s="680"/>
      <c r="AV202" s="681"/>
      <c r="AW202" s="681"/>
      <c r="AX202" s="683"/>
    </row>
    <row r="203" spans="1:50" ht="24.75" hidden="1" customHeight="1" x14ac:dyDescent="0.15">
      <c r="A203" s="698"/>
      <c r="B203" s="699"/>
      <c r="C203" s="699"/>
      <c r="D203" s="699"/>
      <c r="E203" s="699"/>
      <c r="F203" s="700"/>
      <c r="G203" s="674"/>
      <c r="H203" s="675"/>
      <c r="I203" s="675"/>
      <c r="J203" s="675"/>
      <c r="K203" s="676"/>
      <c r="L203" s="677"/>
      <c r="M203" s="678"/>
      <c r="N203" s="678"/>
      <c r="O203" s="678"/>
      <c r="P203" s="678"/>
      <c r="Q203" s="678"/>
      <c r="R203" s="678"/>
      <c r="S203" s="678"/>
      <c r="T203" s="678"/>
      <c r="U203" s="678"/>
      <c r="V203" s="678"/>
      <c r="W203" s="678"/>
      <c r="X203" s="679"/>
      <c r="Y203" s="680"/>
      <c r="Z203" s="681"/>
      <c r="AA203" s="681"/>
      <c r="AB203" s="682"/>
      <c r="AC203" s="674"/>
      <c r="AD203" s="675"/>
      <c r="AE203" s="675"/>
      <c r="AF203" s="675"/>
      <c r="AG203" s="676"/>
      <c r="AH203" s="677"/>
      <c r="AI203" s="678"/>
      <c r="AJ203" s="678"/>
      <c r="AK203" s="678"/>
      <c r="AL203" s="678"/>
      <c r="AM203" s="678"/>
      <c r="AN203" s="678"/>
      <c r="AO203" s="678"/>
      <c r="AP203" s="678"/>
      <c r="AQ203" s="678"/>
      <c r="AR203" s="678"/>
      <c r="AS203" s="678"/>
      <c r="AT203" s="679"/>
      <c r="AU203" s="680"/>
      <c r="AV203" s="681"/>
      <c r="AW203" s="681"/>
      <c r="AX203" s="683"/>
    </row>
    <row r="204" spans="1:50" ht="24.75" hidden="1" customHeight="1" x14ac:dyDescent="0.15">
      <c r="A204" s="698"/>
      <c r="B204" s="699"/>
      <c r="C204" s="699"/>
      <c r="D204" s="699"/>
      <c r="E204" s="699"/>
      <c r="F204" s="700"/>
      <c r="G204" s="674"/>
      <c r="H204" s="675"/>
      <c r="I204" s="675"/>
      <c r="J204" s="675"/>
      <c r="K204" s="676"/>
      <c r="L204" s="677"/>
      <c r="M204" s="678"/>
      <c r="N204" s="678"/>
      <c r="O204" s="678"/>
      <c r="P204" s="678"/>
      <c r="Q204" s="678"/>
      <c r="R204" s="678"/>
      <c r="S204" s="678"/>
      <c r="T204" s="678"/>
      <c r="U204" s="678"/>
      <c r="V204" s="678"/>
      <c r="W204" s="678"/>
      <c r="X204" s="679"/>
      <c r="Y204" s="680"/>
      <c r="Z204" s="681"/>
      <c r="AA204" s="681"/>
      <c r="AB204" s="682"/>
      <c r="AC204" s="674"/>
      <c r="AD204" s="675"/>
      <c r="AE204" s="675"/>
      <c r="AF204" s="675"/>
      <c r="AG204" s="676"/>
      <c r="AH204" s="677"/>
      <c r="AI204" s="678"/>
      <c r="AJ204" s="678"/>
      <c r="AK204" s="678"/>
      <c r="AL204" s="678"/>
      <c r="AM204" s="678"/>
      <c r="AN204" s="678"/>
      <c r="AO204" s="678"/>
      <c r="AP204" s="678"/>
      <c r="AQ204" s="678"/>
      <c r="AR204" s="678"/>
      <c r="AS204" s="678"/>
      <c r="AT204" s="679"/>
      <c r="AU204" s="680"/>
      <c r="AV204" s="681"/>
      <c r="AW204" s="681"/>
      <c r="AX204" s="683"/>
    </row>
    <row r="205" spans="1:50" ht="24.75" hidden="1" customHeight="1" x14ac:dyDescent="0.15">
      <c r="A205" s="698"/>
      <c r="B205" s="699"/>
      <c r="C205" s="699"/>
      <c r="D205" s="699"/>
      <c r="E205" s="699"/>
      <c r="F205" s="700"/>
      <c r="G205" s="674"/>
      <c r="H205" s="675"/>
      <c r="I205" s="675"/>
      <c r="J205" s="675"/>
      <c r="K205" s="676"/>
      <c r="L205" s="677"/>
      <c r="M205" s="678"/>
      <c r="N205" s="678"/>
      <c r="O205" s="678"/>
      <c r="P205" s="678"/>
      <c r="Q205" s="678"/>
      <c r="R205" s="678"/>
      <c r="S205" s="678"/>
      <c r="T205" s="678"/>
      <c r="U205" s="678"/>
      <c r="V205" s="678"/>
      <c r="W205" s="678"/>
      <c r="X205" s="679"/>
      <c r="Y205" s="680"/>
      <c r="Z205" s="681"/>
      <c r="AA205" s="681"/>
      <c r="AB205" s="682"/>
      <c r="AC205" s="674"/>
      <c r="AD205" s="675"/>
      <c r="AE205" s="675"/>
      <c r="AF205" s="675"/>
      <c r="AG205" s="676"/>
      <c r="AH205" s="677"/>
      <c r="AI205" s="678"/>
      <c r="AJ205" s="678"/>
      <c r="AK205" s="678"/>
      <c r="AL205" s="678"/>
      <c r="AM205" s="678"/>
      <c r="AN205" s="678"/>
      <c r="AO205" s="678"/>
      <c r="AP205" s="678"/>
      <c r="AQ205" s="678"/>
      <c r="AR205" s="678"/>
      <c r="AS205" s="678"/>
      <c r="AT205" s="679"/>
      <c r="AU205" s="680"/>
      <c r="AV205" s="681"/>
      <c r="AW205" s="681"/>
      <c r="AX205" s="683"/>
    </row>
    <row r="206" spans="1:50" ht="24.75" hidden="1" customHeight="1" x14ac:dyDescent="0.15">
      <c r="A206" s="698"/>
      <c r="B206" s="699"/>
      <c r="C206" s="699"/>
      <c r="D206" s="699"/>
      <c r="E206" s="699"/>
      <c r="F206" s="700"/>
      <c r="G206" s="674"/>
      <c r="H206" s="675"/>
      <c r="I206" s="675"/>
      <c r="J206" s="675"/>
      <c r="K206" s="676"/>
      <c r="L206" s="677"/>
      <c r="M206" s="678"/>
      <c r="N206" s="678"/>
      <c r="O206" s="678"/>
      <c r="P206" s="678"/>
      <c r="Q206" s="678"/>
      <c r="R206" s="678"/>
      <c r="S206" s="678"/>
      <c r="T206" s="678"/>
      <c r="U206" s="678"/>
      <c r="V206" s="678"/>
      <c r="W206" s="678"/>
      <c r="X206" s="679"/>
      <c r="Y206" s="680"/>
      <c r="Z206" s="681"/>
      <c r="AA206" s="681"/>
      <c r="AB206" s="682"/>
      <c r="AC206" s="674"/>
      <c r="AD206" s="675"/>
      <c r="AE206" s="675"/>
      <c r="AF206" s="675"/>
      <c r="AG206" s="676"/>
      <c r="AH206" s="677"/>
      <c r="AI206" s="678"/>
      <c r="AJ206" s="678"/>
      <c r="AK206" s="678"/>
      <c r="AL206" s="678"/>
      <c r="AM206" s="678"/>
      <c r="AN206" s="678"/>
      <c r="AO206" s="678"/>
      <c r="AP206" s="678"/>
      <c r="AQ206" s="678"/>
      <c r="AR206" s="678"/>
      <c r="AS206" s="678"/>
      <c r="AT206" s="679"/>
      <c r="AU206" s="680"/>
      <c r="AV206" s="681"/>
      <c r="AW206" s="681"/>
      <c r="AX206" s="683"/>
    </row>
    <row r="207" spans="1:50" ht="24.75" hidden="1" customHeight="1" x14ac:dyDescent="0.15">
      <c r="A207" s="698"/>
      <c r="B207" s="699"/>
      <c r="C207" s="699"/>
      <c r="D207" s="699"/>
      <c r="E207" s="699"/>
      <c r="F207" s="700"/>
      <c r="G207" s="674"/>
      <c r="H207" s="675"/>
      <c r="I207" s="675"/>
      <c r="J207" s="675"/>
      <c r="K207" s="676"/>
      <c r="L207" s="677"/>
      <c r="M207" s="678"/>
      <c r="N207" s="678"/>
      <c r="O207" s="678"/>
      <c r="P207" s="678"/>
      <c r="Q207" s="678"/>
      <c r="R207" s="678"/>
      <c r="S207" s="678"/>
      <c r="T207" s="678"/>
      <c r="U207" s="678"/>
      <c r="V207" s="678"/>
      <c r="W207" s="678"/>
      <c r="X207" s="679"/>
      <c r="Y207" s="680"/>
      <c r="Z207" s="681"/>
      <c r="AA207" s="681"/>
      <c r="AB207" s="682"/>
      <c r="AC207" s="674"/>
      <c r="AD207" s="675"/>
      <c r="AE207" s="675"/>
      <c r="AF207" s="675"/>
      <c r="AG207" s="676"/>
      <c r="AH207" s="677"/>
      <c r="AI207" s="678"/>
      <c r="AJ207" s="678"/>
      <c r="AK207" s="678"/>
      <c r="AL207" s="678"/>
      <c r="AM207" s="678"/>
      <c r="AN207" s="678"/>
      <c r="AO207" s="678"/>
      <c r="AP207" s="678"/>
      <c r="AQ207" s="678"/>
      <c r="AR207" s="678"/>
      <c r="AS207" s="678"/>
      <c r="AT207" s="679"/>
      <c r="AU207" s="680"/>
      <c r="AV207" s="681"/>
      <c r="AW207" s="681"/>
      <c r="AX207" s="683"/>
    </row>
    <row r="208" spans="1:50" ht="24.75" hidden="1" customHeight="1" x14ac:dyDescent="0.15">
      <c r="A208" s="698"/>
      <c r="B208" s="699"/>
      <c r="C208" s="699"/>
      <c r="D208" s="699"/>
      <c r="E208" s="699"/>
      <c r="F208" s="700"/>
      <c r="G208" s="674"/>
      <c r="H208" s="675"/>
      <c r="I208" s="675"/>
      <c r="J208" s="675"/>
      <c r="K208" s="676"/>
      <c r="L208" s="677"/>
      <c r="M208" s="678"/>
      <c r="N208" s="678"/>
      <c r="O208" s="678"/>
      <c r="P208" s="678"/>
      <c r="Q208" s="678"/>
      <c r="R208" s="678"/>
      <c r="S208" s="678"/>
      <c r="T208" s="678"/>
      <c r="U208" s="678"/>
      <c r="V208" s="678"/>
      <c r="W208" s="678"/>
      <c r="X208" s="679"/>
      <c r="Y208" s="680"/>
      <c r="Z208" s="681"/>
      <c r="AA208" s="681"/>
      <c r="AB208" s="682"/>
      <c r="AC208" s="674"/>
      <c r="AD208" s="675"/>
      <c r="AE208" s="675"/>
      <c r="AF208" s="675"/>
      <c r="AG208" s="676"/>
      <c r="AH208" s="677"/>
      <c r="AI208" s="678"/>
      <c r="AJ208" s="678"/>
      <c r="AK208" s="678"/>
      <c r="AL208" s="678"/>
      <c r="AM208" s="678"/>
      <c r="AN208" s="678"/>
      <c r="AO208" s="678"/>
      <c r="AP208" s="678"/>
      <c r="AQ208" s="678"/>
      <c r="AR208" s="678"/>
      <c r="AS208" s="678"/>
      <c r="AT208" s="679"/>
      <c r="AU208" s="680"/>
      <c r="AV208" s="681"/>
      <c r="AW208" s="681"/>
      <c r="AX208" s="683"/>
    </row>
    <row r="209" spans="1:50" ht="24.75" customHeight="1" x14ac:dyDescent="0.15">
      <c r="A209" s="698"/>
      <c r="B209" s="699"/>
      <c r="C209" s="699"/>
      <c r="D209" s="699"/>
      <c r="E209" s="699"/>
      <c r="F209" s="700"/>
      <c r="G209" s="674"/>
      <c r="H209" s="675"/>
      <c r="I209" s="675"/>
      <c r="J209" s="675"/>
      <c r="K209" s="676"/>
      <c r="L209" s="677"/>
      <c r="M209" s="678"/>
      <c r="N209" s="678"/>
      <c r="O209" s="678"/>
      <c r="P209" s="678"/>
      <c r="Q209" s="678"/>
      <c r="R209" s="678"/>
      <c r="S209" s="678"/>
      <c r="T209" s="678"/>
      <c r="U209" s="678"/>
      <c r="V209" s="678"/>
      <c r="W209" s="678"/>
      <c r="X209" s="679"/>
      <c r="Y209" s="680"/>
      <c r="Z209" s="681"/>
      <c r="AA209" s="681"/>
      <c r="AB209" s="682"/>
      <c r="AC209" s="674"/>
      <c r="AD209" s="675"/>
      <c r="AE209" s="675"/>
      <c r="AF209" s="675"/>
      <c r="AG209" s="676"/>
      <c r="AH209" s="677"/>
      <c r="AI209" s="678"/>
      <c r="AJ209" s="678"/>
      <c r="AK209" s="678"/>
      <c r="AL209" s="678"/>
      <c r="AM209" s="678"/>
      <c r="AN209" s="678"/>
      <c r="AO209" s="678"/>
      <c r="AP209" s="678"/>
      <c r="AQ209" s="678"/>
      <c r="AR209" s="678"/>
      <c r="AS209" s="678"/>
      <c r="AT209" s="679"/>
      <c r="AU209" s="680"/>
      <c r="AV209" s="681"/>
      <c r="AW209" s="681"/>
      <c r="AX209" s="683"/>
    </row>
    <row r="210" spans="1:50" ht="24.75" customHeight="1" thickBot="1" x14ac:dyDescent="0.2">
      <c r="A210" s="698"/>
      <c r="B210" s="699"/>
      <c r="C210" s="699"/>
      <c r="D210" s="699"/>
      <c r="E210" s="699"/>
      <c r="F210" s="700"/>
      <c r="G210" s="722" t="s">
        <v>15</v>
      </c>
      <c r="H210" s="723"/>
      <c r="I210" s="723"/>
      <c r="J210" s="723"/>
      <c r="K210" s="723"/>
      <c r="L210" s="724"/>
      <c r="M210" s="725"/>
      <c r="N210" s="725"/>
      <c r="O210" s="725"/>
      <c r="P210" s="725"/>
      <c r="Q210" s="725"/>
      <c r="R210" s="725"/>
      <c r="S210" s="725"/>
      <c r="T210" s="725"/>
      <c r="U210" s="725"/>
      <c r="V210" s="725"/>
      <c r="W210" s="725"/>
      <c r="X210" s="726"/>
      <c r="Y210" s="727">
        <f>SUM(Y200:AB209)</f>
        <v>13172</v>
      </c>
      <c r="Z210" s="728"/>
      <c r="AA210" s="728"/>
      <c r="AB210" s="729"/>
      <c r="AC210" s="722" t="s">
        <v>15</v>
      </c>
      <c r="AD210" s="723"/>
      <c r="AE210" s="723"/>
      <c r="AF210" s="723"/>
      <c r="AG210" s="723"/>
      <c r="AH210" s="724"/>
      <c r="AI210" s="725"/>
      <c r="AJ210" s="725"/>
      <c r="AK210" s="725"/>
      <c r="AL210" s="725"/>
      <c r="AM210" s="725"/>
      <c r="AN210" s="725"/>
      <c r="AO210" s="725"/>
      <c r="AP210" s="725"/>
      <c r="AQ210" s="725"/>
      <c r="AR210" s="725"/>
      <c r="AS210" s="725"/>
      <c r="AT210" s="726"/>
      <c r="AU210" s="727">
        <f>SUM(AU200:AX209)</f>
        <v>1177</v>
      </c>
      <c r="AV210" s="728"/>
      <c r="AW210" s="728"/>
      <c r="AX210" s="730"/>
    </row>
    <row r="211" spans="1:50" ht="21.75" customHeight="1" x14ac:dyDescent="0.15">
      <c r="A211" s="698"/>
      <c r="B211" s="699"/>
      <c r="C211" s="699"/>
      <c r="D211" s="699"/>
      <c r="E211" s="699"/>
      <c r="F211" s="700"/>
      <c r="G211" s="701" t="s">
        <v>609</v>
      </c>
      <c r="H211" s="702"/>
      <c r="I211" s="702"/>
      <c r="J211" s="702"/>
      <c r="K211" s="702"/>
      <c r="L211" s="702"/>
      <c r="M211" s="702"/>
      <c r="N211" s="702"/>
      <c r="O211" s="702"/>
      <c r="P211" s="702"/>
      <c r="Q211" s="702"/>
      <c r="R211" s="702"/>
      <c r="S211" s="702"/>
      <c r="T211" s="702"/>
      <c r="U211" s="702"/>
      <c r="V211" s="702"/>
      <c r="W211" s="702"/>
      <c r="X211" s="702"/>
      <c r="Y211" s="702"/>
      <c r="Z211" s="702"/>
      <c r="AA211" s="702"/>
      <c r="AB211" s="703"/>
      <c r="AC211" s="701" t="s">
        <v>79</v>
      </c>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4"/>
    </row>
    <row r="212" spans="1:50" ht="24.75" customHeight="1" x14ac:dyDescent="0.15">
      <c r="A212" s="698"/>
      <c r="B212" s="699"/>
      <c r="C212" s="699"/>
      <c r="D212" s="699"/>
      <c r="E212" s="699"/>
      <c r="F212" s="700"/>
      <c r="G212" s="662" t="s">
        <v>12</v>
      </c>
      <c r="H212" s="705"/>
      <c r="I212" s="705"/>
      <c r="J212" s="705"/>
      <c r="K212" s="705"/>
      <c r="L212" s="706" t="s">
        <v>13</v>
      </c>
      <c r="M212" s="705"/>
      <c r="N212" s="705"/>
      <c r="O212" s="705"/>
      <c r="P212" s="705"/>
      <c r="Q212" s="705"/>
      <c r="R212" s="705"/>
      <c r="S212" s="705"/>
      <c r="T212" s="705"/>
      <c r="U212" s="705"/>
      <c r="V212" s="705"/>
      <c r="W212" s="705"/>
      <c r="X212" s="707"/>
      <c r="Y212" s="708" t="s">
        <v>14</v>
      </c>
      <c r="Z212" s="709"/>
      <c r="AA212" s="709"/>
      <c r="AB212" s="710"/>
      <c r="AC212" s="662" t="s">
        <v>12</v>
      </c>
      <c r="AD212" s="705"/>
      <c r="AE212" s="705"/>
      <c r="AF212" s="705"/>
      <c r="AG212" s="705"/>
      <c r="AH212" s="706" t="s">
        <v>13</v>
      </c>
      <c r="AI212" s="705"/>
      <c r="AJ212" s="705"/>
      <c r="AK212" s="705"/>
      <c r="AL212" s="705"/>
      <c r="AM212" s="705"/>
      <c r="AN212" s="705"/>
      <c r="AO212" s="705"/>
      <c r="AP212" s="705"/>
      <c r="AQ212" s="705"/>
      <c r="AR212" s="705"/>
      <c r="AS212" s="705"/>
      <c r="AT212" s="707"/>
      <c r="AU212" s="708" t="s">
        <v>14</v>
      </c>
      <c r="AV212" s="709"/>
      <c r="AW212" s="709"/>
      <c r="AX212" s="711"/>
    </row>
    <row r="213" spans="1:50" ht="24.75" customHeight="1" x14ac:dyDescent="0.15">
      <c r="A213" s="698"/>
      <c r="B213" s="699"/>
      <c r="C213" s="699"/>
      <c r="D213" s="699"/>
      <c r="E213" s="699"/>
      <c r="F213" s="700"/>
      <c r="G213" s="712" t="s">
        <v>557</v>
      </c>
      <c r="H213" s="713"/>
      <c r="I213" s="713"/>
      <c r="J213" s="713"/>
      <c r="K213" s="714"/>
      <c r="L213" s="715" t="s">
        <v>558</v>
      </c>
      <c r="M213" s="716"/>
      <c r="N213" s="716"/>
      <c r="O213" s="716"/>
      <c r="P213" s="716"/>
      <c r="Q213" s="716"/>
      <c r="R213" s="716"/>
      <c r="S213" s="716"/>
      <c r="T213" s="716"/>
      <c r="U213" s="716"/>
      <c r="V213" s="716"/>
      <c r="W213" s="716"/>
      <c r="X213" s="717"/>
      <c r="Y213" s="718">
        <v>177</v>
      </c>
      <c r="Z213" s="719"/>
      <c r="AA213" s="719"/>
      <c r="AB213" s="720"/>
      <c r="AC213" s="712"/>
      <c r="AD213" s="713"/>
      <c r="AE213" s="713"/>
      <c r="AF213" s="713"/>
      <c r="AG213" s="714"/>
      <c r="AH213" s="715"/>
      <c r="AI213" s="716"/>
      <c r="AJ213" s="716"/>
      <c r="AK213" s="716"/>
      <c r="AL213" s="716"/>
      <c r="AM213" s="716"/>
      <c r="AN213" s="716"/>
      <c r="AO213" s="716"/>
      <c r="AP213" s="716"/>
      <c r="AQ213" s="716"/>
      <c r="AR213" s="716"/>
      <c r="AS213" s="716"/>
      <c r="AT213" s="717"/>
      <c r="AU213" s="718"/>
      <c r="AV213" s="719"/>
      <c r="AW213" s="719"/>
      <c r="AX213" s="721"/>
    </row>
    <row r="214" spans="1:50" ht="24.75" hidden="1" customHeight="1" x14ac:dyDescent="0.15">
      <c r="A214" s="698"/>
      <c r="B214" s="699"/>
      <c r="C214" s="699"/>
      <c r="D214" s="699"/>
      <c r="E214" s="699"/>
      <c r="F214" s="700"/>
      <c r="G214" s="674"/>
      <c r="H214" s="675"/>
      <c r="I214" s="675"/>
      <c r="J214" s="675"/>
      <c r="K214" s="676"/>
      <c r="L214" s="677"/>
      <c r="M214" s="678"/>
      <c r="N214" s="678"/>
      <c r="O214" s="678"/>
      <c r="P214" s="678"/>
      <c r="Q214" s="678"/>
      <c r="R214" s="678"/>
      <c r="S214" s="678"/>
      <c r="T214" s="678"/>
      <c r="U214" s="678"/>
      <c r="V214" s="678"/>
      <c r="W214" s="678"/>
      <c r="X214" s="679"/>
      <c r="Y214" s="680"/>
      <c r="Z214" s="681"/>
      <c r="AA214" s="681"/>
      <c r="AB214" s="682"/>
      <c r="AC214" s="674"/>
      <c r="AD214" s="675"/>
      <c r="AE214" s="675"/>
      <c r="AF214" s="675"/>
      <c r="AG214" s="676"/>
      <c r="AH214" s="677"/>
      <c r="AI214" s="678"/>
      <c r="AJ214" s="678"/>
      <c r="AK214" s="678"/>
      <c r="AL214" s="678"/>
      <c r="AM214" s="678"/>
      <c r="AN214" s="678"/>
      <c r="AO214" s="678"/>
      <c r="AP214" s="678"/>
      <c r="AQ214" s="678"/>
      <c r="AR214" s="678"/>
      <c r="AS214" s="678"/>
      <c r="AT214" s="679"/>
      <c r="AU214" s="680"/>
      <c r="AV214" s="681"/>
      <c r="AW214" s="681"/>
      <c r="AX214" s="683"/>
    </row>
    <row r="215" spans="1:50" ht="24.75" hidden="1" customHeight="1" x14ac:dyDescent="0.15">
      <c r="A215" s="698"/>
      <c r="B215" s="699"/>
      <c r="C215" s="699"/>
      <c r="D215" s="699"/>
      <c r="E215" s="699"/>
      <c r="F215" s="700"/>
      <c r="G215" s="674"/>
      <c r="H215" s="675"/>
      <c r="I215" s="675"/>
      <c r="J215" s="675"/>
      <c r="K215" s="676"/>
      <c r="L215" s="677"/>
      <c r="M215" s="678"/>
      <c r="N215" s="678"/>
      <c r="O215" s="678"/>
      <c r="P215" s="678"/>
      <c r="Q215" s="678"/>
      <c r="R215" s="678"/>
      <c r="S215" s="678"/>
      <c r="T215" s="678"/>
      <c r="U215" s="678"/>
      <c r="V215" s="678"/>
      <c r="W215" s="678"/>
      <c r="X215" s="679"/>
      <c r="Y215" s="680"/>
      <c r="Z215" s="681"/>
      <c r="AA215" s="681"/>
      <c r="AB215" s="682"/>
      <c r="AC215" s="674"/>
      <c r="AD215" s="675"/>
      <c r="AE215" s="675"/>
      <c r="AF215" s="675"/>
      <c r="AG215" s="676"/>
      <c r="AH215" s="677"/>
      <c r="AI215" s="678"/>
      <c r="AJ215" s="678"/>
      <c r="AK215" s="678"/>
      <c r="AL215" s="678"/>
      <c r="AM215" s="678"/>
      <c r="AN215" s="678"/>
      <c r="AO215" s="678"/>
      <c r="AP215" s="678"/>
      <c r="AQ215" s="678"/>
      <c r="AR215" s="678"/>
      <c r="AS215" s="678"/>
      <c r="AT215" s="679"/>
      <c r="AU215" s="680"/>
      <c r="AV215" s="681"/>
      <c r="AW215" s="681"/>
      <c r="AX215" s="683"/>
    </row>
    <row r="216" spans="1:50" ht="24.75" hidden="1" customHeight="1" x14ac:dyDescent="0.15">
      <c r="A216" s="698"/>
      <c r="B216" s="699"/>
      <c r="C216" s="699"/>
      <c r="D216" s="699"/>
      <c r="E216" s="699"/>
      <c r="F216" s="700"/>
      <c r="G216" s="674"/>
      <c r="H216" s="675"/>
      <c r="I216" s="675"/>
      <c r="J216" s="675"/>
      <c r="K216" s="676"/>
      <c r="L216" s="677"/>
      <c r="M216" s="678"/>
      <c r="N216" s="678"/>
      <c r="O216" s="678"/>
      <c r="P216" s="678"/>
      <c r="Q216" s="678"/>
      <c r="R216" s="678"/>
      <c r="S216" s="678"/>
      <c r="T216" s="678"/>
      <c r="U216" s="678"/>
      <c r="V216" s="678"/>
      <c r="W216" s="678"/>
      <c r="X216" s="679"/>
      <c r="Y216" s="680"/>
      <c r="Z216" s="681"/>
      <c r="AA216" s="681"/>
      <c r="AB216" s="682"/>
      <c r="AC216" s="674"/>
      <c r="AD216" s="675"/>
      <c r="AE216" s="675"/>
      <c r="AF216" s="675"/>
      <c r="AG216" s="676"/>
      <c r="AH216" s="677"/>
      <c r="AI216" s="678"/>
      <c r="AJ216" s="678"/>
      <c r="AK216" s="678"/>
      <c r="AL216" s="678"/>
      <c r="AM216" s="678"/>
      <c r="AN216" s="678"/>
      <c r="AO216" s="678"/>
      <c r="AP216" s="678"/>
      <c r="AQ216" s="678"/>
      <c r="AR216" s="678"/>
      <c r="AS216" s="678"/>
      <c r="AT216" s="679"/>
      <c r="AU216" s="680"/>
      <c r="AV216" s="681"/>
      <c r="AW216" s="681"/>
      <c r="AX216" s="683"/>
    </row>
    <row r="217" spans="1:50" ht="24.75" hidden="1" customHeight="1" x14ac:dyDescent="0.15">
      <c r="A217" s="698"/>
      <c r="B217" s="699"/>
      <c r="C217" s="699"/>
      <c r="D217" s="699"/>
      <c r="E217" s="699"/>
      <c r="F217" s="700"/>
      <c r="G217" s="674"/>
      <c r="H217" s="675"/>
      <c r="I217" s="675"/>
      <c r="J217" s="675"/>
      <c r="K217" s="676"/>
      <c r="L217" s="677"/>
      <c r="M217" s="678"/>
      <c r="N217" s="678"/>
      <c r="O217" s="678"/>
      <c r="P217" s="678"/>
      <c r="Q217" s="678"/>
      <c r="R217" s="678"/>
      <c r="S217" s="678"/>
      <c r="T217" s="678"/>
      <c r="U217" s="678"/>
      <c r="V217" s="678"/>
      <c r="W217" s="678"/>
      <c r="X217" s="679"/>
      <c r="Y217" s="680"/>
      <c r="Z217" s="681"/>
      <c r="AA217" s="681"/>
      <c r="AB217" s="682"/>
      <c r="AC217" s="674"/>
      <c r="AD217" s="675"/>
      <c r="AE217" s="675"/>
      <c r="AF217" s="675"/>
      <c r="AG217" s="676"/>
      <c r="AH217" s="677"/>
      <c r="AI217" s="678"/>
      <c r="AJ217" s="678"/>
      <c r="AK217" s="678"/>
      <c r="AL217" s="678"/>
      <c r="AM217" s="678"/>
      <c r="AN217" s="678"/>
      <c r="AO217" s="678"/>
      <c r="AP217" s="678"/>
      <c r="AQ217" s="678"/>
      <c r="AR217" s="678"/>
      <c r="AS217" s="678"/>
      <c r="AT217" s="679"/>
      <c r="AU217" s="680"/>
      <c r="AV217" s="681"/>
      <c r="AW217" s="681"/>
      <c r="AX217" s="683"/>
    </row>
    <row r="218" spans="1:50" ht="24.75" hidden="1" customHeight="1" x14ac:dyDescent="0.15">
      <c r="A218" s="698"/>
      <c r="B218" s="699"/>
      <c r="C218" s="699"/>
      <c r="D218" s="699"/>
      <c r="E218" s="699"/>
      <c r="F218" s="700"/>
      <c r="G218" s="674"/>
      <c r="H218" s="675"/>
      <c r="I218" s="675"/>
      <c r="J218" s="675"/>
      <c r="K218" s="676"/>
      <c r="L218" s="677"/>
      <c r="M218" s="678"/>
      <c r="N218" s="678"/>
      <c r="O218" s="678"/>
      <c r="P218" s="678"/>
      <c r="Q218" s="678"/>
      <c r="R218" s="678"/>
      <c r="S218" s="678"/>
      <c r="T218" s="678"/>
      <c r="U218" s="678"/>
      <c r="V218" s="678"/>
      <c r="W218" s="678"/>
      <c r="X218" s="679"/>
      <c r="Y218" s="680"/>
      <c r="Z218" s="681"/>
      <c r="AA218" s="681"/>
      <c r="AB218" s="682"/>
      <c r="AC218" s="674"/>
      <c r="AD218" s="675"/>
      <c r="AE218" s="675"/>
      <c r="AF218" s="675"/>
      <c r="AG218" s="676"/>
      <c r="AH218" s="677"/>
      <c r="AI218" s="678"/>
      <c r="AJ218" s="678"/>
      <c r="AK218" s="678"/>
      <c r="AL218" s="678"/>
      <c r="AM218" s="678"/>
      <c r="AN218" s="678"/>
      <c r="AO218" s="678"/>
      <c r="AP218" s="678"/>
      <c r="AQ218" s="678"/>
      <c r="AR218" s="678"/>
      <c r="AS218" s="678"/>
      <c r="AT218" s="679"/>
      <c r="AU218" s="680"/>
      <c r="AV218" s="681"/>
      <c r="AW218" s="681"/>
      <c r="AX218" s="683"/>
    </row>
    <row r="219" spans="1:50" ht="24.75" hidden="1" customHeight="1" x14ac:dyDescent="0.15">
      <c r="A219" s="698"/>
      <c r="B219" s="699"/>
      <c r="C219" s="699"/>
      <c r="D219" s="699"/>
      <c r="E219" s="699"/>
      <c r="F219" s="700"/>
      <c r="G219" s="674"/>
      <c r="H219" s="675"/>
      <c r="I219" s="675"/>
      <c r="J219" s="675"/>
      <c r="K219" s="676"/>
      <c r="L219" s="677"/>
      <c r="M219" s="678"/>
      <c r="N219" s="678"/>
      <c r="O219" s="678"/>
      <c r="P219" s="678"/>
      <c r="Q219" s="678"/>
      <c r="R219" s="678"/>
      <c r="S219" s="678"/>
      <c r="T219" s="678"/>
      <c r="U219" s="678"/>
      <c r="V219" s="678"/>
      <c r="W219" s="678"/>
      <c r="X219" s="679"/>
      <c r="Y219" s="680"/>
      <c r="Z219" s="681"/>
      <c r="AA219" s="681"/>
      <c r="AB219" s="682"/>
      <c r="AC219" s="674"/>
      <c r="AD219" s="675"/>
      <c r="AE219" s="675"/>
      <c r="AF219" s="675"/>
      <c r="AG219" s="676"/>
      <c r="AH219" s="677"/>
      <c r="AI219" s="678"/>
      <c r="AJ219" s="678"/>
      <c r="AK219" s="678"/>
      <c r="AL219" s="678"/>
      <c r="AM219" s="678"/>
      <c r="AN219" s="678"/>
      <c r="AO219" s="678"/>
      <c r="AP219" s="678"/>
      <c r="AQ219" s="678"/>
      <c r="AR219" s="678"/>
      <c r="AS219" s="678"/>
      <c r="AT219" s="679"/>
      <c r="AU219" s="680"/>
      <c r="AV219" s="681"/>
      <c r="AW219" s="681"/>
      <c r="AX219" s="683"/>
    </row>
    <row r="220" spans="1:50" ht="24.75" hidden="1" customHeight="1" x14ac:dyDescent="0.15">
      <c r="A220" s="698"/>
      <c r="B220" s="699"/>
      <c r="C220" s="699"/>
      <c r="D220" s="699"/>
      <c r="E220" s="699"/>
      <c r="F220" s="700"/>
      <c r="G220" s="674"/>
      <c r="H220" s="675"/>
      <c r="I220" s="675"/>
      <c r="J220" s="675"/>
      <c r="K220" s="676"/>
      <c r="L220" s="677"/>
      <c r="M220" s="678"/>
      <c r="N220" s="678"/>
      <c r="O220" s="678"/>
      <c r="P220" s="678"/>
      <c r="Q220" s="678"/>
      <c r="R220" s="678"/>
      <c r="S220" s="678"/>
      <c r="T220" s="678"/>
      <c r="U220" s="678"/>
      <c r="V220" s="678"/>
      <c r="W220" s="678"/>
      <c r="X220" s="679"/>
      <c r="Y220" s="680"/>
      <c r="Z220" s="681"/>
      <c r="AA220" s="681"/>
      <c r="AB220" s="682"/>
      <c r="AC220" s="674"/>
      <c r="AD220" s="675"/>
      <c r="AE220" s="675"/>
      <c r="AF220" s="675"/>
      <c r="AG220" s="676"/>
      <c r="AH220" s="677"/>
      <c r="AI220" s="678"/>
      <c r="AJ220" s="678"/>
      <c r="AK220" s="678"/>
      <c r="AL220" s="678"/>
      <c r="AM220" s="678"/>
      <c r="AN220" s="678"/>
      <c r="AO220" s="678"/>
      <c r="AP220" s="678"/>
      <c r="AQ220" s="678"/>
      <c r="AR220" s="678"/>
      <c r="AS220" s="678"/>
      <c r="AT220" s="679"/>
      <c r="AU220" s="680"/>
      <c r="AV220" s="681"/>
      <c r="AW220" s="681"/>
      <c r="AX220" s="683"/>
    </row>
    <row r="221" spans="1:50" ht="24.75" hidden="1" customHeight="1" x14ac:dyDescent="0.15">
      <c r="A221" s="698"/>
      <c r="B221" s="699"/>
      <c r="C221" s="699"/>
      <c r="D221" s="699"/>
      <c r="E221" s="699"/>
      <c r="F221" s="700"/>
      <c r="G221" s="674"/>
      <c r="H221" s="675"/>
      <c r="I221" s="675"/>
      <c r="J221" s="675"/>
      <c r="K221" s="676"/>
      <c r="L221" s="677"/>
      <c r="M221" s="678"/>
      <c r="N221" s="678"/>
      <c r="O221" s="678"/>
      <c r="P221" s="678"/>
      <c r="Q221" s="678"/>
      <c r="R221" s="678"/>
      <c r="S221" s="678"/>
      <c r="T221" s="678"/>
      <c r="U221" s="678"/>
      <c r="V221" s="678"/>
      <c r="W221" s="678"/>
      <c r="X221" s="679"/>
      <c r="Y221" s="680"/>
      <c r="Z221" s="681"/>
      <c r="AA221" s="681"/>
      <c r="AB221" s="682"/>
      <c r="AC221" s="674"/>
      <c r="AD221" s="675"/>
      <c r="AE221" s="675"/>
      <c r="AF221" s="675"/>
      <c r="AG221" s="676"/>
      <c r="AH221" s="677"/>
      <c r="AI221" s="678"/>
      <c r="AJ221" s="678"/>
      <c r="AK221" s="678"/>
      <c r="AL221" s="678"/>
      <c r="AM221" s="678"/>
      <c r="AN221" s="678"/>
      <c r="AO221" s="678"/>
      <c r="AP221" s="678"/>
      <c r="AQ221" s="678"/>
      <c r="AR221" s="678"/>
      <c r="AS221" s="678"/>
      <c r="AT221" s="679"/>
      <c r="AU221" s="680"/>
      <c r="AV221" s="681"/>
      <c r="AW221" s="681"/>
      <c r="AX221" s="683"/>
    </row>
    <row r="222" spans="1:50" ht="24.75" customHeight="1" x14ac:dyDescent="0.15">
      <c r="A222" s="698"/>
      <c r="B222" s="699"/>
      <c r="C222" s="699"/>
      <c r="D222" s="699"/>
      <c r="E222" s="699"/>
      <c r="F222" s="700"/>
      <c r="G222" s="674"/>
      <c r="H222" s="675"/>
      <c r="I222" s="675"/>
      <c r="J222" s="675"/>
      <c r="K222" s="676"/>
      <c r="L222" s="677"/>
      <c r="M222" s="678"/>
      <c r="N222" s="678"/>
      <c r="O222" s="678"/>
      <c r="P222" s="678"/>
      <c r="Q222" s="678"/>
      <c r="R222" s="678"/>
      <c r="S222" s="678"/>
      <c r="T222" s="678"/>
      <c r="U222" s="678"/>
      <c r="V222" s="678"/>
      <c r="W222" s="678"/>
      <c r="X222" s="679"/>
      <c r="Y222" s="680"/>
      <c r="Z222" s="681"/>
      <c r="AA222" s="681"/>
      <c r="AB222" s="682"/>
      <c r="AC222" s="674"/>
      <c r="AD222" s="675"/>
      <c r="AE222" s="675"/>
      <c r="AF222" s="675"/>
      <c r="AG222" s="676"/>
      <c r="AH222" s="677"/>
      <c r="AI222" s="678"/>
      <c r="AJ222" s="678"/>
      <c r="AK222" s="678"/>
      <c r="AL222" s="678"/>
      <c r="AM222" s="678"/>
      <c r="AN222" s="678"/>
      <c r="AO222" s="678"/>
      <c r="AP222" s="678"/>
      <c r="AQ222" s="678"/>
      <c r="AR222" s="678"/>
      <c r="AS222" s="678"/>
      <c r="AT222" s="679"/>
      <c r="AU222" s="680"/>
      <c r="AV222" s="681"/>
      <c r="AW222" s="681"/>
      <c r="AX222" s="683"/>
    </row>
    <row r="223" spans="1:50" ht="24.75" customHeight="1" x14ac:dyDescent="0.15">
      <c r="A223" s="698"/>
      <c r="B223" s="699"/>
      <c r="C223" s="699"/>
      <c r="D223" s="699"/>
      <c r="E223" s="699"/>
      <c r="F223" s="700"/>
      <c r="G223" s="722" t="s">
        <v>15</v>
      </c>
      <c r="H223" s="723"/>
      <c r="I223" s="723"/>
      <c r="J223" s="723"/>
      <c r="K223" s="723"/>
      <c r="L223" s="724"/>
      <c r="M223" s="725"/>
      <c r="N223" s="725"/>
      <c r="O223" s="725"/>
      <c r="P223" s="725"/>
      <c r="Q223" s="725"/>
      <c r="R223" s="725"/>
      <c r="S223" s="725"/>
      <c r="T223" s="725"/>
      <c r="U223" s="725"/>
      <c r="V223" s="725"/>
      <c r="W223" s="725"/>
      <c r="X223" s="726"/>
      <c r="Y223" s="727">
        <f>SUM(Y213:AB222)</f>
        <v>177</v>
      </c>
      <c r="Z223" s="728"/>
      <c r="AA223" s="728"/>
      <c r="AB223" s="729"/>
      <c r="AC223" s="722" t="s">
        <v>15</v>
      </c>
      <c r="AD223" s="723"/>
      <c r="AE223" s="723"/>
      <c r="AF223" s="723"/>
      <c r="AG223" s="723"/>
      <c r="AH223" s="724"/>
      <c r="AI223" s="725"/>
      <c r="AJ223" s="725"/>
      <c r="AK223" s="725"/>
      <c r="AL223" s="725"/>
      <c r="AM223" s="725"/>
      <c r="AN223" s="725"/>
      <c r="AO223" s="725"/>
      <c r="AP223" s="725"/>
      <c r="AQ223" s="725"/>
      <c r="AR223" s="725"/>
      <c r="AS223" s="725"/>
      <c r="AT223" s="726"/>
      <c r="AU223" s="727">
        <f>SUM(AU213:AX222)</f>
        <v>0</v>
      </c>
      <c r="AV223" s="728"/>
      <c r="AW223" s="728"/>
      <c r="AX223" s="730"/>
    </row>
    <row r="224" spans="1:50" ht="21.75" hidden="1" customHeight="1" x14ac:dyDescent="0.15">
      <c r="A224" s="698"/>
      <c r="B224" s="699"/>
      <c r="C224" s="699"/>
      <c r="D224" s="699"/>
      <c r="E224" s="699"/>
      <c r="F224" s="700"/>
      <c r="G224" s="701" t="s">
        <v>80</v>
      </c>
      <c r="H224" s="702"/>
      <c r="I224" s="702"/>
      <c r="J224" s="702"/>
      <c r="K224" s="702"/>
      <c r="L224" s="702"/>
      <c r="M224" s="702"/>
      <c r="N224" s="702"/>
      <c r="O224" s="702"/>
      <c r="P224" s="702"/>
      <c r="Q224" s="702"/>
      <c r="R224" s="702"/>
      <c r="S224" s="702"/>
      <c r="T224" s="702"/>
      <c r="U224" s="702"/>
      <c r="V224" s="702"/>
      <c r="W224" s="702"/>
      <c r="X224" s="702"/>
      <c r="Y224" s="702"/>
      <c r="Z224" s="702"/>
      <c r="AA224" s="702"/>
      <c r="AB224" s="703"/>
      <c r="AC224" s="701" t="s">
        <v>81</v>
      </c>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04"/>
    </row>
    <row r="225" spans="1:50" ht="24.75" hidden="1" customHeight="1" x14ac:dyDescent="0.15">
      <c r="A225" s="698"/>
      <c r="B225" s="699"/>
      <c r="C225" s="699"/>
      <c r="D225" s="699"/>
      <c r="E225" s="699"/>
      <c r="F225" s="700"/>
      <c r="G225" s="662" t="s">
        <v>12</v>
      </c>
      <c r="H225" s="705"/>
      <c r="I225" s="705"/>
      <c r="J225" s="705"/>
      <c r="K225" s="705"/>
      <c r="L225" s="706" t="s">
        <v>13</v>
      </c>
      <c r="M225" s="705"/>
      <c r="N225" s="705"/>
      <c r="O225" s="705"/>
      <c r="P225" s="705"/>
      <c r="Q225" s="705"/>
      <c r="R225" s="705"/>
      <c r="S225" s="705"/>
      <c r="T225" s="705"/>
      <c r="U225" s="705"/>
      <c r="V225" s="705"/>
      <c r="W225" s="705"/>
      <c r="X225" s="707"/>
      <c r="Y225" s="708" t="s">
        <v>14</v>
      </c>
      <c r="Z225" s="709"/>
      <c r="AA225" s="709"/>
      <c r="AB225" s="710"/>
      <c r="AC225" s="662" t="s">
        <v>12</v>
      </c>
      <c r="AD225" s="705"/>
      <c r="AE225" s="705"/>
      <c r="AF225" s="705"/>
      <c r="AG225" s="705"/>
      <c r="AH225" s="706" t="s">
        <v>13</v>
      </c>
      <c r="AI225" s="705"/>
      <c r="AJ225" s="705"/>
      <c r="AK225" s="705"/>
      <c r="AL225" s="705"/>
      <c r="AM225" s="705"/>
      <c r="AN225" s="705"/>
      <c r="AO225" s="705"/>
      <c r="AP225" s="705"/>
      <c r="AQ225" s="705"/>
      <c r="AR225" s="705"/>
      <c r="AS225" s="705"/>
      <c r="AT225" s="707"/>
      <c r="AU225" s="708" t="s">
        <v>14</v>
      </c>
      <c r="AV225" s="709"/>
      <c r="AW225" s="709"/>
      <c r="AX225" s="711"/>
    </row>
    <row r="226" spans="1:50" ht="24.75" hidden="1" customHeight="1" x14ac:dyDescent="0.15">
      <c r="A226" s="698"/>
      <c r="B226" s="699"/>
      <c r="C226" s="699"/>
      <c r="D226" s="699"/>
      <c r="E226" s="699"/>
      <c r="F226" s="700"/>
      <c r="G226" s="712"/>
      <c r="H226" s="713"/>
      <c r="I226" s="713"/>
      <c r="J226" s="713"/>
      <c r="K226" s="714"/>
      <c r="L226" s="715"/>
      <c r="M226" s="716"/>
      <c r="N226" s="716"/>
      <c r="O226" s="716"/>
      <c r="P226" s="716"/>
      <c r="Q226" s="716"/>
      <c r="R226" s="716"/>
      <c r="S226" s="716"/>
      <c r="T226" s="716"/>
      <c r="U226" s="716"/>
      <c r="V226" s="716"/>
      <c r="W226" s="716"/>
      <c r="X226" s="717"/>
      <c r="Y226" s="718"/>
      <c r="Z226" s="719"/>
      <c r="AA226" s="719"/>
      <c r="AB226" s="720"/>
      <c r="AC226" s="712"/>
      <c r="AD226" s="713"/>
      <c r="AE226" s="713"/>
      <c r="AF226" s="713"/>
      <c r="AG226" s="714"/>
      <c r="AH226" s="715"/>
      <c r="AI226" s="716"/>
      <c r="AJ226" s="716"/>
      <c r="AK226" s="716"/>
      <c r="AL226" s="716"/>
      <c r="AM226" s="716"/>
      <c r="AN226" s="716"/>
      <c r="AO226" s="716"/>
      <c r="AP226" s="716"/>
      <c r="AQ226" s="716"/>
      <c r="AR226" s="716"/>
      <c r="AS226" s="716"/>
      <c r="AT226" s="717"/>
      <c r="AU226" s="718"/>
      <c r="AV226" s="719"/>
      <c r="AW226" s="719"/>
      <c r="AX226" s="721"/>
    </row>
    <row r="227" spans="1:50" ht="24.75" hidden="1" customHeight="1" x14ac:dyDescent="0.15">
      <c r="A227" s="698"/>
      <c r="B227" s="699"/>
      <c r="C227" s="699"/>
      <c r="D227" s="699"/>
      <c r="E227" s="699"/>
      <c r="F227" s="700"/>
      <c r="G227" s="674"/>
      <c r="H227" s="675"/>
      <c r="I227" s="675"/>
      <c r="J227" s="675"/>
      <c r="K227" s="676"/>
      <c r="L227" s="677"/>
      <c r="M227" s="678"/>
      <c r="N227" s="678"/>
      <c r="O227" s="678"/>
      <c r="P227" s="678"/>
      <c r="Q227" s="678"/>
      <c r="R227" s="678"/>
      <c r="S227" s="678"/>
      <c r="T227" s="678"/>
      <c r="U227" s="678"/>
      <c r="V227" s="678"/>
      <c r="W227" s="678"/>
      <c r="X227" s="679"/>
      <c r="Y227" s="680"/>
      <c r="Z227" s="681"/>
      <c r="AA227" s="681"/>
      <c r="AB227" s="682"/>
      <c r="AC227" s="674"/>
      <c r="AD227" s="675"/>
      <c r="AE227" s="675"/>
      <c r="AF227" s="675"/>
      <c r="AG227" s="676"/>
      <c r="AH227" s="677"/>
      <c r="AI227" s="678"/>
      <c r="AJ227" s="678"/>
      <c r="AK227" s="678"/>
      <c r="AL227" s="678"/>
      <c r="AM227" s="678"/>
      <c r="AN227" s="678"/>
      <c r="AO227" s="678"/>
      <c r="AP227" s="678"/>
      <c r="AQ227" s="678"/>
      <c r="AR227" s="678"/>
      <c r="AS227" s="678"/>
      <c r="AT227" s="679"/>
      <c r="AU227" s="680"/>
      <c r="AV227" s="681"/>
      <c r="AW227" s="681"/>
      <c r="AX227" s="683"/>
    </row>
    <row r="228" spans="1:50" ht="24.75" hidden="1" customHeight="1" x14ac:dyDescent="0.15">
      <c r="A228" s="698"/>
      <c r="B228" s="699"/>
      <c r="C228" s="699"/>
      <c r="D228" s="699"/>
      <c r="E228" s="699"/>
      <c r="F228" s="700"/>
      <c r="G228" s="674"/>
      <c r="H228" s="675"/>
      <c r="I228" s="675"/>
      <c r="J228" s="675"/>
      <c r="K228" s="676"/>
      <c r="L228" s="677"/>
      <c r="M228" s="678"/>
      <c r="N228" s="678"/>
      <c r="O228" s="678"/>
      <c r="P228" s="678"/>
      <c r="Q228" s="678"/>
      <c r="R228" s="678"/>
      <c r="S228" s="678"/>
      <c r="T228" s="678"/>
      <c r="U228" s="678"/>
      <c r="V228" s="678"/>
      <c r="W228" s="678"/>
      <c r="X228" s="679"/>
      <c r="Y228" s="680"/>
      <c r="Z228" s="681"/>
      <c r="AA228" s="681"/>
      <c r="AB228" s="682"/>
      <c r="AC228" s="674"/>
      <c r="AD228" s="675"/>
      <c r="AE228" s="675"/>
      <c r="AF228" s="675"/>
      <c r="AG228" s="676"/>
      <c r="AH228" s="677"/>
      <c r="AI228" s="678"/>
      <c r="AJ228" s="678"/>
      <c r="AK228" s="678"/>
      <c r="AL228" s="678"/>
      <c r="AM228" s="678"/>
      <c r="AN228" s="678"/>
      <c r="AO228" s="678"/>
      <c r="AP228" s="678"/>
      <c r="AQ228" s="678"/>
      <c r="AR228" s="678"/>
      <c r="AS228" s="678"/>
      <c r="AT228" s="679"/>
      <c r="AU228" s="680"/>
      <c r="AV228" s="681"/>
      <c r="AW228" s="681"/>
      <c r="AX228" s="683"/>
    </row>
    <row r="229" spans="1:50" ht="24.75" hidden="1" customHeight="1" x14ac:dyDescent="0.15">
      <c r="A229" s="698"/>
      <c r="B229" s="699"/>
      <c r="C229" s="699"/>
      <c r="D229" s="699"/>
      <c r="E229" s="699"/>
      <c r="F229" s="700"/>
      <c r="G229" s="674"/>
      <c r="H229" s="675"/>
      <c r="I229" s="675"/>
      <c r="J229" s="675"/>
      <c r="K229" s="676"/>
      <c r="L229" s="677"/>
      <c r="M229" s="678"/>
      <c r="N229" s="678"/>
      <c r="O229" s="678"/>
      <c r="P229" s="678"/>
      <c r="Q229" s="678"/>
      <c r="R229" s="678"/>
      <c r="S229" s="678"/>
      <c r="T229" s="678"/>
      <c r="U229" s="678"/>
      <c r="V229" s="678"/>
      <c r="W229" s="678"/>
      <c r="X229" s="679"/>
      <c r="Y229" s="680"/>
      <c r="Z229" s="681"/>
      <c r="AA229" s="681"/>
      <c r="AB229" s="682"/>
      <c r="AC229" s="674"/>
      <c r="AD229" s="675"/>
      <c r="AE229" s="675"/>
      <c r="AF229" s="675"/>
      <c r="AG229" s="676"/>
      <c r="AH229" s="677"/>
      <c r="AI229" s="678"/>
      <c r="AJ229" s="678"/>
      <c r="AK229" s="678"/>
      <c r="AL229" s="678"/>
      <c r="AM229" s="678"/>
      <c r="AN229" s="678"/>
      <c r="AO229" s="678"/>
      <c r="AP229" s="678"/>
      <c r="AQ229" s="678"/>
      <c r="AR229" s="678"/>
      <c r="AS229" s="678"/>
      <c r="AT229" s="679"/>
      <c r="AU229" s="680"/>
      <c r="AV229" s="681"/>
      <c r="AW229" s="681"/>
      <c r="AX229" s="683"/>
    </row>
    <row r="230" spans="1:50" ht="24.75" hidden="1" customHeight="1" x14ac:dyDescent="0.15">
      <c r="A230" s="698"/>
      <c r="B230" s="699"/>
      <c r="C230" s="699"/>
      <c r="D230" s="699"/>
      <c r="E230" s="699"/>
      <c r="F230" s="700"/>
      <c r="G230" s="674"/>
      <c r="H230" s="675"/>
      <c r="I230" s="675"/>
      <c r="J230" s="675"/>
      <c r="K230" s="676"/>
      <c r="L230" s="677"/>
      <c r="M230" s="678"/>
      <c r="N230" s="678"/>
      <c r="O230" s="678"/>
      <c r="P230" s="678"/>
      <c r="Q230" s="678"/>
      <c r="R230" s="678"/>
      <c r="S230" s="678"/>
      <c r="T230" s="678"/>
      <c r="U230" s="678"/>
      <c r="V230" s="678"/>
      <c r="W230" s="678"/>
      <c r="X230" s="679"/>
      <c r="Y230" s="680"/>
      <c r="Z230" s="681"/>
      <c r="AA230" s="681"/>
      <c r="AB230" s="682"/>
      <c r="AC230" s="674"/>
      <c r="AD230" s="675"/>
      <c r="AE230" s="675"/>
      <c r="AF230" s="675"/>
      <c r="AG230" s="676"/>
      <c r="AH230" s="677"/>
      <c r="AI230" s="678"/>
      <c r="AJ230" s="678"/>
      <c r="AK230" s="678"/>
      <c r="AL230" s="678"/>
      <c r="AM230" s="678"/>
      <c r="AN230" s="678"/>
      <c r="AO230" s="678"/>
      <c r="AP230" s="678"/>
      <c r="AQ230" s="678"/>
      <c r="AR230" s="678"/>
      <c r="AS230" s="678"/>
      <c r="AT230" s="679"/>
      <c r="AU230" s="680"/>
      <c r="AV230" s="681"/>
      <c r="AW230" s="681"/>
      <c r="AX230" s="683"/>
    </row>
    <row r="231" spans="1:50" ht="24.75" hidden="1" customHeight="1" x14ac:dyDescent="0.15">
      <c r="A231" s="698"/>
      <c r="B231" s="699"/>
      <c r="C231" s="699"/>
      <c r="D231" s="699"/>
      <c r="E231" s="699"/>
      <c r="F231" s="700"/>
      <c r="G231" s="674"/>
      <c r="H231" s="675"/>
      <c r="I231" s="675"/>
      <c r="J231" s="675"/>
      <c r="K231" s="676"/>
      <c r="L231" s="677"/>
      <c r="M231" s="678"/>
      <c r="N231" s="678"/>
      <c r="O231" s="678"/>
      <c r="P231" s="678"/>
      <c r="Q231" s="678"/>
      <c r="R231" s="678"/>
      <c r="S231" s="678"/>
      <c r="T231" s="678"/>
      <c r="U231" s="678"/>
      <c r="V231" s="678"/>
      <c r="W231" s="678"/>
      <c r="X231" s="679"/>
      <c r="Y231" s="680"/>
      <c r="Z231" s="681"/>
      <c r="AA231" s="681"/>
      <c r="AB231" s="682"/>
      <c r="AC231" s="674"/>
      <c r="AD231" s="675"/>
      <c r="AE231" s="675"/>
      <c r="AF231" s="675"/>
      <c r="AG231" s="676"/>
      <c r="AH231" s="677"/>
      <c r="AI231" s="678"/>
      <c r="AJ231" s="678"/>
      <c r="AK231" s="678"/>
      <c r="AL231" s="678"/>
      <c r="AM231" s="678"/>
      <c r="AN231" s="678"/>
      <c r="AO231" s="678"/>
      <c r="AP231" s="678"/>
      <c r="AQ231" s="678"/>
      <c r="AR231" s="678"/>
      <c r="AS231" s="678"/>
      <c r="AT231" s="679"/>
      <c r="AU231" s="680"/>
      <c r="AV231" s="681"/>
      <c r="AW231" s="681"/>
      <c r="AX231" s="683"/>
    </row>
    <row r="232" spans="1:50" ht="24.75" hidden="1" customHeight="1" x14ac:dyDescent="0.15">
      <c r="A232" s="698"/>
      <c r="B232" s="699"/>
      <c r="C232" s="699"/>
      <c r="D232" s="699"/>
      <c r="E232" s="699"/>
      <c r="F232" s="700"/>
      <c r="G232" s="674"/>
      <c r="H232" s="675"/>
      <c r="I232" s="675"/>
      <c r="J232" s="675"/>
      <c r="K232" s="676"/>
      <c r="L232" s="677"/>
      <c r="M232" s="678"/>
      <c r="N232" s="678"/>
      <c r="O232" s="678"/>
      <c r="P232" s="678"/>
      <c r="Q232" s="678"/>
      <c r="R232" s="678"/>
      <c r="S232" s="678"/>
      <c r="T232" s="678"/>
      <c r="U232" s="678"/>
      <c r="V232" s="678"/>
      <c r="W232" s="678"/>
      <c r="X232" s="679"/>
      <c r="Y232" s="680"/>
      <c r="Z232" s="681"/>
      <c r="AA232" s="681"/>
      <c r="AB232" s="682"/>
      <c r="AC232" s="674"/>
      <c r="AD232" s="675"/>
      <c r="AE232" s="675"/>
      <c r="AF232" s="675"/>
      <c r="AG232" s="676"/>
      <c r="AH232" s="677"/>
      <c r="AI232" s="678"/>
      <c r="AJ232" s="678"/>
      <c r="AK232" s="678"/>
      <c r="AL232" s="678"/>
      <c r="AM232" s="678"/>
      <c r="AN232" s="678"/>
      <c r="AO232" s="678"/>
      <c r="AP232" s="678"/>
      <c r="AQ232" s="678"/>
      <c r="AR232" s="678"/>
      <c r="AS232" s="678"/>
      <c r="AT232" s="679"/>
      <c r="AU232" s="680"/>
      <c r="AV232" s="681"/>
      <c r="AW232" s="681"/>
      <c r="AX232" s="683"/>
    </row>
    <row r="233" spans="1:50" ht="24.75" hidden="1" customHeight="1" x14ac:dyDescent="0.15">
      <c r="A233" s="698"/>
      <c r="B233" s="699"/>
      <c r="C233" s="699"/>
      <c r="D233" s="699"/>
      <c r="E233" s="699"/>
      <c r="F233" s="700"/>
      <c r="G233" s="674"/>
      <c r="H233" s="675"/>
      <c r="I233" s="675"/>
      <c r="J233" s="675"/>
      <c r="K233" s="676"/>
      <c r="L233" s="677"/>
      <c r="M233" s="678"/>
      <c r="N233" s="678"/>
      <c r="O233" s="678"/>
      <c r="P233" s="678"/>
      <c r="Q233" s="678"/>
      <c r="R233" s="678"/>
      <c r="S233" s="678"/>
      <c r="T233" s="678"/>
      <c r="U233" s="678"/>
      <c r="V233" s="678"/>
      <c r="W233" s="678"/>
      <c r="X233" s="679"/>
      <c r="Y233" s="680"/>
      <c r="Z233" s="681"/>
      <c r="AA233" s="681"/>
      <c r="AB233" s="682"/>
      <c r="AC233" s="674"/>
      <c r="AD233" s="675"/>
      <c r="AE233" s="675"/>
      <c r="AF233" s="675"/>
      <c r="AG233" s="676"/>
      <c r="AH233" s="677"/>
      <c r="AI233" s="678"/>
      <c r="AJ233" s="678"/>
      <c r="AK233" s="678"/>
      <c r="AL233" s="678"/>
      <c r="AM233" s="678"/>
      <c r="AN233" s="678"/>
      <c r="AO233" s="678"/>
      <c r="AP233" s="678"/>
      <c r="AQ233" s="678"/>
      <c r="AR233" s="678"/>
      <c r="AS233" s="678"/>
      <c r="AT233" s="679"/>
      <c r="AU233" s="680"/>
      <c r="AV233" s="681"/>
      <c r="AW233" s="681"/>
      <c r="AX233" s="683"/>
    </row>
    <row r="234" spans="1:50" ht="24.75" hidden="1" customHeight="1" x14ac:dyDescent="0.15">
      <c r="A234" s="698"/>
      <c r="B234" s="699"/>
      <c r="C234" s="699"/>
      <c r="D234" s="699"/>
      <c r="E234" s="699"/>
      <c r="F234" s="700"/>
      <c r="G234" s="674"/>
      <c r="H234" s="675"/>
      <c r="I234" s="675"/>
      <c r="J234" s="675"/>
      <c r="K234" s="676"/>
      <c r="L234" s="677"/>
      <c r="M234" s="678"/>
      <c r="N234" s="678"/>
      <c r="O234" s="678"/>
      <c r="P234" s="678"/>
      <c r="Q234" s="678"/>
      <c r="R234" s="678"/>
      <c r="S234" s="678"/>
      <c r="T234" s="678"/>
      <c r="U234" s="678"/>
      <c r="V234" s="678"/>
      <c r="W234" s="678"/>
      <c r="X234" s="679"/>
      <c r="Y234" s="680"/>
      <c r="Z234" s="681"/>
      <c r="AA234" s="681"/>
      <c r="AB234" s="682"/>
      <c r="AC234" s="674"/>
      <c r="AD234" s="675"/>
      <c r="AE234" s="675"/>
      <c r="AF234" s="675"/>
      <c r="AG234" s="676"/>
      <c r="AH234" s="677"/>
      <c r="AI234" s="678"/>
      <c r="AJ234" s="678"/>
      <c r="AK234" s="678"/>
      <c r="AL234" s="678"/>
      <c r="AM234" s="678"/>
      <c r="AN234" s="678"/>
      <c r="AO234" s="678"/>
      <c r="AP234" s="678"/>
      <c r="AQ234" s="678"/>
      <c r="AR234" s="678"/>
      <c r="AS234" s="678"/>
      <c r="AT234" s="679"/>
      <c r="AU234" s="680"/>
      <c r="AV234" s="681"/>
      <c r="AW234" s="681"/>
      <c r="AX234" s="683"/>
    </row>
    <row r="235" spans="1:50" ht="24.75" hidden="1" customHeight="1" x14ac:dyDescent="0.15">
      <c r="A235" s="698"/>
      <c r="B235" s="699"/>
      <c r="C235" s="699"/>
      <c r="D235" s="699"/>
      <c r="E235" s="699"/>
      <c r="F235" s="700"/>
      <c r="G235" s="674"/>
      <c r="H235" s="675"/>
      <c r="I235" s="675"/>
      <c r="J235" s="675"/>
      <c r="K235" s="676"/>
      <c r="L235" s="677"/>
      <c r="M235" s="678"/>
      <c r="N235" s="678"/>
      <c r="O235" s="678"/>
      <c r="P235" s="678"/>
      <c r="Q235" s="678"/>
      <c r="R235" s="678"/>
      <c r="S235" s="678"/>
      <c r="T235" s="678"/>
      <c r="U235" s="678"/>
      <c r="V235" s="678"/>
      <c r="W235" s="678"/>
      <c r="X235" s="679"/>
      <c r="Y235" s="680"/>
      <c r="Z235" s="681"/>
      <c r="AA235" s="681"/>
      <c r="AB235" s="682"/>
      <c r="AC235" s="674"/>
      <c r="AD235" s="675"/>
      <c r="AE235" s="675"/>
      <c r="AF235" s="675"/>
      <c r="AG235" s="676"/>
      <c r="AH235" s="677"/>
      <c r="AI235" s="678"/>
      <c r="AJ235" s="678"/>
      <c r="AK235" s="678"/>
      <c r="AL235" s="678"/>
      <c r="AM235" s="678"/>
      <c r="AN235" s="678"/>
      <c r="AO235" s="678"/>
      <c r="AP235" s="678"/>
      <c r="AQ235" s="678"/>
      <c r="AR235" s="678"/>
      <c r="AS235" s="678"/>
      <c r="AT235" s="679"/>
      <c r="AU235" s="680"/>
      <c r="AV235" s="681"/>
      <c r="AW235" s="681"/>
      <c r="AX235" s="683"/>
    </row>
    <row r="236" spans="1:50" ht="24.75" hidden="1" customHeight="1" thickBot="1" x14ac:dyDescent="0.2">
      <c r="A236" s="698"/>
      <c r="B236" s="699"/>
      <c r="C236" s="699"/>
      <c r="D236" s="699"/>
      <c r="E236" s="699"/>
      <c r="F236" s="700"/>
      <c r="G236" s="722" t="s">
        <v>15</v>
      </c>
      <c r="H236" s="723"/>
      <c r="I236" s="723"/>
      <c r="J236" s="723"/>
      <c r="K236" s="723"/>
      <c r="L236" s="724"/>
      <c r="M236" s="725"/>
      <c r="N236" s="725"/>
      <c r="O236" s="725"/>
      <c r="P236" s="725"/>
      <c r="Q236" s="725"/>
      <c r="R236" s="725"/>
      <c r="S236" s="725"/>
      <c r="T236" s="725"/>
      <c r="U236" s="725"/>
      <c r="V236" s="725"/>
      <c r="W236" s="725"/>
      <c r="X236" s="726"/>
      <c r="Y236" s="727">
        <f>SUM(Y226:AB235)</f>
        <v>0</v>
      </c>
      <c r="Z236" s="728"/>
      <c r="AA236" s="728"/>
      <c r="AB236" s="729"/>
      <c r="AC236" s="722" t="s">
        <v>15</v>
      </c>
      <c r="AD236" s="723"/>
      <c r="AE236" s="723"/>
      <c r="AF236" s="723"/>
      <c r="AG236" s="723"/>
      <c r="AH236" s="724"/>
      <c r="AI236" s="725"/>
      <c r="AJ236" s="725"/>
      <c r="AK236" s="725"/>
      <c r="AL236" s="725"/>
      <c r="AM236" s="725"/>
      <c r="AN236" s="725"/>
      <c r="AO236" s="725"/>
      <c r="AP236" s="725"/>
      <c r="AQ236" s="725"/>
      <c r="AR236" s="725"/>
      <c r="AS236" s="725"/>
      <c r="AT236" s="726"/>
      <c r="AU236" s="727">
        <f>SUM(AU226:AX235)</f>
        <v>0</v>
      </c>
      <c r="AV236" s="728"/>
      <c r="AW236" s="728"/>
      <c r="AX236" s="730"/>
    </row>
    <row r="237" spans="1:50" ht="21.75" hidden="1" customHeight="1" x14ac:dyDescent="0.15">
      <c r="A237" s="698"/>
      <c r="B237" s="699"/>
      <c r="C237" s="699"/>
      <c r="D237" s="699"/>
      <c r="E237" s="699"/>
      <c r="F237" s="700"/>
      <c r="G237" s="701" t="s">
        <v>82</v>
      </c>
      <c r="H237" s="702"/>
      <c r="I237" s="702"/>
      <c r="J237" s="702"/>
      <c r="K237" s="702"/>
      <c r="L237" s="702"/>
      <c r="M237" s="702"/>
      <c r="N237" s="702"/>
      <c r="O237" s="702"/>
      <c r="P237" s="702"/>
      <c r="Q237" s="702"/>
      <c r="R237" s="702"/>
      <c r="S237" s="702"/>
      <c r="T237" s="702"/>
      <c r="U237" s="702"/>
      <c r="V237" s="702"/>
      <c r="W237" s="702"/>
      <c r="X237" s="702"/>
      <c r="Y237" s="702"/>
      <c r="Z237" s="702"/>
      <c r="AA237" s="702"/>
      <c r="AB237" s="703"/>
      <c r="AC237" s="701" t="s">
        <v>83</v>
      </c>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4"/>
    </row>
    <row r="238" spans="1:50" ht="24.75" hidden="1" customHeight="1" x14ac:dyDescent="0.15">
      <c r="A238" s="698"/>
      <c r="B238" s="699"/>
      <c r="C238" s="699"/>
      <c r="D238" s="699"/>
      <c r="E238" s="699"/>
      <c r="F238" s="700"/>
      <c r="G238" s="662" t="s">
        <v>12</v>
      </c>
      <c r="H238" s="705"/>
      <c r="I238" s="705"/>
      <c r="J238" s="705"/>
      <c r="K238" s="705"/>
      <c r="L238" s="706" t="s">
        <v>13</v>
      </c>
      <c r="M238" s="705"/>
      <c r="N238" s="705"/>
      <c r="O238" s="705"/>
      <c r="P238" s="705"/>
      <c r="Q238" s="705"/>
      <c r="R238" s="705"/>
      <c r="S238" s="705"/>
      <c r="T238" s="705"/>
      <c r="U238" s="705"/>
      <c r="V238" s="705"/>
      <c r="W238" s="705"/>
      <c r="X238" s="707"/>
      <c r="Y238" s="708" t="s">
        <v>14</v>
      </c>
      <c r="Z238" s="709"/>
      <c r="AA238" s="709"/>
      <c r="AB238" s="710"/>
      <c r="AC238" s="662" t="s">
        <v>12</v>
      </c>
      <c r="AD238" s="705"/>
      <c r="AE238" s="705"/>
      <c r="AF238" s="705"/>
      <c r="AG238" s="705"/>
      <c r="AH238" s="706" t="s">
        <v>13</v>
      </c>
      <c r="AI238" s="705"/>
      <c r="AJ238" s="705"/>
      <c r="AK238" s="705"/>
      <c r="AL238" s="705"/>
      <c r="AM238" s="705"/>
      <c r="AN238" s="705"/>
      <c r="AO238" s="705"/>
      <c r="AP238" s="705"/>
      <c r="AQ238" s="705"/>
      <c r="AR238" s="705"/>
      <c r="AS238" s="705"/>
      <c r="AT238" s="707"/>
      <c r="AU238" s="708" t="s">
        <v>14</v>
      </c>
      <c r="AV238" s="709"/>
      <c r="AW238" s="709"/>
      <c r="AX238" s="711"/>
    </row>
    <row r="239" spans="1:50" ht="24.75" hidden="1" customHeight="1" x14ac:dyDescent="0.15">
      <c r="A239" s="698"/>
      <c r="B239" s="699"/>
      <c r="C239" s="699"/>
      <c r="D239" s="699"/>
      <c r="E239" s="699"/>
      <c r="F239" s="700"/>
      <c r="G239" s="712"/>
      <c r="H239" s="713"/>
      <c r="I239" s="713"/>
      <c r="J239" s="713"/>
      <c r="K239" s="714"/>
      <c r="L239" s="715"/>
      <c r="M239" s="716"/>
      <c r="N239" s="716"/>
      <c r="O239" s="716"/>
      <c r="P239" s="716"/>
      <c r="Q239" s="716"/>
      <c r="R239" s="716"/>
      <c r="S239" s="716"/>
      <c r="T239" s="716"/>
      <c r="U239" s="716"/>
      <c r="V239" s="716"/>
      <c r="W239" s="716"/>
      <c r="X239" s="717"/>
      <c r="Y239" s="718"/>
      <c r="Z239" s="719"/>
      <c r="AA239" s="719"/>
      <c r="AB239" s="720"/>
      <c r="AC239" s="712"/>
      <c r="AD239" s="713"/>
      <c r="AE239" s="713"/>
      <c r="AF239" s="713"/>
      <c r="AG239" s="714"/>
      <c r="AH239" s="715"/>
      <c r="AI239" s="716"/>
      <c r="AJ239" s="716"/>
      <c r="AK239" s="716"/>
      <c r="AL239" s="716"/>
      <c r="AM239" s="716"/>
      <c r="AN239" s="716"/>
      <c r="AO239" s="716"/>
      <c r="AP239" s="716"/>
      <c r="AQ239" s="716"/>
      <c r="AR239" s="716"/>
      <c r="AS239" s="716"/>
      <c r="AT239" s="717"/>
      <c r="AU239" s="718"/>
      <c r="AV239" s="719"/>
      <c r="AW239" s="719"/>
      <c r="AX239" s="721"/>
    </row>
    <row r="240" spans="1:50" ht="24.75" hidden="1" customHeight="1" x14ac:dyDescent="0.15">
      <c r="A240" s="698"/>
      <c r="B240" s="699"/>
      <c r="C240" s="699"/>
      <c r="D240" s="699"/>
      <c r="E240" s="699"/>
      <c r="F240" s="700"/>
      <c r="G240" s="674"/>
      <c r="H240" s="675"/>
      <c r="I240" s="675"/>
      <c r="J240" s="675"/>
      <c r="K240" s="676"/>
      <c r="L240" s="677"/>
      <c r="M240" s="678"/>
      <c r="N240" s="678"/>
      <c r="O240" s="678"/>
      <c r="P240" s="678"/>
      <c r="Q240" s="678"/>
      <c r="R240" s="678"/>
      <c r="S240" s="678"/>
      <c r="T240" s="678"/>
      <c r="U240" s="678"/>
      <c r="V240" s="678"/>
      <c r="W240" s="678"/>
      <c r="X240" s="679"/>
      <c r="Y240" s="680"/>
      <c r="Z240" s="681"/>
      <c r="AA240" s="681"/>
      <c r="AB240" s="682"/>
      <c r="AC240" s="674"/>
      <c r="AD240" s="675"/>
      <c r="AE240" s="675"/>
      <c r="AF240" s="675"/>
      <c r="AG240" s="676"/>
      <c r="AH240" s="677"/>
      <c r="AI240" s="678"/>
      <c r="AJ240" s="678"/>
      <c r="AK240" s="678"/>
      <c r="AL240" s="678"/>
      <c r="AM240" s="678"/>
      <c r="AN240" s="678"/>
      <c r="AO240" s="678"/>
      <c r="AP240" s="678"/>
      <c r="AQ240" s="678"/>
      <c r="AR240" s="678"/>
      <c r="AS240" s="678"/>
      <c r="AT240" s="679"/>
      <c r="AU240" s="680"/>
      <c r="AV240" s="681"/>
      <c r="AW240" s="681"/>
      <c r="AX240" s="683"/>
    </row>
    <row r="241" spans="1:50" ht="24.75" hidden="1" customHeight="1" x14ac:dyDescent="0.15">
      <c r="A241" s="698"/>
      <c r="B241" s="699"/>
      <c r="C241" s="699"/>
      <c r="D241" s="699"/>
      <c r="E241" s="699"/>
      <c r="F241" s="700"/>
      <c r="G241" s="674"/>
      <c r="H241" s="675"/>
      <c r="I241" s="675"/>
      <c r="J241" s="675"/>
      <c r="K241" s="676"/>
      <c r="L241" s="677"/>
      <c r="M241" s="678"/>
      <c r="N241" s="678"/>
      <c r="O241" s="678"/>
      <c r="P241" s="678"/>
      <c r="Q241" s="678"/>
      <c r="R241" s="678"/>
      <c r="S241" s="678"/>
      <c r="T241" s="678"/>
      <c r="U241" s="678"/>
      <c r="V241" s="678"/>
      <c r="W241" s="678"/>
      <c r="X241" s="679"/>
      <c r="Y241" s="680"/>
      <c r="Z241" s="681"/>
      <c r="AA241" s="681"/>
      <c r="AB241" s="682"/>
      <c r="AC241" s="674"/>
      <c r="AD241" s="675"/>
      <c r="AE241" s="675"/>
      <c r="AF241" s="675"/>
      <c r="AG241" s="676"/>
      <c r="AH241" s="677"/>
      <c r="AI241" s="678"/>
      <c r="AJ241" s="678"/>
      <c r="AK241" s="678"/>
      <c r="AL241" s="678"/>
      <c r="AM241" s="678"/>
      <c r="AN241" s="678"/>
      <c r="AO241" s="678"/>
      <c r="AP241" s="678"/>
      <c r="AQ241" s="678"/>
      <c r="AR241" s="678"/>
      <c r="AS241" s="678"/>
      <c r="AT241" s="679"/>
      <c r="AU241" s="680"/>
      <c r="AV241" s="681"/>
      <c r="AW241" s="681"/>
      <c r="AX241" s="683"/>
    </row>
    <row r="242" spans="1:50" ht="24.75" hidden="1" customHeight="1" x14ac:dyDescent="0.15">
      <c r="A242" s="698"/>
      <c r="B242" s="699"/>
      <c r="C242" s="699"/>
      <c r="D242" s="699"/>
      <c r="E242" s="699"/>
      <c r="F242" s="700"/>
      <c r="G242" s="674"/>
      <c r="H242" s="675"/>
      <c r="I242" s="675"/>
      <c r="J242" s="675"/>
      <c r="K242" s="676"/>
      <c r="L242" s="677"/>
      <c r="M242" s="678"/>
      <c r="N242" s="678"/>
      <c r="O242" s="678"/>
      <c r="P242" s="678"/>
      <c r="Q242" s="678"/>
      <c r="R242" s="678"/>
      <c r="S242" s="678"/>
      <c r="T242" s="678"/>
      <c r="U242" s="678"/>
      <c r="V242" s="678"/>
      <c r="W242" s="678"/>
      <c r="X242" s="679"/>
      <c r="Y242" s="680"/>
      <c r="Z242" s="681"/>
      <c r="AA242" s="681"/>
      <c r="AB242" s="682"/>
      <c r="AC242" s="674"/>
      <c r="AD242" s="675"/>
      <c r="AE242" s="675"/>
      <c r="AF242" s="675"/>
      <c r="AG242" s="676"/>
      <c r="AH242" s="677"/>
      <c r="AI242" s="678"/>
      <c r="AJ242" s="678"/>
      <c r="AK242" s="678"/>
      <c r="AL242" s="678"/>
      <c r="AM242" s="678"/>
      <c r="AN242" s="678"/>
      <c r="AO242" s="678"/>
      <c r="AP242" s="678"/>
      <c r="AQ242" s="678"/>
      <c r="AR242" s="678"/>
      <c r="AS242" s="678"/>
      <c r="AT242" s="679"/>
      <c r="AU242" s="680"/>
      <c r="AV242" s="681"/>
      <c r="AW242" s="681"/>
      <c r="AX242" s="683"/>
    </row>
    <row r="243" spans="1:50" ht="24.75" hidden="1" customHeight="1" x14ac:dyDescent="0.15">
      <c r="A243" s="698"/>
      <c r="B243" s="699"/>
      <c r="C243" s="699"/>
      <c r="D243" s="699"/>
      <c r="E243" s="699"/>
      <c r="F243" s="700"/>
      <c r="G243" s="674"/>
      <c r="H243" s="675"/>
      <c r="I243" s="675"/>
      <c r="J243" s="675"/>
      <c r="K243" s="676"/>
      <c r="L243" s="677"/>
      <c r="M243" s="678"/>
      <c r="N243" s="678"/>
      <c r="O243" s="678"/>
      <c r="P243" s="678"/>
      <c r="Q243" s="678"/>
      <c r="R243" s="678"/>
      <c r="S243" s="678"/>
      <c r="T243" s="678"/>
      <c r="U243" s="678"/>
      <c r="V243" s="678"/>
      <c r="W243" s="678"/>
      <c r="X243" s="679"/>
      <c r="Y243" s="680"/>
      <c r="Z243" s="681"/>
      <c r="AA243" s="681"/>
      <c r="AB243" s="682"/>
      <c r="AC243" s="674"/>
      <c r="AD243" s="675"/>
      <c r="AE243" s="675"/>
      <c r="AF243" s="675"/>
      <c r="AG243" s="676"/>
      <c r="AH243" s="677"/>
      <c r="AI243" s="678"/>
      <c r="AJ243" s="678"/>
      <c r="AK243" s="678"/>
      <c r="AL243" s="678"/>
      <c r="AM243" s="678"/>
      <c r="AN243" s="678"/>
      <c r="AO243" s="678"/>
      <c r="AP243" s="678"/>
      <c r="AQ243" s="678"/>
      <c r="AR243" s="678"/>
      <c r="AS243" s="678"/>
      <c r="AT243" s="679"/>
      <c r="AU243" s="680"/>
      <c r="AV243" s="681"/>
      <c r="AW243" s="681"/>
      <c r="AX243" s="683"/>
    </row>
    <row r="244" spans="1:50" ht="24.75" hidden="1" customHeight="1" x14ac:dyDescent="0.15">
      <c r="A244" s="698"/>
      <c r="B244" s="699"/>
      <c r="C244" s="699"/>
      <c r="D244" s="699"/>
      <c r="E244" s="699"/>
      <c r="F244" s="700"/>
      <c r="G244" s="674"/>
      <c r="H244" s="675"/>
      <c r="I244" s="675"/>
      <c r="J244" s="675"/>
      <c r="K244" s="676"/>
      <c r="L244" s="677"/>
      <c r="M244" s="678"/>
      <c r="N244" s="678"/>
      <c r="O244" s="678"/>
      <c r="P244" s="678"/>
      <c r="Q244" s="678"/>
      <c r="R244" s="678"/>
      <c r="S244" s="678"/>
      <c r="T244" s="678"/>
      <c r="U244" s="678"/>
      <c r="V244" s="678"/>
      <c r="W244" s="678"/>
      <c r="X244" s="679"/>
      <c r="Y244" s="680"/>
      <c r="Z244" s="681"/>
      <c r="AA244" s="681"/>
      <c r="AB244" s="682"/>
      <c r="AC244" s="674"/>
      <c r="AD244" s="675"/>
      <c r="AE244" s="675"/>
      <c r="AF244" s="675"/>
      <c r="AG244" s="676"/>
      <c r="AH244" s="677"/>
      <c r="AI244" s="678"/>
      <c r="AJ244" s="678"/>
      <c r="AK244" s="678"/>
      <c r="AL244" s="678"/>
      <c r="AM244" s="678"/>
      <c r="AN244" s="678"/>
      <c r="AO244" s="678"/>
      <c r="AP244" s="678"/>
      <c r="AQ244" s="678"/>
      <c r="AR244" s="678"/>
      <c r="AS244" s="678"/>
      <c r="AT244" s="679"/>
      <c r="AU244" s="680"/>
      <c r="AV244" s="681"/>
      <c r="AW244" s="681"/>
      <c r="AX244" s="683"/>
    </row>
    <row r="245" spans="1:50" ht="24.75" hidden="1" customHeight="1" x14ac:dyDescent="0.15">
      <c r="A245" s="698"/>
      <c r="B245" s="699"/>
      <c r="C245" s="699"/>
      <c r="D245" s="699"/>
      <c r="E245" s="699"/>
      <c r="F245" s="700"/>
      <c r="G245" s="674"/>
      <c r="H245" s="675"/>
      <c r="I245" s="675"/>
      <c r="J245" s="675"/>
      <c r="K245" s="676"/>
      <c r="L245" s="677"/>
      <c r="M245" s="678"/>
      <c r="N245" s="678"/>
      <c r="O245" s="678"/>
      <c r="P245" s="678"/>
      <c r="Q245" s="678"/>
      <c r="R245" s="678"/>
      <c r="S245" s="678"/>
      <c r="T245" s="678"/>
      <c r="U245" s="678"/>
      <c r="V245" s="678"/>
      <c r="W245" s="678"/>
      <c r="X245" s="679"/>
      <c r="Y245" s="680"/>
      <c r="Z245" s="681"/>
      <c r="AA245" s="681"/>
      <c r="AB245" s="682"/>
      <c r="AC245" s="674"/>
      <c r="AD245" s="675"/>
      <c r="AE245" s="675"/>
      <c r="AF245" s="675"/>
      <c r="AG245" s="676"/>
      <c r="AH245" s="677"/>
      <c r="AI245" s="678"/>
      <c r="AJ245" s="678"/>
      <c r="AK245" s="678"/>
      <c r="AL245" s="678"/>
      <c r="AM245" s="678"/>
      <c r="AN245" s="678"/>
      <c r="AO245" s="678"/>
      <c r="AP245" s="678"/>
      <c r="AQ245" s="678"/>
      <c r="AR245" s="678"/>
      <c r="AS245" s="678"/>
      <c r="AT245" s="679"/>
      <c r="AU245" s="680"/>
      <c r="AV245" s="681"/>
      <c r="AW245" s="681"/>
      <c r="AX245" s="683"/>
    </row>
    <row r="246" spans="1:50" ht="24.75" hidden="1" customHeight="1" x14ac:dyDescent="0.15">
      <c r="A246" s="698"/>
      <c r="B246" s="699"/>
      <c r="C246" s="699"/>
      <c r="D246" s="699"/>
      <c r="E246" s="699"/>
      <c r="F246" s="700"/>
      <c r="G246" s="674"/>
      <c r="H246" s="675"/>
      <c r="I246" s="675"/>
      <c r="J246" s="675"/>
      <c r="K246" s="676"/>
      <c r="L246" s="677"/>
      <c r="M246" s="678"/>
      <c r="N246" s="678"/>
      <c r="O246" s="678"/>
      <c r="P246" s="678"/>
      <c r="Q246" s="678"/>
      <c r="R246" s="678"/>
      <c r="S246" s="678"/>
      <c r="T246" s="678"/>
      <c r="U246" s="678"/>
      <c r="V246" s="678"/>
      <c r="W246" s="678"/>
      <c r="X246" s="679"/>
      <c r="Y246" s="680"/>
      <c r="Z246" s="681"/>
      <c r="AA246" s="681"/>
      <c r="AB246" s="682"/>
      <c r="AC246" s="674"/>
      <c r="AD246" s="675"/>
      <c r="AE246" s="675"/>
      <c r="AF246" s="675"/>
      <c r="AG246" s="676"/>
      <c r="AH246" s="677"/>
      <c r="AI246" s="678"/>
      <c r="AJ246" s="678"/>
      <c r="AK246" s="678"/>
      <c r="AL246" s="678"/>
      <c r="AM246" s="678"/>
      <c r="AN246" s="678"/>
      <c r="AO246" s="678"/>
      <c r="AP246" s="678"/>
      <c r="AQ246" s="678"/>
      <c r="AR246" s="678"/>
      <c r="AS246" s="678"/>
      <c r="AT246" s="679"/>
      <c r="AU246" s="680"/>
      <c r="AV246" s="681"/>
      <c r="AW246" s="681"/>
      <c r="AX246" s="683"/>
    </row>
    <row r="247" spans="1:50" s="6" customFormat="1" ht="24.75" hidden="1" customHeight="1" x14ac:dyDescent="0.15">
      <c r="A247" s="698"/>
      <c r="B247" s="699"/>
      <c r="C247" s="699"/>
      <c r="D247" s="699"/>
      <c r="E247" s="699"/>
      <c r="F247" s="700"/>
      <c r="G247" s="674"/>
      <c r="H247" s="675"/>
      <c r="I247" s="675"/>
      <c r="J247" s="675"/>
      <c r="K247" s="676"/>
      <c r="L247" s="677"/>
      <c r="M247" s="678"/>
      <c r="N247" s="678"/>
      <c r="O247" s="678"/>
      <c r="P247" s="678"/>
      <c r="Q247" s="678"/>
      <c r="R247" s="678"/>
      <c r="S247" s="678"/>
      <c r="T247" s="678"/>
      <c r="U247" s="678"/>
      <c r="V247" s="678"/>
      <c r="W247" s="678"/>
      <c r="X247" s="679"/>
      <c r="Y247" s="680"/>
      <c r="Z247" s="681"/>
      <c r="AA247" s="681"/>
      <c r="AB247" s="682"/>
      <c r="AC247" s="674"/>
      <c r="AD247" s="675"/>
      <c r="AE247" s="675"/>
      <c r="AF247" s="675"/>
      <c r="AG247" s="676"/>
      <c r="AH247" s="677"/>
      <c r="AI247" s="678"/>
      <c r="AJ247" s="678"/>
      <c r="AK247" s="678"/>
      <c r="AL247" s="678"/>
      <c r="AM247" s="678"/>
      <c r="AN247" s="678"/>
      <c r="AO247" s="678"/>
      <c r="AP247" s="678"/>
      <c r="AQ247" s="678"/>
      <c r="AR247" s="678"/>
      <c r="AS247" s="678"/>
      <c r="AT247" s="679"/>
      <c r="AU247" s="680"/>
      <c r="AV247" s="681"/>
      <c r="AW247" s="681"/>
      <c r="AX247" s="683"/>
    </row>
    <row r="248" spans="1:50" ht="24.75" hidden="1" customHeight="1" x14ac:dyDescent="0.15">
      <c r="A248" s="698"/>
      <c r="B248" s="699"/>
      <c r="C248" s="699"/>
      <c r="D248" s="699"/>
      <c r="E248" s="699"/>
      <c r="F248" s="700"/>
      <c r="G248" s="674"/>
      <c r="H248" s="675"/>
      <c r="I248" s="675"/>
      <c r="J248" s="675"/>
      <c r="K248" s="676"/>
      <c r="L248" s="677"/>
      <c r="M248" s="678"/>
      <c r="N248" s="678"/>
      <c r="O248" s="678"/>
      <c r="P248" s="678"/>
      <c r="Q248" s="678"/>
      <c r="R248" s="678"/>
      <c r="S248" s="678"/>
      <c r="T248" s="678"/>
      <c r="U248" s="678"/>
      <c r="V248" s="678"/>
      <c r="W248" s="678"/>
      <c r="X248" s="679"/>
      <c r="Y248" s="680"/>
      <c r="Z248" s="681"/>
      <c r="AA248" s="681"/>
      <c r="AB248" s="682"/>
      <c r="AC248" s="674"/>
      <c r="AD248" s="675"/>
      <c r="AE248" s="675"/>
      <c r="AF248" s="675"/>
      <c r="AG248" s="676"/>
      <c r="AH248" s="677"/>
      <c r="AI248" s="678"/>
      <c r="AJ248" s="678"/>
      <c r="AK248" s="678"/>
      <c r="AL248" s="678"/>
      <c r="AM248" s="678"/>
      <c r="AN248" s="678"/>
      <c r="AO248" s="678"/>
      <c r="AP248" s="678"/>
      <c r="AQ248" s="678"/>
      <c r="AR248" s="678"/>
      <c r="AS248" s="678"/>
      <c r="AT248" s="679"/>
      <c r="AU248" s="680"/>
      <c r="AV248" s="681"/>
      <c r="AW248" s="681"/>
      <c r="AX248" s="683"/>
    </row>
    <row r="249" spans="1:50" ht="24.75" hidden="1" customHeight="1" x14ac:dyDescent="0.15">
      <c r="A249" s="698"/>
      <c r="B249" s="699"/>
      <c r="C249" s="699"/>
      <c r="D249" s="699"/>
      <c r="E249" s="699"/>
      <c r="F249" s="700"/>
      <c r="G249" s="722" t="s">
        <v>15</v>
      </c>
      <c r="H249" s="723"/>
      <c r="I249" s="723"/>
      <c r="J249" s="723"/>
      <c r="K249" s="723"/>
      <c r="L249" s="724"/>
      <c r="M249" s="725"/>
      <c r="N249" s="725"/>
      <c r="O249" s="725"/>
      <c r="P249" s="725"/>
      <c r="Q249" s="725"/>
      <c r="R249" s="725"/>
      <c r="S249" s="725"/>
      <c r="T249" s="725"/>
      <c r="U249" s="725"/>
      <c r="V249" s="725"/>
      <c r="W249" s="725"/>
      <c r="X249" s="726"/>
      <c r="Y249" s="727">
        <f>SUM(Y239:AB248)</f>
        <v>0</v>
      </c>
      <c r="Z249" s="728"/>
      <c r="AA249" s="728"/>
      <c r="AB249" s="729"/>
      <c r="AC249" s="722" t="s">
        <v>15</v>
      </c>
      <c r="AD249" s="723"/>
      <c r="AE249" s="723"/>
      <c r="AF249" s="723"/>
      <c r="AG249" s="723"/>
      <c r="AH249" s="724"/>
      <c r="AI249" s="725"/>
      <c r="AJ249" s="725"/>
      <c r="AK249" s="725"/>
      <c r="AL249" s="725"/>
      <c r="AM249" s="725"/>
      <c r="AN249" s="725"/>
      <c r="AO249" s="725"/>
      <c r="AP249" s="725"/>
      <c r="AQ249" s="725"/>
      <c r="AR249" s="725"/>
      <c r="AS249" s="725"/>
      <c r="AT249" s="726"/>
      <c r="AU249" s="727">
        <f>SUM(AU239:AX248)</f>
        <v>0</v>
      </c>
      <c r="AV249" s="728"/>
      <c r="AW249" s="728"/>
      <c r="AX249" s="730"/>
    </row>
    <row r="250" spans="1:50" ht="19.5" customHeight="1" thickBot="1" x14ac:dyDescent="0.2">
      <c r="A250" s="731" t="s">
        <v>84</v>
      </c>
      <c r="B250" s="732"/>
      <c r="C250" s="732"/>
      <c r="D250" s="732"/>
      <c r="E250" s="732"/>
      <c r="F250" s="732"/>
      <c r="G250" s="732"/>
      <c r="H250" s="732"/>
      <c r="I250" s="732"/>
      <c r="J250" s="732"/>
      <c r="K250" s="732"/>
      <c r="L250" s="732"/>
      <c r="M250" s="732"/>
      <c r="N250" s="732"/>
      <c r="O250" s="732"/>
      <c r="P250" s="732"/>
      <c r="Q250" s="732"/>
      <c r="R250" s="732"/>
      <c r="S250" s="732"/>
      <c r="T250" s="732"/>
      <c r="U250" s="732"/>
      <c r="V250" s="732"/>
      <c r="W250" s="732"/>
      <c r="X250" s="732"/>
      <c r="Y250" s="732"/>
      <c r="Z250" s="732"/>
      <c r="AA250" s="732"/>
      <c r="AB250" s="732"/>
      <c r="AC250" s="732"/>
      <c r="AD250" s="732"/>
      <c r="AE250" s="732"/>
      <c r="AF250" s="732"/>
      <c r="AG250" s="732"/>
      <c r="AH250" s="732"/>
      <c r="AI250" s="732"/>
      <c r="AJ250" s="732"/>
      <c r="AK250" s="733"/>
      <c r="AL250" s="246" t="s">
        <v>224</v>
      </c>
      <c r="AM250" s="247"/>
      <c r="AN250" s="247"/>
      <c r="AO250" s="67"/>
      <c r="AP250" s="250"/>
      <c r="AQ250" s="251"/>
      <c r="AR250" s="251"/>
      <c r="AS250" s="251"/>
      <c r="AT250" s="251"/>
      <c r="AU250" s="251"/>
      <c r="AV250" s="251"/>
      <c r="AW250" s="251"/>
      <c r="AX250" s="2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4"/>
      <c r="B254" s="734"/>
      <c r="C254" s="734" t="s">
        <v>86</v>
      </c>
      <c r="D254" s="734"/>
      <c r="E254" s="734"/>
      <c r="F254" s="734"/>
      <c r="G254" s="734"/>
      <c r="H254" s="734"/>
      <c r="I254" s="734"/>
      <c r="J254" s="735" t="s">
        <v>64</v>
      </c>
      <c r="K254" s="736"/>
      <c r="L254" s="736"/>
      <c r="M254" s="736"/>
      <c r="N254" s="736"/>
      <c r="O254" s="736"/>
      <c r="P254" s="737" t="s">
        <v>87</v>
      </c>
      <c r="Q254" s="737"/>
      <c r="R254" s="737"/>
      <c r="S254" s="737"/>
      <c r="T254" s="737"/>
      <c r="U254" s="737"/>
      <c r="V254" s="737"/>
      <c r="W254" s="737"/>
      <c r="X254" s="737"/>
      <c r="Y254" s="738" t="s">
        <v>88</v>
      </c>
      <c r="Z254" s="540"/>
      <c r="AA254" s="540"/>
      <c r="AB254" s="540"/>
      <c r="AC254" s="735" t="s">
        <v>217</v>
      </c>
      <c r="AD254" s="735"/>
      <c r="AE254" s="735"/>
      <c r="AF254" s="735"/>
      <c r="AG254" s="735"/>
      <c r="AH254" s="738" t="s">
        <v>63</v>
      </c>
      <c r="AI254" s="734"/>
      <c r="AJ254" s="734"/>
      <c r="AK254" s="734"/>
      <c r="AL254" s="734" t="s">
        <v>16</v>
      </c>
      <c r="AM254" s="734"/>
      <c r="AN254" s="734"/>
      <c r="AO254" s="754"/>
      <c r="AP254" s="755" t="s">
        <v>223</v>
      </c>
      <c r="AQ254" s="755"/>
      <c r="AR254" s="755"/>
      <c r="AS254" s="755"/>
      <c r="AT254" s="755"/>
      <c r="AU254" s="755"/>
      <c r="AV254" s="755"/>
      <c r="AW254" s="755"/>
      <c r="AX254" s="755"/>
    </row>
    <row r="255" spans="1:50" ht="214.5" customHeight="1" x14ac:dyDescent="0.15">
      <c r="A255" s="740">
        <v>1</v>
      </c>
      <c r="B255" s="740">
        <v>1</v>
      </c>
      <c r="C255" s="756" t="s">
        <v>559</v>
      </c>
      <c r="D255" s="741"/>
      <c r="E255" s="741"/>
      <c r="F255" s="741"/>
      <c r="G255" s="741"/>
      <c r="H255" s="741"/>
      <c r="I255" s="741"/>
      <c r="J255" s="742">
        <v>6050005005208</v>
      </c>
      <c r="K255" s="743"/>
      <c r="L255" s="743"/>
      <c r="M255" s="743"/>
      <c r="N255" s="743"/>
      <c r="O255" s="743"/>
      <c r="P255" s="757" t="s">
        <v>560</v>
      </c>
      <c r="Q255" s="744"/>
      <c r="R255" s="744"/>
      <c r="S255" s="744"/>
      <c r="T255" s="744"/>
      <c r="U255" s="744"/>
      <c r="V255" s="744"/>
      <c r="W255" s="744"/>
      <c r="X255" s="744"/>
      <c r="Y255" s="745">
        <v>13172</v>
      </c>
      <c r="Z255" s="746"/>
      <c r="AA255" s="746"/>
      <c r="AB255" s="747"/>
      <c r="AC255" s="758" t="s">
        <v>247</v>
      </c>
      <c r="AD255" s="759"/>
      <c r="AE255" s="759"/>
      <c r="AF255" s="759"/>
      <c r="AG255" s="759"/>
      <c r="AH255" s="749" t="s">
        <v>561</v>
      </c>
      <c r="AI255" s="750"/>
      <c r="AJ255" s="750"/>
      <c r="AK255" s="750"/>
      <c r="AL255" s="751" t="s">
        <v>561</v>
      </c>
      <c r="AM255" s="752"/>
      <c r="AN255" s="752"/>
      <c r="AO255" s="753"/>
      <c r="AP255" s="739" t="s">
        <v>562</v>
      </c>
      <c r="AQ255" s="739"/>
      <c r="AR255" s="739"/>
      <c r="AS255" s="739"/>
      <c r="AT255" s="739"/>
      <c r="AU255" s="739"/>
      <c r="AV255" s="739"/>
      <c r="AW255" s="739"/>
      <c r="AX255" s="739"/>
    </row>
    <row r="256" spans="1:50"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row>
    <row r="257" spans="1:50"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row>
    <row r="258" spans="1:50"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row>
    <row r="259" spans="1:50"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row>
    <row r="260" spans="1:50"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row>
    <row r="261" spans="1:50"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row>
    <row r="262" spans="1:50"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row>
    <row r="263" spans="1:50"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row>
    <row r="264" spans="1:50"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row>
    <row r="265" spans="1:50"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row>
    <row r="266" spans="1:50"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row>
    <row r="267" spans="1:50"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row>
    <row r="268" spans="1:50"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row>
    <row r="269" spans="1:50"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row>
    <row r="270" spans="1:50"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row>
    <row r="271" spans="1:50"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row>
    <row r="272" spans="1:50"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row>
    <row r="273" spans="1:50"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row>
    <row r="274" spans="1:50"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row>
    <row r="275" spans="1:50"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row>
    <row r="276" spans="1:50"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row>
    <row r="277" spans="1:50"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row>
    <row r="278" spans="1:50"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row>
    <row r="279" spans="1:50"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row>
    <row r="280" spans="1:50"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row>
    <row r="281" spans="1:50"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row>
    <row r="282" spans="1:50"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row>
    <row r="283" spans="1:50"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row>
    <row r="284" spans="1:50"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40"/>
      <c r="B287" s="540"/>
      <c r="C287" s="540" t="s">
        <v>86</v>
      </c>
      <c r="D287" s="540"/>
      <c r="E287" s="540"/>
      <c r="F287" s="540"/>
      <c r="G287" s="540"/>
      <c r="H287" s="540"/>
      <c r="I287" s="540"/>
      <c r="J287" s="735" t="s">
        <v>64</v>
      </c>
      <c r="K287" s="735"/>
      <c r="L287" s="735"/>
      <c r="M287" s="735"/>
      <c r="N287" s="735"/>
      <c r="O287" s="735"/>
      <c r="P287" s="738" t="s">
        <v>87</v>
      </c>
      <c r="Q287" s="738"/>
      <c r="R287" s="738"/>
      <c r="S287" s="738"/>
      <c r="T287" s="738"/>
      <c r="U287" s="738"/>
      <c r="V287" s="738"/>
      <c r="W287" s="738"/>
      <c r="X287" s="738"/>
      <c r="Y287" s="738" t="s">
        <v>88</v>
      </c>
      <c r="Z287" s="540"/>
      <c r="AA287" s="540"/>
      <c r="AB287" s="540"/>
      <c r="AC287" s="735" t="s">
        <v>217</v>
      </c>
      <c r="AD287" s="735"/>
      <c r="AE287" s="735"/>
      <c r="AF287" s="735"/>
      <c r="AG287" s="735"/>
      <c r="AH287" s="738" t="s">
        <v>63</v>
      </c>
      <c r="AI287" s="540"/>
      <c r="AJ287" s="540"/>
      <c r="AK287" s="540"/>
      <c r="AL287" s="540" t="s">
        <v>16</v>
      </c>
      <c r="AM287" s="540"/>
      <c r="AN287" s="540"/>
      <c r="AO287" s="760"/>
      <c r="AP287" s="755" t="s">
        <v>223</v>
      </c>
      <c r="AQ287" s="755"/>
      <c r="AR287" s="755"/>
      <c r="AS287" s="755"/>
      <c r="AT287" s="755"/>
      <c r="AU287" s="755"/>
      <c r="AV287" s="755"/>
      <c r="AW287" s="755"/>
      <c r="AX287" s="755"/>
    </row>
    <row r="288" spans="1:50" ht="60" customHeight="1" x14ac:dyDescent="0.15">
      <c r="A288" s="740">
        <v>1</v>
      </c>
      <c r="B288" s="740">
        <v>1</v>
      </c>
      <c r="C288" s="756" t="s">
        <v>563</v>
      </c>
      <c r="D288" s="741"/>
      <c r="E288" s="741"/>
      <c r="F288" s="741"/>
      <c r="G288" s="741"/>
      <c r="H288" s="741"/>
      <c r="I288" s="741"/>
      <c r="J288" s="742">
        <v>7010901005494</v>
      </c>
      <c r="K288" s="743"/>
      <c r="L288" s="743"/>
      <c r="M288" s="743"/>
      <c r="N288" s="743"/>
      <c r="O288" s="743"/>
      <c r="P288" s="757" t="s">
        <v>564</v>
      </c>
      <c r="Q288" s="744"/>
      <c r="R288" s="744"/>
      <c r="S288" s="744"/>
      <c r="T288" s="744"/>
      <c r="U288" s="744"/>
      <c r="V288" s="744"/>
      <c r="W288" s="744"/>
      <c r="X288" s="744"/>
      <c r="Y288" s="745">
        <v>1177</v>
      </c>
      <c r="Z288" s="746"/>
      <c r="AA288" s="746"/>
      <c r="AB288" s="747"/>
      <c r="AC288" s="758" t="s">
        <v>253</v>
      </c>
      <c r="AD288" s="759"/>
      <c r="AE288" s="759"/>
      <c r="AF288" s="759"/>
      <c r="AG288" s="759"/>
      <c r="AH288" s="749" t="s">
        <v>565</v>
      </c>
      <c r="AI288" s="750"/>
      <c r="AJ288" s="750"/>
      <c r="AK288" s="750"/>
      <c r="AL288" s="751" t="s">
        <v>565</v>
      </c>
      <c r="AM288" s="752"/>
      <c r="AN288" s="752"/>
      <c r="AO288" s="753"/>
      <c r="AP288" s="739" t="s">
        <v>566</v>
      </c>
      <c r="AQ288" s="739"/>
      <c r="AR288" s="739"/>
      <c r="AS288" s="739"/>
      <c r="AT288" s="739"/>
      <c r="AU288" s="739"/>
      <c r="AV288" s="739"/>
      <c r="AW288" s="739"/>
      <c r="AX288" s="739"/>
    </row>
    <row r="289" spans="1:50" ht="60" customHeight="1" x14ac:dyDescent="0.15">
      <c r="A289" s="740">
        <v>2</v>
      </c>
      <c r="B289" s="740">
        <v>1</v>
      </c>
      <c r="C289" s="756" t="s">
        <v>571</v>
      </c>
      <c r="D289" s="741"/>
      <c r="E289" s="741"/>
      <c r="F289" s="741"/>
      <c r="G289" s="741"/>
      <c r="H289" s="741"/>
      <c r="I289" s="741"/>
      <c r="J289" s="742">
        <v>8030001030606</v>
      </c>
      <c r="K289" s="743"/>
      <c r="L289" s="743"/>
      <c r="M289" s="743"/>
      <c r="N289" s="743"/>
      <c r="O289" s="743"/>
      <c r="P289" s="757" t="s">
        <v>610</v>
      </c>
      <c r="Q289" s="744"/>
      <c r="R289" s="744"/>
      <c r="S289" s="744"/>
      <c r="T289" s="744"/>
      <c r="U289" s="744"/>
      <c r="V289" s="744"/>
      <c r="W289" s="744"/>
      <c r="X289" s="744"/>
      <c r="Y289" s="745">
        <v>348</v>
      </c>
      <c r="Z289" s="746"/>
      <c r="AA289" s="746"/>
      <c r="AB289" s="747"/>
      <c r="AC289" s="748" t="s">
        <v>259</v>
      </c>
      <c r="AD289" s="748"/>
      <c r="AE289" s="748"/>
      <c r="AF289" s="748"/>
      <c r="AG289" s="748"/>
      <c r="AH289" s="761" t="s">
        <v>353</v>
      </c>
      <c r="AI289" s="762"/>
      <c r="AJ289" s="762"/>
      <c r="AK289" s="762"/>
      <c r="AL289" s="751" t="s">
        <v>353</v>
      </c>
      <c r="AM289" s="752"/>
      <c r="AN289" s="752"/>
      <c r="AO289" s="753"/>
      <c r="AP289" s="739" t="s">
        <v>562</v>
      </c>
      <c r="AQ289" s="739"/>
      <c r="AR289" s="739"/>
      <c r="AS289" s="739"/>
      <c r="AT289" s="739"/>
      <c r="AU289" s="739"/>
      <c r="AV289" s="739"/>
      <c r="AW289" s="739"/>
      <c r="AX289" s="739"/>
    </row>
    <row r="290" spans="1:50" ht="60" customHeight="1" x14ac:dyDescent="0.15">
      <c r="A290" s="740">
        <v>3</v>
      </c>
      <c r="B290" s="740">
        <v>1</v>
      </c>
      <c r="C290" s="756" t="s">
        <v>572</v>
      </c>
      <c r="D290" s="741"/>
      <c r="E290" s="741"/>
      <c r="F290" s="741"/>
      <c r="G290" s="741"/>
      <c r="H290" s="741"/>
      <c r="I290" s="741"/>
      <c r="J290" s="742">
        <v>6010401015821</v>
      </c>
      <c r="K290" s="743"/>
      <c r="L290" s="743"/>
      <c r="M290" s="743"/>
      <c r="N290" s="743"/>
      <c r="O290" s="743"/>
      <c r="P290" s="757" t="s">
        <v>573</v>
      </c>
      <c r="Q290" s="744"/>
      <c r="R290" s="744"/>
      <c r="S290" s="744"/>
      <c r="T290" s="744"/>
      <c r="U290" s="744"/>
      <c r="V290" s="744"/>
      <c r="W290" s="744"/>
      <c r="X290" s="744"/>
      <c r="Y290" s="745">
        <v>26</v>
      </c>
      <c r="Z290" s="746"/>
      <c r="AA290" s="746"/>
      <c r="AB290" s="747"/>
      <c r="AC290" s="748" t="s">
        <v>252</v>
      </c>
      <c r="AD290" s="748"/>
      <c r="AE290" s="748"/>
      <c r="AF290" s="748"/>
      <c r="AG290" s="748"/>
      <c r="AH290" s="761" t="s">
        <v>353</v>
      </c>
      <c r="AI290" s="762"/>
      <c r="AJ290" s="762"/>
      <c r="AK290" s="762"/>
      <c r="AL290" s="751" t="s">
        <v>353</v>
      </c>
      <c r="AM290" s="752"/>
      <c r="AN290" s="752"/>
      <c r="AO290" s="753"/>
      <c r="AP290" s="739" t="s">
        <v>562</v>
      </c>
      <c r="AQ290" s="739"/>
      <c r="AR290" s="739"/>
      <c r="AS290" s="739"/>
      <c r="AT290" s="739"/>
      <c r="AU290" s="739"/>
      <c r="AV290" s="739"/>
      <c r="AW290" s="739"/>
      <c r="AX290" s="739"/>
    </row>
    <row r="291" spans="1:50" ht="60" customHeight="1" x14ac:dyDescent="0.15">
      <c r="A291" s="740">
        <v>4</v>
      </c>
      <c r="B291" s="740">
        <v>1</v>
      </c>
      <c r="C291" s="756" t="s">
        <v>572</v>
      </c>
      <c r="D291" s="741"/>
      <c r="E291" s="741"/>
      <c r="F291" s="741"/>
      <c r="G291" s="741"/>
      <c r="H291" s="741"/>
      <c r="I291" s="741"/>
      <c r="J291" s="742">
        <v>6010401015821</v>
      </c>
      <c r="K291" s="743"/>
      <c r="L291" s="743"/>
      <c r="M291" s="743"/>
      <c r="N291" s="743"/>
      <c r="O291" s="743"/>
      <c r="P291" s="757" t="s">
        <v>574</v>
      </c>
      <c r="Q291" s="744"/>
      <c r="R291" s="744"/>
      <c r="S291" s="744"/>
      <c r="T291" s="744"/>
      <c r="U291" s="744"/>
      <c r="V291" s="744"/>
      <c r="W291" s="744"/>
      <c r="X291" s="744"/>
      <c r="Y291" s="745">
        <v>16</v>
      </c>
      <c r="Z291" s="746"/>
      <c r="AA291" s="746"/>
      <c r="AB291" s="747"/>
      <c r="AC291" s="748" t="s">
        <v>252</v>
      </c>
      <c r="AD291" s="748"/>
      <c r="AE291" s="748"/>
      <c r="AF291" s="748"/>
      <c r="AG291" s="748"/>
      <c r="AH291" s="761" t="s">
        <v>353</v>
      </c>
      <c r="AI291" s="762"/>
      <c r="AJ291" s="762"/>
      <c r="AK291" s="762"/>
      <c r="AL291" s="751" t="s">
        <v>353</v>
      </c>
      <c r="AM291" s="752"/>
      <c r="AN291" s="752"/>
      <c r="AO291" s="753"/>
      <c r="AP291" s="739" t="s">
        <v>562</v>
      </c>
      <c r="AQ291" s="739"/>
      <c r="AR291" s="739"/>
      <c r="AS291" s="739"/>
      <c r="AT291" s="739"/>
      <c r="AU291" s="739"/>
      <c r="AV291" s="739"/>
      <c r="AW291" s="739"/>
      <c r="AX291" s="739"/>
    </row>
    <row r="292" spans="1:50" ht="60" customHeight="1" x14ac:dyDescent="0.15">
      <c r="A292" s="740">
        <v>5</v>
      </c>
      <c r="B292" s="740">
        <v>1</v>
      </c>
      <c r="C292" s="756" t="s">
        <v>572</v>
      </c>
      <c r="D292" s="741"/>
      <c r="E292" s="741"/>
      <c r="F292" s="741"/>
      <c r="G292" s="741"/>
      <c r="H292" s="741"/>
      <c r="I292" s="741"/>
      <c r="J292" s="742">
        <v>6010401015821</v>
      </c>
      <c r="K292" s="743"/>
      <c r="L292" s="743"/>
      <c r="M292" s="743"/>
      <c r="N292" s="743"/>
      <c r="O292" s="743"/>
      <c r="P292" s="757" t="s">
        <v>575</v>
      </c>
      <c r="Q292" s="744"/>
      <c r="R292" s="744"/>
      <c r="S292" s="744"/>
      <c r="T292" s="744"/>
      <c r="U292" s="744"/>
      <c r="V292" s="744"/>
      <c r="W292" s="744"/>
      <c r="X292" s="744"/>
      <c r="Y292" s="745">
        <v>170</v>
      </c>
      <c r="Z292" s="746"/>
      <c r="AA292" s="746"/>
      <c r="AB292" s="747"/>
      <c r="AC292" s="748" t="s">
        <v>259</v>
      </c>
      <c r="AD292" s="748"/>
      <c r="AE292" s="748"/>
      <c r="AF292" s="748"/>
      <c r="AG292" s="748"/>
      <c r="AH292" s="761" t="s">
        <v>353</v>
      </c>
      <c r="AI292" s="762"/>
      <c r="AJ292" s="762"/>
      <c r="AK292" s="762"/>
      <c r="AL292" s="751" t="s">
        <v>353</v>
      </c>
      <c r="AM292" s="752"/>
      <c r="AN292" s="752"/>
      <c r="AO292" s="753"/>
      <c r="AP292" s="739" t="s">
        <v>562</v>
      </c>
      <c r="AQ292" s="739"/>
      <c r="AR292" s="739"/>
      <c r="AS292" s="739"/>
      <c r="AT292" s="739"/>
      <c r="AU292" s="739"/>
      <c r="AV292" s="739"/>
      <c r="AW292" s="739"/>
      <c r="AX292" s="739"/>
    </row>
    <row r="293" spans="1:50" ht="60" customHeight="1" x14ac:dyDescent="0.15">
      <c r="A293" s="740">
        <v>6</v>
      </c>
      <c r="B293" s="740">
        <v>1</v>
      </c>
      <c r="C293" s="756" t="s">
        <v>572</v>
      </c>
      <c r="D293" s="741"/>
      <c r="E293" s="741"/>
      <c r="F293" s="741"/>
      <c r="G293" s="741"/>
      <c r="H293" s="741"/>
      <c r="I293" s="741"/>
      <c r="J293" s="742">
        <v>6010401015821</v>
      </c>
      <c r="K293" s="743"/>
      <c r="L293" s="743"/>
      <c r="M293" s="743"/>
      <c r="N293" s="743"/>
      <c r="O293" s="743"/>
      <c r="P293" s="757" t="s">
        <v>611</v>
      </c>
      <c r="Q293" s="744"/>
      <c r="R293" s="744"/>
      <c r="S293" s="744"/>
      <c r="T293" s="744"/>
      <c r="U293" s="744"/>
      <c r="V293" s="744"/>
      <c r="W293" s="744"/>
      <c r="X293" s="744"/>
      <c r="Y293" s="745">
        <v>100</v>
      </c>
      <c r="Z293" s="746"/>
      <c r="AA293" s="746"/>
      <c r="AB293" s="747"/>
      <c r="AC293" s="748" t="s">
        <v>252</v>
      </c>
      <c r="AD293" s="748"/>
      <c r="AE293" s="748"/>
      <c r="AF293" s="748"/>
      <c r="AG293" s="748"/>
      <c r="AH293" s="761" t="s">
        <v>353</v>
      </c>
      <c r="AI293" s="762"/>
      <c r="AJ293" s="762"/>
      <c r="AK293" s="762"/>
      <c r="AL293" s="751" t="s">
        <v>353</v>
      </c>
      <c r="AM293" s="752"/>
      <c r="AN293" s="752"/>
      <c r="AO293" s="753"/>
      <c r="AP293" s="739" t="s">
        <v>562</v>
      </c>
      <c r="AQ293" s="739"/>
      <c r="AR293" s="739"/>
      <c r="AS293" s="739"/>
      <c r="AT293" s="739"/>
      <c r="AU293" s="739"/>
      <c r="AV293" s="739"/>
      <c r="AW293" s="739"/>
      <c r="AX293" s="739"/>
    </row>
    <row r="294" spans="1:50" ht="60" customHeight="1" x14ac:dyDescent="0.15">
      <c r="A294" s="740">
        <v>7</v>
      </c>
      <c r="B294" s="740">
        <v>1</v>
      </c>
      <c r="C294" s="756" t="s">
        <v>612</v>
      </c>
      <c r="D294" s="741"/>
      <c r="E294" s="741"/>
      <c r="F294" s="741"/>
      <c r="G294" s="741"/>
      <c r="H294" s="741"/>
      <c r="I294" s="741"/>
      <c r="J294" s="742">
        <v>7370005002147</v>
      </c>
      <c r="K294" s="743"/>
      <c r="L294" s="743"/>
      <c r="M294" s="743"/>
      <c r="N294" s="743"/>
      <c r="O294" s="743"/>
      <c r="P294" s="757" t="s">
        <v>613</v>
      </c>
      <c r="Q294" s="744"/>
      <c r="R294" s="744"/>
      <c r="S294" s="744"/>
      <c r="T294" s="744"/>
      <c r="U294" s="744"/>
      <c r="V294" s="744"/>
      <c r="W294" s="744"/>
      <c r="X294" s="744"/>
      <c r="Y294" s="745">
        <v>236</v>
      </c>
      <c r="Z294" s="746"/>
      <c r="AA294" s="746"/>
      <c r="AB294" s="747"/>
      <c r="AC294" s="748" t="s">
        <v>259</v>
      </c>
      <c r="AD294" s="748"/>
      <c r="AE294" s="748"/>
      <c r="AF294" s="748"/>
      <c r="AG294" s="748"/>
      <c r="AH294" s="761" t="s">
        <v>353</v>
      </c>
      <c r="AI294" s="762"/>
      <c r="AJ294" s="762"/>
      <c r="AK294" s="762"/>
      <c r="AL294" s="751" t="s">
        <v>353</v>
      </c>
      <c r="AM294" s="752"/>
      <c r="AN294" s="752"/>
      <c r="AO294" s="753"/>
      <c r="AP294" s="739" t="s">
        <v>562</v>
      </c>
      <c r="AQ294" s="739"/>
      <c r="AR294" s="739"/>
      <c r="AS294" s="739"/>
      <c r="AT294" s="739"/>
      <c r="AU294" s="739"/>
      <c r="AV294" s="739"/>
      <c r="AW294" s="739"/>
      <c r="AX294" s="739"/>
    </row>
    <row r="295" spans="1:50" ht="60" customHeight="1" x14ac:dyDescent="0.15">
      <c r="A295" s="740">
        <v>8</v>
      </c>
      <c r="B295" s="740">
        <v>1</v>
      </c>
      <c r="C295" s="756" t="s">
        <v>612</v>
      </c>
      <c r="D295" s="741"/>
      <c r="E295" s="741"/>
      <c r="F295" s="741"/>
      <c r="G295" s="741"/>
      <c r="H295" s="741"/>
      <c r="I295" s="741"/>
      <c r="J295" s="742">
        <v>7370005002147</v>
      </c>
      <c r="K295" s="743"/>
      <c r="L295" s="743"/>
      <c r="M295" s="743"/>
      <c r="N295" s="743"/>
      <c r="O295" s="743"/>
      <c r="P295" s="757" t="s">
        <v>614</v>
      </c>
      <c r="Q295" s="744"/>
      <c r="R295" s="744"/>
      <c r="S295" s="744"/>
      <c r="T295" s="744"/>
      <c r="U295" s="744"/>
      <c r="V295" s="744"/>
      <c r="W295" s="744"/>
      <c r="X295" s="744"/>
      <c r="Y295" s="745">
        <v>25</v>
      </c>
      <c r="Z295" s="746"/>
      <c r="AA295" s="746"/>
      <c r="AB295" s="747"/>
      <c r="AC295" s="748" t="s">
        <v>259</v>
      </c>
      <c r="AD295" s="748"/>
      <c r="AE295" s="748"/>
      <c r="AF295" s="748"/>
      <c r="AG295" s="748"/>
      <c r="AH295" s="761" t="s">
        <v>353</v>
      </c>
      <c r="AI295" s="762"/>
      <c r="AJ295" s="762"/>
      <c r="AK295" s="762"/>
      <c r="AL295" s="751" t="s">
        <v>353</v>
      </c>
      <c r="AM295" s="752"/>
      <c r="AN295" s="752"/>
      <c r="AO295" s="753"/>
      <c r="AP295" s="739" t="s">
        <v>562</v>
      </c>
      <c r="AQ295" s="739"/>
      <c r="AR295" s="739"/>
      <c r="AS295" s="739"/>
      <c r="AT295" s="739"/>
      <c r="AU295" s="739"/>
      <c r="AV295" s="739"/>
      <c r="AW295" s="739"/>
      <c r="AX295" s="739"/>
    </row>
    <row r="296" spans="1:50" ht="60" customHeight="1" x14ac:dyDescent="0.15">
      <c r="A296" s="740">
        <v>9</v>
      </c>
      <c r="B296" s="740">
        <v>1</v>
      </c>
      <c r="C296" s="756" t="s">
        <v>568</v>
      </c>
      <c r="D296" s="741"/>
      <c r="E296" s="741"/>
      <c r="F296" s="741"/>
      <c r="G296" s="741"/>
      <c r="H296" s="741"/>
      <c r="I296" s="741"/>
      <c r="J296" s="742">
        <v>1010401068675</v>
      </c>
      <c r="K296" s="743"/>
      <c r="L296" s="743"/>
      <c r="M296" s="743"/>
      <c r="N296" s="743"/>
      <c r="O296" s="743"/>
      <c r="P296" s="757" t="s">
        <v>617</v>
      </c>
      <c r="Q296" s="744"/>
      <c r="R296" s="744"/>
      <c r="S296" s="744"/>
      <c r="T296" s="744"/>
      <c r="U296" s="744"/>
      <c r="V296" s="744"/>
      <c r="W296" s="744"/>
      <c r="X296" s="744"/>
      <c r="Y296" s="745">
        <v>166</v>
      </c>
      <c r="Z296" s="746"/>
      <c r="AA296" s="746"/>
      <c r="AB296" s="747"/>
      <c r="AC296" s="748" t="s">
        <v>252</v>
      </c>
      <c r="AD296" s="748"/>
      <c r="AE296" s="748"/>
      <c r="AF296" s="748"/>
      <c r="AG296" s="748"/>
      <c r="AH296" s="761" t="s">
        <v>353</v>
      </c>
      <c r="AI296" s="762"/>
      <c r="AJ296" s="762"/>
      <c r="AK296" s="762"/>
      <c r="AL296" s="751" t="s">
        <v>353</v>
      </c>
      <c r="AM296" s="752"/>
      <c r="AN296" s="752"/>
      <c r="AO296" s="753"/>
      <c r="AP296" s="739" t="s">
        <v>562</v>
      </c>
      <c r="AQ296" s="739"/>
      <c r="AR296" s="739"/>
      <c r="AS296" s="739"/>
      <c r="AT296" s="739"/>
      <c r="AU296" s="739"/>
      <c r="AV296" s="739"/>
      <c r="AW296" s="739"/>
      <c r="AX296" s="739"/>
    </row>
    <row r="297" spans="1:50" ht="60" customHeight="1" x14ac:dyDescent="0.15">
      <c r="A297" s="740">
        <v>10</v>
      </c>
      <c r="B297" s="740">
        <v>1</v>
      </c>
      <c r="C297" s="756" t="s">
        <v>568</v>
      </c>
      <c r="D297" s="741"/>
      <c r="E297" s="741"/>
      <c r="F297" s="741"/>
      <c r="G297" s="741"/>
      <c r="H297" s="741"/>
      <c r="I297" s="741"/>
      <c r="J297" s="742">
        <v>1010401068675</v>
      </c>
      <c r="K297" s="743"/>
      <c r="L297" s="743"/>
      <c r="M297" s="743"/>
      <c r="N297" s="743"/>
      <c r="O297" s="743"/>
      <c r="P297" s="757" t="s">
        <v>615</v>
      </c>
      <c r="Q297" s="744"/>
      <c r="R297" s="744"/>
      <c r="S297" s="744"/>
      <c r="T297" s="744"/>
      <c r="U297" s="744"/>
      <c r="V297" s="744"/>
      <c r="W297" s="744"/>
      <c r="X297" s="744"/>
      <c r="Y297" s="745">
        <v>78</v>
      </c>
      <c r="Z297" s="746"/>
      <c r="AA297" s="746"/>
      <c r="AB297" s="747"/>
      <c r="AC297" s="748" t="s">
        <v>252</v>
      </c>
      <c r="AD297" s="748"/>
      <c r="AE297" s="748"/>
      <c r="AF297" s="748"/>
      <c r="AG297" s="748"/>
      <c r="AH297" s="761" t="s">
        <v>353</v>
      </c>
      <c r="AI297" s="762"/>
      <c r="AJ297" s="762"/>
      <c r="AK297" s="762"/>
      <c r="AL297" s="751" t="s">
        <v>353</v>
      </c>
      <c r="AM297" s="752"/>
      <c r="AN297" s="752"/>
      <c r="AO297" s="753"/>
      <c r="AP297" s="739" t="s">
        <v>562</v>
      </c>
      <c r="AQ297" s="739"/>
      <c r="AR297" s="739"/>
      <c r="AS297" s="739"/>
      <c r="AT297" s="739"/>
      <c r="AU297" s="739"/>
      <c r="AV297" s="739"/>
      <c r="AW297" s="739"/>
      <c r="AX297" s="739"/>
    </row>
    <row r="298" spans="1:50" ht="60" customHeight="1" x14ac:dyDescent="0.15">
      <c r="A298" s="740">
        <v>11</v>
      </c>
      <c r="B298" s="740">
        <v>1</v>
      </c>
      <c r="C298" s="756" t="s">
        <v>568</v>
      </c>
      <c r="D298" s="741"/>
      <c r="E298" s="741"/>
      <c r="F298" s="741"/>
      <c r="G298" s="741"/>
      <c r="H298" s="741"/>
      <c r="I298" s="741"/>
      <c r="J298" s="742">
        <v>1010401068675</v>
      </c>
      <c r="K298" s="743"/>
      <c r="L298" s="743"/>
      <c r="M298" s="743"/>
      <c r="N298" s="743"/>
      <c r="O298" s="743"/>
      <c r="P298" s="757" t="s">
        <v>616</v>
      </c>
      <c r="Q298" s="744"/>
      <c r="R298" s="744"/>
      <c r="S298" s="744"/>
      <c r="T298" s="744"/>
      <c r="U298" s="744"/>
      <c r="V298" s="744"/>
      <c r="W298" s="744"/>
      <c r="X298" s="744"/>
      <c r="Y298" s="745">
        <v>6</v>
      </c>
      <c r="Z298" s="746"/>
      <c r="AA298" s="746"/>
      <c r="AB298" s="747"/>
      <c r="AC298" s="748" t="s">
        <v>259</v>
      </c>
      <c r="AD298" s="748"/>
      <c r="AE298" s="748"/>
      <c r="AF298" s="748"/>
      <c r="AG298" s="748"/>
      <c r="AH298" s="761" t="s">
        <v>353</v>
      </c>
      <c r="AI298" s="762"/>
      <c r="AJ298" s="762"/>
      <c r="AK298" s="762"/>
      <c r="AL298" s="751" t="s">
        <v>353</v>
      </c>
      <c r="AM298" s="752"/>
      <c r="AN298" s="752"/>
      <c r="AO298" s="753"/>
      <c r="AP298" s="739" t="s">
        <v>562</v>
      </c>
      <c r="AQ298" s="739"/>
      <c r="AR298" s="739"/>
      <c r="AS298" s="739"/>
      <c r="AT298" s="739"/>
      <c r="AU298" s="739"/>
      <c r="AV298" s="739"/>
      <c r="AW298" s="739"/>
      <c r="AX298" s="739"/>
    </row>
    <row r="299" spans="1:50" ht="60" customHeight="1" x14ac:dyDescent="0.15">
      <c r="A299" s="740">
        <v>12</v>
      </c>
      <c r="B299" s="740">
        <v>1</v>
      </c>
      <c r="C299" s="756" t="s">
        <v>576</v>
      </c>
      <c r="D299" s="741"/>
      <c r="E299" s="741"/>
      <c r="F299" s="741"/>
      <c r="G299" s="741"/>
      <c r="H299" s="741"/>
      <c r="I299" s="741"/>
      <c r="J299" s="742">
        <v>9010001045803</v>
      </c>
      <c r="K299" s="743"/>
      <c r="L299" s="743"/>
      <c r="M299" s="743"/>
      <c r="N299" s="743"/>
      <c r="O299" s="743"/>
      <c r="P299" s="757" t="s">
        <v>618</v>
      </c>
      <c r="Q299" s="744"/>
      <c r="R299" s="744"/>
      <c r="S299" s="744"/>
      <c r="T299" s="744"/>
      <c r="U299" s="744"/>
      <c r="V299" s="744"/>
      <c r="W299" s="744"/>
      <c r="X299" s="744"/>
      <c r="Y299" s="745">
        <v>70</v>
      </c>
      <c r="Z299" s="746"/>
      <c r="AA299" s="746"/>
      <c r="AB299" s="747"/>
      <c r="AC299" s="748" t="s">
        <v>252</v>
      </c>
      <c r="AD299" s="748"/>
      <c r="AE299" s="748"/>
      <c r="AF299" s="748"/>
      <c r="AG299" s="748"/>
      <c r="AH299" s="761">
        <v>1</v>
      </c>
      <c r="AI299" s="762"/>
      <c r="AJ299" s="762"/>
      <c r="AK299" s="762"/>
      <c r="AL299" s="751">
        <v>72.7</v>
      </c>
      <c r="AM299" s="752"/>
      <c r="AN299" s="752"/>
      <c r="AO299" s="753"/>
      <c r="AP299" s="739" t="s">
        <v>562</v>
      </c>
      <c r="AQ299" s="739"/>
      <c r="AR299" s="739"/>
      <c r="AS299" s="739"/>
      <c r="AT299" s="739"/>
      <c r="AU299" s="739"/>
      <c r="AV299" s="739"/>
      <c r="AW299" s="739"/>
      <c r="AX299" s="739"/>
    </row>
    <row r="300" spans="1:50" ht="60" customHeight="1" x14ac:dyDescent="0.15">
      <c r="A300" s="740">
        <v>13</v>
      </c>
      <c r="B300" s="740">
        <v>1</v>
      </c>
      <c r="C300" s="756" t="s">
        <v>576</v>
      </c>
      <c r="D300" s="741"/>
      <c r="E300" s="741"/>
      <c r="F300" s="741"/>
      <c r="G300" s="741"/>
      <c r="H300" s="741"/>
      <c r="I300" s="741"/>
      <c r="J300" s="742">
        <v>9010001045803</v>
      </c>
      <c r="K300" s="743"/>
      <c r="L300" s="743"/>
      <c r="M300" s="743"/>
      <c r="N300" s="743"/>
      <c r="O300" s="743"/>
      <c r="P300" s="757" t="s">
        <v>620</v>
      </c>
      <c r="Q300" s="744"/>
      <c r="R300" s="744"/>
      <c r="S300" s="744"/>
      <c r="T300" s="744"/>
      <c r="U300" s="744"/>
      <c r="V300" s="744"/>
      <c r="W300" s="744"/>
      <c r="X300" s="744"/>
      <c r="Y300" s="745">
        <v>52</v>
      </c>
      <c r="Z300" s="746"/>
      <c r="AA300" s="746"/>
      <c r="AB300" s="747"/>
      <c r="AC300" s="748" t="s">
        <v>259</v>
      </c>
      <c r="AD300" s="748"/>
      <c r="AE300" s="748"/>
      <c r="AF300" s="748"/>
      <c r="AG300" s="748"/>
      <c r="AH300" s="761" t="s">
        <v>353</v>
      </c>
      <c r="AI300" s="762"/>
      <c r="AJ300" s="762"/>
      <c r="AK300" s="762"/>
      <c r="AL300" s="751" t="s">
        <v>353</v>
      </c>
      <c r="AM300" s="752"/>
      <c r="AN300" s="752"/>
      <c r="AO300" s="753"/>
      <c r="AP300" s="739" t="s">
        <v>562</v>
      </c>
      <c r="AQ300" s="739"/>
      <c r="AR300" s="739"/>
      <c r="AS300" s="739"/>
      <c r="AT300" s="739"/>
      <c r="AU300" s="739"/>
      <c r="AV300" s="739"/>
      <c r="AW300" s="739"/>
      <c r="AX300" s="739"/>
    </row>
    <row r="301" spans="1:50" ht="60" customHeight="1" x14ac:dyDescent="0.15">
      <c r="A301" s="740">
        <v>14</v>
      </c>
      <c r="B301" s="740">
        <v>1</v>
      </c>
      <c r="C301" s="756" t="s">
        <v>576</v>
      </c>
      <c r="D301" s="741"/>
      <c r="E301" s="741"/>
      <c r="F301" s="741"/>
      <c r="G301" s="741"/>
      <c r="H301" s="741"/>
      <c r="I301" s="741"/>
      <c r="J301" s="742">
        <v>9010001045803</v>
      </c>
      <c r="K301" s="743"/>
      <c r="L301" s="743"/>
      <c r="M301" s="743"/>
      <c r="N301" s="743"/>
      <c r="O301" s="743"/>
      <c r="P301" s="757" t="s">
        <v>619</v>
      </c>
      <c r="Q301" s="744"/>
      <c r="R301" s="744"/>
      <c r="S301" s="744"/>
      <c r="T301" s="744"/>
      <c r="U301" s="744"/>
      <c r="V301" s="744"/>
      <c r="W301" s="744"/>
      <c r="X301" s="744"/>
      <c r="Y301" s="745">
        <v>48</v>
      </c>
      <c r="Z301" s="746"/>
      <c r="AA301" s="746"/>
      <c r="AB301" s="747"/>
      <c r="AC301" s="748" t="s">
        <v>259</v>
      </c>
      <c r="AD301" s="748"/>
      <c r="AE301" s="748"/>
      <c r="AF301" s="748"/>
      <c r="AG301" s="748"/>
      <c r="AH301" s="761" t="s">
        <v>353</v>
      </c>
      <c r="AI301" s="762"/>
      <c r="AJ301" s="762"/>
      <c r="AK301" s="762"/>
      <c r="AL301" s="751" t="s">
        <v>353</v>
      </c>
      <c r="AM301" s="752"/>
      <c r="AN301" s="752"/>
      <c r="AO301" s="753"/>
      <c r="AP301" s="739" t="s">
        <v>562</v>
      </c>
      <c r="AQ301" s="739"/>
      <c r="AR301" s="739"/>
      <c r="AS301" s="739"/>
      <c r="AT301" s="739"/>
      <c r="AU301" s="739"/>
      <c r="AV301" s="739"/>
      <c r="AW301" s="739"/>
      <c r="AX301" s="739"/>
    </row>
    <row r="302" spans="1:50" ht="60" customHeight="1" x14ac:dyDescent="0.15">
      <c r="A302" s="740">
        <v>15</v>
      </c>
      <c r="B302" s="740">
        <v>1</v>
      </c>
      <c r="C302" s="756" t="s">
        <v>576</v>
      </c>
      <c r="D302" s="741"/>
      <c r="E302" s="741"/>
      <c r="F302" s="741"/>
      <c r="G302" s="741"/>
      <c r="H302" s="741"/>
      <c r="I302" s="741"/>
      <c r="J302" s="742">
        <v>9010001045803</v>
      </c>
      <c r="K302" s="743"/>
      <c r="L302" s="743"/>
      <c r="M302" s="743"/>
      <c r="N302" s="743"/>
      <c r="O302" s="743"/>
      <c r="P302" s="757" t="s">
        <v>621</v>
      </c>
      <c r="Q302" s="744"/>
      <c r="R302" s="744"/>
      <c r="S302" s="744"/>
      <c r="T302" s="744"/>
      <c r="U302" s="744"/>
      <c r="V302" s="744"/>
      <c r="W302" s="744"/>
      <c r="X302" s="744"/>
      <c r="Y302" s="745">
        <v>18</v>
      </c>
      <c r="Z302" s="746"/>
      <c r="AA302" s="746"/>
      <c r="AB302" s="747"/>
      <c r="AC302" s="748" t="s">
        <v>252</v>
      </c>
      <c r="AD302" s="748"/>
      <c r="AE302" s="748"/>
      <c r="AF302" s="748"/>
      <c r="AG302" s="748"/>
      <c r="AH302" s="761" t="s">
        <v>353</v>
      </c>
      <c r="AI302" s="762"/>
      <c r="AJ302" s="762"/>
      <c r="AK302" s="762"/>
      <c r="AL302" s="751" t="s">
        <v>353</v>
      </c>
      <c r="AM302" s="752"/>
      <c r="AN302" s="752"/>
      <c r="AO302" s="753"/>
      <c r="AP302" s="739" t="s">
        <v>562</v>
      </c>
      <c r="AQ302" s="739"/>
      <c r="AR302" s="739"/>
      <c r="AS302" s="739"/>
      <c r="AT302" s="739"/>
      <c r="AU302" s="739"/>
      <c r="AV302" s="739"/>
      <c r="AW302" s="739"/>
      <c r="AX302" s="739"/>
    </row>
    <row r="303" spans="1:50" ht="60" customHeight="1" x14ac:dyDescent="0.15">
      <c r="A303" s="740">
        <v>16</v>
      </c>
      <c r="B303" s="740">
        <v>1</v>
      </c>
      <c r="C303" s="756" t="s">
        <v>576</v>
      </c>
      <c r="D303" s="741"/>
      <c r="E303" s="741"/>
      <c r="F303" s="741"/>
      <c r="G303" s="741"/>
      <c r="H303" s="741"/>
      <c r="I303" s="741"/>
      <c r="J303" s="742">
        <v>9010001045803</v>
      </c>
      <c r="K303" s="743"/>
      <c r="L303" s="743"/>
      <c r="M303" s="743"/>
      <c r="N303" s="743"/>
      <c r="O303" s="743"/>
      <c r="P303" s="757" t="s">
        <v>622</v>
      </c>
      <c r="Q303" s="744"/>
      <c r="R303" s="744"/>
      <c r="S303" s="744"/>
      <c r="T303" s="744"/>
      <c r="U303" s="744"/>
      <c r="V303" s="744"/>
      <c r="W303" s="744"/>
      <c r="X303" s="744"/>
      <c r="Y303" s="745">
        <v>2</v>
      </c>
      <c r="Z303" s="746"/>
      <c r="AA303" s="746"/>
      <c r="AB303" s="747"/>
      <c r="AC303" s="748" t="s">
        <v>252</v>
      </c>
      <c r="AD303" s="748"/>
      <c r="AE303" s="748"/>
      <c r="AF303" s="748"/>
      <c r="AG303" s="748"/>
      <c r="AH303" s="761">
        <v>1</v>
      </c>
      <c r="AI303" s="762"/>
      <c r="AJ303" s="762"/>
      <c r="AK303" s="762"/>
      <c r="AL303" s="751">
        <v>92.6</v>
      </c>
      <c r="AM303" s="752"/>
      <c r="AN303" s="752"/>
      <c r="AO303" s="753"/>
      <c r="AP303" s="739" t="s">
        <v>562</v>
      </c>
      <c r="AQ303" s="739"/>
      <c r="AR303" s="739"/>
      <c r="AS303" s="739"/>
      <c r="AT303" s="739"/>
      <c r="AU303" s="739"/>
      <c r="AV303" s="739"/>
      <c r="AW303" s="739"/>
      <c r="AX303" s="739"/>
    </row>
    <row r="304" spans="1:50" ht="60" customHeight="1" x14ac:dyDescent="0.15">
      <c r="A304" s="740">
        <v>17</v>
      </c>
      <c r="B304" s="740">
        <v>1</v>
      </c>
      <c r="C304" s="756" t="s">
        <v>623</v>
      </c>
      <c r="D304" s="741"/>
      <c r="E304" s="741"/>
      <c r="F304" s="741"/>
      <c r="G304" s="741"/>
      <c r="H304" s="741"/>
      <c r="I304" s="741"/>
      <c r="J304" s="742">
        <v>2330005002106</v>
      </c>
      <c r="K304" s="743"/>
      <c r="L304" s="743"/>
      <c r="M304" s="743"/>
      <c r="N304" s="743"/>
      <c r="O304" s="743"/>
      <c r="P304" s="757" t="s">
        <v>624</v>
      </c>
      <c r="Q304" s="744"/>
      <c r="R304" s="744"/>
      <c r="S304" s="744"/>
      <c r="T304" s="744"/>
      <c r="U304" s="744"/>
      <c r="V304" s="744"/>
      <c r="W304" s="744"/>
      <c r="X304" s="744"/>
      <c r="Y304" s="745">
        <v>199</v>
      </c>
      <c r="Z304" s="746"/>
      <c r="AA304" s="746"/>
      <c r="AB304" s="747"/>
      <c r="AC304" s="748" t="s">
        <v>259</v>
      </c>
      <c r="AD304" s="748"/>
      <c r="AE304" s="748"/>
      <c r="AF304" s="748"/>
      <c r="AG304" s="748"/>
      <c r="AH304" s="761" t="s">
        <v>353</v>
      </c>
      <c r="AI304" s="762"/>
      <c r="AJ304" s="762"/>
      <c r="AK304" s="762"/>
      <c r="AL304" s="751" t="s">
        <v>353</v>
      </c>
      <c r="AM304" s="752"/>
      <c r="AN304" s="752"/>
      <c r="AO304" s="753"/>
      <c r="AP304" s="739" t="s">
        <v>562</v>
      </c>
      <c r="AQ304" s="739"/>
      <c r="AR304" s="739"/>
      <c r="AS304" s="739"/>
      <c r="AT304" s="739"/>
      <c r="AU304" s="739"/>
      <c r="AV304" s="739"/>
      <c r="AW304" s="739"/>
      <c r="AX304" s="739"/>
    </row>
    <row r="305" spans="1:50" ht="60" customHeight="1" x14ac:dyDescent="0.15">
      <c r="A305" s="740">
        <v>18</v>
      </c>
      <c r="B305" s="740">
        <v>1</v>
      </c>
      <c r="C305" s="756" t="s">
        <v>625</v>
      </c>
      <c r="D305" s="741"/>
      <c r="E305" s="741"/>
      <c r="F305" s="741"/>
      <c r="G305" s="741"/>
      <c r="H305" s="741"/>
      <c r="I305" s="741"/>
      <c r="J305" s="742">
        <v>6430005004014</v>
      </c>
      <c r="K305" s="743"/>
      <c r="L305" s="743"/>
      <c r="M305" s="743"/>
      <c r="N305" s="743"/>
      <c r="O305" s="743"/>
      <c r="P305" s="757" t="s">
        <v>627</v>
      </c>
      <c r="Q305" s="744"/>
      <c r="R305" s="744"/>
      <c r="S305" s="744"/>
      <c r="T305" s="744"/>
      <c r="U305" s="744"/>
      <c r="V305" s="744"/>
      <c r="W305" s="744"/>
      <c r="X305" s="744"/>
      <c r="Y305" s="745">
        <v>190</v>
      </c>
      <c r="Z305" s="746"/>
      <c r="AA305" s="746"/>
      <c r="AB305" s="747"/>
      <c r="AC305" s="748" t="s">
        <v>259</v>
      </c>
      <c r="AD305" s="748"/>
      <c r="AE305" s="748"/>
      <c r="AF305" s="748"/>
      <c r="AG305" s="748"/>
      <c r="AH305" s="761" t="s">
        <v>353</v>
      </c>
      <c r="AI305" s="762"/>
      <c r="AJ305" s="762"/>
      <c r="AK305" s="762"/>
      <c r="AL305" s="751" t="s">
        <v>353</v>
      </c>
      <c r="AM305" s="752"/>
      <c r="AN305" s="752"/>
      <c r="AO305" s="753"/>
      <c r="AP305" s="739" t="s">
        <v>562</v>
      </c>
      <c r="AQ305" s="739"/>
      <c r="AR305" s="739"/>
      <c r="AS305" s="739"/>
      <c r="AT305" s="739"/>
      <c r="AU305" s="739"/>
      <c r="AV305" s="739"/>
      <c r="AW305" s="739"/>
      <c r="AX305" s="739"/>
    </row>
    <row r="306" spans="1:50" ht="60" customHeight="1" x14ac:dyDescent="0.15">
      <c r="A306" s="740">
        <v>19</v>
      </c>
      <c r="B306" s="740">
        <v>1</v>
      </c>
      <c r="C306" s="756" t="s">
        <v>626</v>
      </c>
      <c r="D306" s="741"/>
      <c r="E306" s="741"/>
      <c r="F306" s="741"/>
      <c r="G306" s="741"/>
      <c r="H306" s="741"/>
      <c r="I306" s="741"/>
      <c r="J306" s="742">
        <v>4120905002554</v>
      </c>
      <c r="K306" s="743"/>
      <c r="L306" s="743"/>
      <c r="M306" s="743"/>
      <c r="N306" s="743"/>
      <c r="O306" s="743"/>
      <c r="P306" s="757" t="s">
        <v>628</v>
      </c>
      <c r="Q306" s="744"/>
      <c r="R306" s="744"/>
      <c r="S306" s="744"/>
      <c r="T306" s="744"/>
      <c r="U306" s="744"/>
      <c r="V306" s="744"/>
      <c r="W306" s="744"/>
      <c r="X306" s="744"/>
      <c r="Y306" s="745">
        <v>165</v>
      </c>
      <c r="Z306" s="746"/>
      <c r="AA306" s="746"/>
      <c r="AB306" s="747"/>
      <c r="AC306" s="748" t="s">
        <v>259</v>
      </c>
      <c r="AD306" s="748"/>
      <c r="AE306" s="748"/>
      <c r="AF306" s="748"/>
      <c r="AG306" s="748"/>
      <c r="AH306" s="761" t="s">
        <v>353</v>
      </c>
      <c r="AI306" s="762"/>
      <c r="AJ306" s="762"/>
      <c r="AK306" s="762"/>
      <c r="AL306" s="751" t="s">
        <v>353</v>
      </c>
      <c r="AM306" s="752"/>
      <c r="AN306" s="752"/>
      <c r="AO306" s="753"/>
      <c r="AP306" s="739" t="s">
        <v>562</v>
      </c>
      <c r="AQ306" s="739"/>
      <c r="AR306" s="739"/>
      <c r="AS306" s="739"/>
      <c r="AT306" s="739"/>
      <c r="AU306" s="739"/>
      <c r="AV306" s="739"/>
      <c r="AW306" s="739"/>
      <c r="AX306" s="739"/>
    </row>
    <row r="307" spans="1:50" ht="60" customHeight="1" x14ac:dyDescent="0.15">
      <c r="A307" s="740">
        <v>20</v>
      </c>
      <c r="B307" s="740">
        <v>1</v>
      </c>
      <c r="C307" s="756" t="s">
        <v>629</v>
      </c>
      <c r="D307" s="741"/>
      <c r="E307" s="741"/>
      <c r="F307" s="741"/>
      <c r="G307" s="741"/>
      <c r="H307" s="741"/>
      <c r="I307" s="741"/>
      <c r="J307" s="742">
        <v>3011201000611</v>
      </c>
      <c r="K307" s="743"/>
      <c r="L307" s="743"/>
      <c r="M307" s="743"/>
      <c r="N307" s="743"/>
      <c r="O307" s="743"/>
      <c r="P307" s="757" t="s">
        <v>630</v>
      </c>
      <c r="Q307" s="744"/>
      <c r="R307" s="744"/>
      <c r="S307" s="744"/>
      <c r="T307" s="744"/>
      <c r="U307" s="744"/>
      <c r="V307" s="744"/>
      <c r="W307" s="744"/>
      <c r="X307" s="744"/>
      <c r="Y307" s="745">
        <v>136</v>
      </c>
      <c r="Z307" s="746"/>
      <c r="AA307" s="746"/>
      <c r="AB307" s="747"/>
      <c r="AC307" s="748" t="s">
        <v>252</v>
      </c>
      <c r="AD307" s="748"/>
      <c r="AE307" s="748"/>
      <c r="AF307" s="748"/>
      <c r="AG307" s="748"/>
      <c r="AH307" s="761" t="s">
        <v>353</v>
      </c>
      <c r="AI307" s="762"/>
      <c r="AJ307" s="762"/>
      <c r="AK307" s="762"/>
      <c r="AL307" s="751" t="s">
        <v>353</v>
      </c>
      <c r="AM307" s="752"/>
      <c r="AN307" s="752"/>
      <c r="AO307" s="753"/>
      <c r="AP307" s="739" t="s">
        <v>562</v>
      </c>
      <c r="AQ307" s="739"/>
      <c r="AR307" s="739"/>
      <c r="AS307" s="739"/>
      <c r="AT307" s="739"/>
      <c r="AU307" s="739"/>
      <c r="AV307" s="739"/>
      <c r="AW307" s="739"/>
      <c r="AX307" s="739"/>
    </row>
    <row r="308" spans="1:50" ht="60" customHeight="1" x14ac:dyDescent="0.15">
      <c r="A308" s="740">
        <v>21</v>
      </c>
      <c r="B308" s="740">
        <v>1</v>
      </c>
      <c r="C308" s="756" t="s">
        <v>629</v>
      </c>
      <c r="D308" s="741"/>
      <c r="E308" s="741"/>
      <c r="F308" s="741"/>
      <c r="G308" s="741"/>
      <c r="H308" s="741"/>
      <c r="I308" s="741"/>
      <c r="J308" s="742">
        <v>3011201000611</v>
      </c>
      <c r="K308" s="743"/>
      <c r="L308" s="743"/>
      <c r="M308" s="743"/>
      <c r="N308" s="743"/>
      <c r="O308" s="743"/>
      <c r="P308" s="757" t="s">
        <v>631</v>
      </c>
      <c r="Q308" s="744"/>
      <c r="R308" s="744"/>
      <c r="S308" s="744"/>
      <c r="T308" s="744"/>
      <c r="U308" s="744"/>
      <c r="V308" s="744"/>
      <c r="W308" s="744"/>
      <c r="X308" s="744"/>
      <c r="Y308" s="745">
        <v>21</v>
      </c>
      <c r="Z308" s="746"/>
      <c r="AA308" s="746"/>
      <c r="AB308" s="747"/>
      <c r="AC308" s="748" t="s">
        <v>259</v>
      </c>
      <c r="AD308" s="748"/>
      <c r="AE308" s="748"/>
      <c r="AF308" s="748"/>
      <c r="AG308" s="748"/>
      <c r="AH308" s="761" t="s">
        <v>353</v>
      </c>
      <c r="AI308" s="762"/>
      <c r="AJ308" s="762"/>
      <c r="AK308" s="762"/>
      <c r="AL308" s="751" t="s">
        <v>353</v>
      </c>
      <c r="AM308" s="752"/>
      <c r="AN308" s="752"/>
      <c r="AO308" s="753"/>
      <c r="AP308" s="739" t="s">
        <v>562</v>
      </c>
      <c r="AQ308" s="739"/>
      <c r="AR308" s="739"/>
      <c r="AS308" s="739"/>
      <c r="AT308" s="739"/>
      <c r="AU308" s="739"/>
      <c r="AV308" s="739"/>
      <c r="AW308" s="739"/>
      <c r="AX308" s="739"/>
    </row>
    <row r="309" spans="1:50" ht="60" customHeight="1" x14ac:dyDescent="0.15">
      <c r="A309" s="740">
        <v>22</v>
      </c>
      <c r="B309" s="740">
        <v>1</v>
      </c>
      <c r="C309" s="756" t="s">
        <v>629</v>
      </c>
      <c r="D309" s="741"/>
      <c r="E309" s="741"/>
      <c r="F309" s="741"/>
      <c r="G309" s="741"/>
      <c r="H309" s="741"/>
      <c r="I309" s="741"/>
      <c r="J309" s="742">
        <v>3011201000611</v>
      </c>
      <c r="K309" s="743"/>
      <c r="L309" s="743"/>
      <c r="M309" s="743"/>
      <c r="N309" s="743"/>
      <c r="O309" s="743"/>
      <c r="P309" s="757" t="s">
        <v>632</v>
      </c>
      <c r="Q309" s="744"/>
      <c r="R309" s="744"/>
      <c r="S309" s="744"/>
      <c r="T309" s="744"/>
      <c r="U309" s="744"/>
      <c r="V309" s="744"/>
      <c r="W309" s="744"/>
      <c r="X309" s="744"/>
      <c r="Y309" s="745">
        <v>1</v>
      </c>
      <c r="Z309" s="746"/>
      <c r="AA309" s="746"/>
      <c r="AB309" s="747"/>
      <c r="AC309" s="758" t="s">
        <v>258</v>
      </c>
      <c r="AD309" s="758"/>
      <c r="AE309" s="758"/>
      <c r="AF309" s="758"/>
      <c r="AG309" s="758"/>
      <c r="AH309" s="761" t="s">
        <v>353</v>
      </c>
      <c r="AI309" s="762"/>
      <c r="AJ309" s="762"/>
      <c r="AK309" s="762"/>
      <c r="AL309" s="751" t="s">
        <v>353</v>
      </c>
      <c r="AM309" s="752"/>
      <c r="AN309" s="752"/>
      <c r="AO309" s="753"/>
      <c r="AP309" s="739" t="s">
        <v>562</v>
      </c>
      <c r="AQ309" s="739"/>
      <c r="AR309" s="739"/>
      <c r="AS309" s="739"/>
      <c r="AT309" s="739"/>
      <c r="AU309" s="739"/>
      <c r="AV309" s="739"/>
      <c r="AW309" s="739"/>
      <c r="AX309" s="739"/>
    </row>
    <row r="310" spans="1:50" ht="60" hidden="1" customHeight="1" x14ac:dyDescent="0.15">
      <c r="A310" s="740">
        <v>23</v>
      </c>
      <c r="B310" s="740">
        <v>1</v>
      </c>
      <c r="C310" s="756"/>
      <c r="D310" s="741"/>
      <c r="E310" s="741"/>
      <c r="F310" s="741"/>
      <c r="G310" s="741"/>
      <c r="H310" s="741"/>
      <c r="I310" s="741"/>
      <c r="J310" s="742"/>
      <c r="K310" s="743"/>
      <c r="L310" s="743"/>
      <c r="M310" s="743"/>
      <c r="N310" s="743"/>
      <c r="O310" s="743"/>
      <c r="P310" s="757"/>
      <c r="Q310" s="744"/>
      <c r="R310" s="744"/>
      <c r="S310" s="744"/>
      <c r="T310" s="744"/>
      <c r="U310" s="744"/>
      <c r="V310" s="744"/>
      <c r="W310" s="744"/>
      <c r="X310" s="744"/>
      <c r="Y310" s="745"/>
      <c r="Z310" s="746"/>
      <c r="AA310" s="746"/>
      <c r="AB310" s="747"/>
      <c r="AC310" s="758"/>
      <c r="AD310" s="758"/>
      <c r="AE310" s="758"/>
      <c r="AF310" s="758"/>
      <c r="AG310" s="758"/>
      <c r="AH310" s="761"/>
      <c r="AI310" s="762"/>
      <c r="AJ310" s="762"/>
      <c r="AK310" s="762"/>
      <c r="AL310" s="751"/>
      <c r="AM310" s="752"/>
      <c r="AN310" s="752"/>
      <c r="AO310" s="753"/>
      <c r="AP310" s="739"/>
      <c r="AQ310" s="739"/>
      <c r="AR310" s="739"/>
      <c r="AS310" s="739"/>
      <c r="AT310" s="739"/>
      <c r="AU310" s="739"/>
      <c r="AV310" s="739"/>
      <c r="AW310" s="739"/>
      <c r="AX310" s="739"/>
    </row>
    <row r="311" spans="1:50" ht="60" hidden="1" customHeight="1" x14ac:dyDescent="0.15">
      <c r="A311" s="740">
        <v>24</v>
      </c>
      <c r="B311" s="740">
        <v>1</v>
      </c>
      <c r="C311" s="766"/>
      <c r="D311" s="767"/>
      <c r="E311" s="767"/>
      <c r="F311" s="767"/>
      <c r="G311" s="767"/>
      <c r="H311" s="767"/>
      <c r="I311" s="768"/>
      <c r="J311" s="769"/>
      <c r="K311" s="770"/>
      <c r="L311" s="770"/>
      <c r="M311" s="770"/>
      <c r="N311" s="770"/>
      <c r="O311" s="771"/>
      <c r="P311" s="772"/>
      <c r="Q311" s="773"/>
      <c r="R311" s="773"/>
      <c r="S311" s="773"/>
      <c r="T311" s="773"/>
      <c r="U311" s="773"/>
      <c r="V311" s="773"/>
      <c r="W311" s="773"/>
      <c r="X311" s="774"/>
      <c r="Y311" s="745"/>
      <c r="Z311" s="746"/>
      <c r="AA311" s="746"/>
      <c r="AB311" s="747"/>
      <c r="AC311" s="775"/>
      <c r="AD311" s="776"/>
      <c r="AE311" s="776"/>
      <c r="AF311" s="776"/>
      <c r="AG311" s="777"/>
      <c r="AH311" s="763"/>
      <c r="AI311" s="764"/>
      <c r="AJ311" s="764"/>
      <c r="AK311" s="765"/>
      <c r="AL311" s="751"/>
      <c r="AM311" s="752"/>
      <c r="AN311" s="752"/>
      <c r="AO311" s="753"/>
      <c r="AP311" s="739"/>
      <c r="AQ311" s="739"/>
      <c r="AR311" s="739"/>
      <c r="AS311" s="739"/>
      <c r="AT311" s="739"/>
      <c r="AU311" s="739"/>
      <c r="AV311" s="739"/>
      <c r="AW311" s="739"/>
      <c r="AX311" s="739"/>
    </row>
    <row r="312" spans="1:50" s="6" customFormat="1" ht="60" hidden="1" customHeight="1" x14ac:dyDescent="0.15">
      <c r="A312" s="740">
        <v>25</v>
      </c>
      <c r="B312" s="740">
        <v>1</v>
      </c>
      <c r="C312" s="766"/>
      <c r="D312" s="767"/>
      <c r="E312" s="767"/>
      <c r="F312" s="767"/>
      <c r="G312" s="767"/>
      <c r="H312" s="767"/>
      <c r="I312" s="768"/>
      <c r="J312" s="769"/>
      <c r="K312" s="770"/>
      <c r="L312" s="770"/>
      <c r="M312" s="770"/>
      <c r="N312" s="770"/>
      <c r="O312" s="771"/>
      <c r="P312" s="772"/>
      <c r="Q312" s="773"/>
      <c r="R312" s="773"/>
      <c r="S312" s="773"/>
      <c r="T312" s="773"/>
      <c r="U312" s="773"/>
      <c r="V312" s="773"/>
      <c r="W312" s="773"/>
      <c r="X312" s="774"/>
      <c r="Y312" s="745"/>
      <c r="Z312" s="746"/>
      <c r="AA312" s="746"/>
      <c r="AB312" s="747"/>
      <c r="AC312" s="775"/>
      <c r="AD312" s="776"/>
      <c r="AE312" s="776"/>
      <c r="AF312" s="776"/>
      <c r="AG312" s="777"/>
      <c r="AH312" s="778"/>
      <c r="AI312" s="779"/>
      <c r="AJ312" s="779"/>
      <c r="AK312" s="780"/>
      <c r="AL312" s="751"/>
      <c r="AM312" s="752"/>
      <c r="AN312" s="752"/>
      <c r="AO312" s="753"/>
      <c r="AP312" s="739"/>
      <c r="AQ312" s="739"/>
      <c r="AR312" s="739"/>
      <c r="AS312" s="739"/>
      <c r="AT312" s="739"/>
      <c r="AU312" s="739"/>
      <c r="AV312" s="739"/>
      <c r="AW312" s="739"/>
      <c r="AX312" s="739"/>
    </row>
    <row r="313" spans="1:50" ht="60" hidden="1" customHeight="1" x14ac:dyDescent="0.15">
      <c r="A313" s="740">
        <v>26</v>
      </c>
      <c r="B313" s="740">
        <v>1</v>
      </c>
      <c r="C313" s="756"/>
      <c r="D313" s="741"/>
      <c r="E313" s="741"/>
      <c r="F313" s="741"/>
      <c r="G313" s="741"/>
      <c r="H313" s="741"/>
      <c r="I313" s="741"/>
      <c r="J313" s="742"/>
      <c r="K313" s="743"/>
      <c r="L313" s="743"/>
      <c r="M313" s="743"/>
      <c r="N313" s="743"/>
      <c r="O313" s="743"/>
      <c r="P313" s="757"/>
      <c r="Q313" s="744"/>
      <c r="R313" s="744"/>
      <c r="S313" s="744"/>
      <c r="T313" s="744"/>
      <c r="U313" s="744"/>
      <c r="V313" s="744"/>
      <c r="W313" s="744"/>
      <c r="X313" s="744"/>
      <c r="Y313" s="745"/>
      <c r="Z313" s="746"/>
      <c r="AA313" s="746"/>
      <c r="AB313" s="747"/>
      <c r="AC313" s="758"/>
      <c r="AD313" s="758"/>
      <c r="AE313" s="758"/>
      <c r="AF313" s="758"/>
      <c r="AG313" s="758"/>
      <c r="AH313" s="778"/>
      <c r="AI313" s="779"/>
      <c r="AJ313" s="779"/>
      <c r="AK313" s="780"/>
      <c r="AL313" s="751"/>
      <c r="AM313" s="752"/>
      <c r="AN313" s="752"/>
      <c r="AO313" s="753"/>
      <c r="AP313" s="739"/>
      <c r="AQ313" s="739"/>
      <c r="AR313" s="739"/>
      <c r="AS313" s="739"/>
      <c r="AT313" s="739"/>
      <c r="AU313" s="739"/>
      <c r="AV313" s="739"/>
      <c r="AW313" s="739"/>
      <c r="AX313" s="739"/>
    </row>
    <row r="314" spans="1:50" ht="60" hidden="1" customHeight="1" x14ac:dyDescent="0.15">
      <c r="A314" s="740">
        <v>27</v>
      </c>
      <c r="B314" s="740">
        <v>1</v>
      </c>
      <c r="C314" s="756"/>
      <c r="D314" s="741"/>
      <c r="E314" s="741"/>
      <c r="F314" s="741"/>
      <c r="G314" s="741"/>
      <c r="H314" s="741"/>
      <c r="I314" s="741"/>
      <c r="J314" s="742"/>
      <c r="K314" s="743"/>
      <c r="L314" s="743"/>
      <c r="M314" s="743"/>
      <c r="N314" s="743"/>
      <c r="O314" s="743"/>
      <c r="P314" s="757"/>
      <c r="Q314" s="744"/>
      <c r="R314" s="744"/>
      <c r="S314" s="744"/>
      <c r="T314" s="744"/>
      <c r="U314" s="744"/>
      <c r="V314" s="744"/>
      <c r="W314" s="744"/>
      <c r="X314" s="744"/>
      <c r="Y314" s="745"/>
      <c r="Z314" s="746"/>
      <c r="AA314" s="746"/>
      <c r="AB314" s="747"/>
      <c r="AC314" s="758"/>
      <c r="AD314" s="758"/>
      <c r="AE314" s="758"/>
      <c r="AF314" s="758"/>
      <c r="AG314" s="758"/>
      <c r="AH314" s="778"/>
      <c r="AI314" s="779"/>
      <c r="AJ314" s="779"/>
      <c r="AK314" s="780"/>
      <c r="AL314" s="751"/>
      <c r="AM314" s="752"/>
      <c r="AN314" s="752"/>
      <c r="AO314" s="753"/>
      <c r="AP314" s="739"/>
      <c r="AQ314" s="739"/>
      <c r="AR314" s="739"/>
      <c r="AS314" s="739"/>
      <c r="AT314" s="739"/>
      <c r="AU314" s="739"/>
      <c r="AV314" s="739"/>
      <c r="AW314" s="739"/>
      <c r="AX314" s="739"/>
    </row>
    <row r="315" spans="1:50" ht="60" hidden="1" customHeight="1" x14ac:dyDescent="0.15">
      <c r="A315" s="740">
        <v>28</v>
      </c>
      <c r="B315" s="740">
        <v>1</v>
      </c>
      <c r="C315" s="756"/>
      <c r="D315" s="741"/>
      <c r="E315" s="741"/>
      <c r="F315" s="741"/>
      <c r="G315" s="741"/>
      <c r="H315" s="741"/>
      <c r="I315" s="741"/>
      <c r="J315" s="742"/>
      <c r="K315" s="743"/>
      <c r="L315" s="743"/>
      <c r="M315" s="743"/>
      <c r="N315" s="743"/>
      <c r="O315" s="743"/>
      <c r="P315" s="757"/>
      <c r="Q315" s="744"/>
      <c r="R315" s="744"/>
      <c r="S315" s="744"/>
      <c r="T315" s="744"/>
      <c r="U315" s="744"/>
      <c r="V315" s="744"/>
      <c r="W315" s="744"/>
      <c r="X315" s="744"/>
      <c r="Y315" s="745"/>
      <c r="Z315" s="746"/>
      <c r="AA315" s="746"/>
      <c r="AB315" s="747"/>
      <c r="AC315" s="758"/>
      <c r="AD315" s="758"/>
      <c r="AE315" s="758"/>
      <c r="AF315" s="758"/>
      <c r="AG315" s="758"/>
      <c r="AH315" s="778"/>
      <c r="AI315" s="779"/>
      <c r="AJ315" s="779"/>
      <c r="AK315" s="780"/>
      <c r="AL315" s="751"/>
      <c r="AM315" s="752"/>
      <c r="AN315" s="752"/>
      <c r="AO315" s="753"/>
      <c r="AP315" s="739"/>
      <c r="AQ315" s="739"/>
      <c r="AR315" s="739"/>
      <c r="AS315" s="739"/>
      <c r="AT315" s="739"/>
      <c r="AU315" s="739"/>
      <c r="AV315" s="739"/>
      <c r="AW315" s="739"/>
      <c r="AX315" s="739"/>
    </row>
    <row r="316" spans="1:50" ht="60" hidden="1" customHeight="1" x14ac:dyDescent="0.15">
      <c r="A316" s="740">
        <v>29</v>
      </c>
      <c r="B316" s="740">
        <v>1</v>
      </c>
      <c r="C316" s="756"/>
      <c r="D316" s="741"/>
      <c r="E316" s="741"/>
      <c r="F316" s="741"/>
      <c r="G316" s="741"/>
      <c r="H316" s="741"/>
      <c r="I316" s="741"/>
      <c r="J316" s="742"/>
      <c r="K316" s="743"/>
      <c r="L316" s="743"/>
      <c r="M316" s="743"/>
      <c r="N316" s="743"/>
      <c r="O316" s="743"/>
      <c r="P316" s="757"/>
      <c r="Q316" s="744"/>
      <c r="R316" s="744"/>
      <c r="S316" s="744"/>
      <c r="T316" s="744"/>
      <c r="U316" s="744"/>
      <c r="V316" s="744"/>
      <c r="W316" s="744"/>
      <c r="X316" s="744"/>
      <c r="Y316" s="745"/>
      <c r="Z316" s="746"/>
      <c r="AA316" s="746"/>
      <c r="AB316" s="747"/>
      <c r="AC316" s="784"/>
      <c r="AD316" s="785"/>
      <c r="AE316" s="785"/>
      <c r="AF316" s="785"/>
      <c r="AG316" s="786"/>
      <c r="AH316" s="763"/>
      <c r="AI316" s="764"/>
      <c r="AJ316" s="764"/>
      <c r="AK316" s="765"/>
      <c r="AL316" s="751"/>
      <c r="AM316" s="752"/>
      <c r="AN316" s="752"/>
      <c r="AO316" s="753"/>
      <c r="AP316" s="781"/>
      <c r="AQ316" s="782"/>
      <c r="AR316" s="782"/>
      <c r="AS316" s="782"/>
      <c r="AT316" s="782"/>
      <c r="AU316" s="782"/>
      <c r="AV316" s="782"/>
      <c r="AW316" s="782"/>
      <c r="AX316" s="783"/>
    </row>
    <row r="317" spans="1:50" ht="60" hidden="1" customHeight="1" x14ac:dyDescent="0.15">
      <c r="A317" s="740">
        <v>30</v>
      </c>
      <c r="B317" s="740">
        <v>1</v>
      </c>
      <c r="C317" s="756"/>
      <c r="D317" s="741"/>
      <c r="E317" s="741"/>
      <c r="F317" s="741"/>
      <c r="G317" s="741"/>
      <c r="H317" s="741"/>
      <c r="I317" s="741"/>
      <c r="J317" s="742"/>
      <c r="K317" s="743"/>
      <c r="L317" s="743"/>
      <c r="M317" s="743"/>
      <c r="N317" s="743"/>
      <c r="O317" s="743"/>
      <c r="P317" s="757"/>
      <c r="Q317" s="744"/>
      <c r="R317" s="744"/>
      <c r="S317" s="744"/>
      <c r="T317" s="744"/>
      <c r="U317" s="744"/>
      <c r="V317" s="744"/>
      <c r="W317" s="744"/>
      <c r="X317" s="744"/>
      <c r="Y317" s="745"/>
      <c r="Z317" s="746"/>
      <c r="AA317" s="746"/>
      <c r="AB317" s="747"/>
      <c r="AC317" s="784"/>
      <c r="AD317" s="785"/>
      <c r="AE317" s="785"/>
      <c r="AF317" s="785"/>
      <c r="AG317" s="786"/>
      <c r="AH317" s="763"/>
      <c r="AI317" s="764"/>
      <c r="AJ317" s="764"/>
      <c r="AK317" s="765"/>
      <c r="AL317" s="751"/>
      <c r="AM317" s="752"/>
      <c r="AN317" s="752"/>
      <c r="AO317" s="753"/>
      <c r="AP317" s="781"/>
      <c r="AQ317" s="782"/>
      <c r="AR317" s="782"/>
      <c r="AS317" s="782"/>
      <c r="AT317" s="782"/>
      <c r="AU317" s="782"/>
      <c r="AV317" s="782"/>
      <c r="AW317" s="782"/>
      <c r="AX317" s="783"/>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40"/>
      <c r="B320" s="540"/>
      <c r="C320" s="540" t="s">
        <v>86</v>
      </c>
      <c r="D320" s="540"/>
      <c r="E320" s="540"/>
      <c r="F320" s="540"/>
      <c r="G320" s="540"/>
      <c r="H320" s="540"/>
      <c r="I320" s="540"/>
      <c r="J320" s="735" t="s">
        <v>64</v>
      </c>
      <c r="K320" s="735"/>
      <c r="L320" s="735"/>
      <c r="M320" s="735"/>
      <c r="N320" s="735"/>
      <c r="O320" s="735"/>
      <c r="P320" s="738" t="s">
        <v>87</v>
      </c>
      <c r="Q320" s="738"/>
      <c r="R320" s="738"/>
      <c r="S320" s="738"/>
      <c r="T320" s="738"/>
      <c r="U320" s="738"/>
      <c r="V320" s="738"/>
      <c r="W320" s="738"/>
      <c r="X320" s="738"/>
      <c r="Y320" s="738" t="s">
        <v>88</v>
      </c>
      <c r="Z320" s="540"/>
      <c r="AA320" s="540"/>
      <c r="AB320" s="540"/>
      <c r="AC320" s="735" t="s">
        <v>217</v>
      </c>
      <c r="AD320" s="735"/>
      <c r="AE320" s="735"/>
      <c r="AF320" s="735"/>
      <c r="AG320" s="735"/>
      <c r="AH320" s="738" t="s">
        <v>63</v>
      </c>
      <c r="AI320" s="540"/>
      <c r="AJ320" s="540"/>
      <c r="AK320" s="540"/>
      <c r="AL320" s="540" t="s">
        <v>16</v>
      </c>
      <c r="AM320" s="540"/>
      <c r="AN320" s="540"/>
      <c r="AO320" s="760"/>
      <c r="AP320" s="755" t="s">
        <v>223</v>
      </c>
      <c r="AQ320" s="755"/>
      <c r="AR320" s="755"/>
      <c r="AS320" s="755"/>
      <c r="AT320" s="755"/>
      <c r="AU320" s="755"/>
      <c r="AV320" s="755"/>
      <c r="AW320" s="755"/>
      <c r="AX320" s="755"/>
    </row>
    <row r="321" spans="1:50" ht="45" customHeight="1" x14ac:dyDescent="0.15">
      <c r="A321" s="740">
        <v>1</v>
      </c>
      <c r="B321" s="740">
        <v>1</v>
      </c>
      <c r="C321" s="756" t="s">
        <v>577</v>
      </c>
      <c r="D321" s="741"/>
      <c r="E321" s="741"/>
      <c r="F321" s="741"/>
      <c r="G321" s="741"/>
      <c r="H321" s="741"/>
      <c r="I321" s="741"/>
      <c r="J321" s="742">
        <v>8010001166930</v>
      </c>
      <c r="K321" s="743"/>
      <c r="L321" s="743"/>
      <c r="M321" s="743"/>
      <c r="N321" s="743"/>
      <c r="O321" s="743"/>
      <c r="P321" s="757" t="s">
        <v>558</v>
      </c>
      <c r="Q321" s="744"/>
      <c r="R321" s="744"/>
      <c r="S321" s="744"/>
      <c r="T321" s="744"/>
      <c r="U321" s="744"/>
      <c r="V321" s="744"/>
      <c r="W321" s="744"/>
      <c r="X321" s="744"/>
      <c r="Y321" s="745">
        <v>177</v>
      </c>
      <c r="Z321" s="746"/>
      <c r="AA321" s="746"/>
      <c r="AB321" s="747"/>
      <c r="AC321" s="758" t="s">
        <v>259</v>
      </c>
      <c r="AD321" s="758"/>
      <c r="AE321" s="758"/>
      <c r="AF321" s="758"/>
      <c r="AG321" s="758"/>
      <c r="AH321" s="749" t="s">
        <v>561</v>
      </c>
      <c r="AI321" s="750"/>
      <c r="AJ321" s="750"/>
      <c r="AK321" s="750"/>
      <c r="AL321" s="751" t="s">
        <v>561</v>
      </c>
      <c r="AM321" s="752"/>
      <c r="AN321" s="752"/>
      <c r="AO321" s="753"/>
      <c r="AP321" s="739" t="s">
        <v>567</v>
      </c>
      <c r="AQ321" s="739"/>
      <c r="AR321" s="739"/>
      <c r="AS321" s="739"/>
      <c r="AT321" s="739"/>
      <c r="AU321" s="739"/>
      <c r="AV321" s="739"/>
      <c r="AW321" s="739"/>
      <c r="AX321" s="739"/>
    </row>
    <row r="322" spans="1:50" ht="45" customHeight="1" x14ac:dyDescent="0.15">
      <c r="A322" s="740">
        <v>2</v>
      </c>
      <c r="B322" s="740">
        <v>1</v>
      </c>
      <c r="C322" s="756" t="s">
        <v>608</v>
      </c>
      <c r="D322" s="741"/>
      <c r="E322" s="741"/>
      <c r="F322" s="741"/>
      <c r="G322" s="741"/>
      <c r="H322" s="741"/>
      <c r="I322" s="741"/>
      <c r="J322" s="742">
        <v>6010401020516</v>
      </c>
      <c r="K322" s="743"/>
      <c r="L322" s="743"/>
      <c r="M322" s="743"/>
      <c r="N322" s="743"/>
      <c r="O322" s="743"/>
      <c r="P322" s="757" t="s">
        <v>607</v>
      </c>
      <c r="Q322" s="744"/>
      <c r="R322" s="744"/>
      <c r="S322" s="744"/>
      <c r="T322" s="744"/>
      <c r="U322" s="744"/>
      <c r="V322" s="744"/>
      <c r="W322" s="744"/>
      <c r="X322" s="744"/>
      <c r="Y322" s="745">
        <v>61</v>
      </c>
      <c r="Z322" s="746"/>
      <c r="AA322" s="746"/>
      <c r="AB322" s="747"/>
      <c r="AC322" s="758" t="s">
        <v>259</v>
      </c>
      <c r="AD322" s="758"/>
      <c r="AE322" s="758"/>
      <c r="AF322" s="758"/>
      <c r="AG322" s="758"/>
      <c r="AH322" s="749" t="s">
        <v>567</v>
      </c>
      <c r="AI322" s="750"/>
      <c r="AJ322" s="750"/>
      <c r="AK322" s="750"/>
      <c r="AL322" s="749" t="s">
        <v>567</v>
      </c>
      <c r="AM322" s="750"/>
      <c r="AN322" s="750"/>
      <c r="AO322" s="750"/>
      <c r="AP322" s="739" t="s">
        <v>567</v>
      </c>
      <c r="AQ322" s="739"/>
      <c r="AR322" s="739"/>
      <c r="AS322" s="739"/>
      <c r="AT322" s="739"/>
      <c r="AU322" s="739"/>
      <c r="AV322" s="739"/>
      <c r="AW322" s="739"/>
      <c r="AX322" s="739"/>
    </row>
    <row r="323" spans="1:50" ht="45" customHeight="1" x14ac:dyDescent="0.15">
      <c r="A323" s="740">
        <v>3</v>
      </c>
      <c r="B323" s="740">
        <v>1</v>
      </c>
      <c r="C323" s="756" t="s">
        <v>578</v>
      </c>
      <c r="D323" s="741"/>
      <c r="E323" s="741"/>
      <c r="F323" s="741"/>
      <c r="G323" s="741"/>
      <c r="H323" s="741"/>
      <c r="I323" s="741"/>
      <c r="J323" s="742">
        <v>8000020082201</v>
      </c>
      <c r="K323" s="743"/>
      <c r="L323" s="743"/>
      <c r="M323" s="743"/>
      <c r="N323" s="743"/>
      <c r="O323" s="743"/>
      <c r="P323" s="757" t="s">
        <v>579</v>
      </c>
      <c r="Q323" s="744"/>
      <c r="R323" s="744"/>
      <c r="S323" s="744"/>
      <c r="T323" s="744"/>
      <c r="U323" s="744"/>
      <c r="V323" s="744"/>
      <c r="W323" s="744"/>
      <c r="X323" s="744"/>
      <c r="Y323" s="745">
        <v>21</v>
      </c>
      <c r="Z323" s="746"/>
      <c r="AA323" s="746"/>
      <c r="AB323" s="747"/>
      <c r="AC323" s="758" t="s">
        <v>259</v>
      </c>
      <c r="AD323" s="758"/>
      <c r="AE323" s="758"/>
      <c r="AF323" s="758"/>
      <c r="AG323" s="758"/>
      <c r="AH323" s="761" t="s">
        <v>567</v>
      </c>
      <c r="AI323" s="762"/>
      <c r="AJ323" s="762"/>
      <c r="AK323" s="762"/>
      <c r="AL323" s="751" t="s">
        <v>567</v>
      </c>
      <c r="AM323" s="752"/>
      <c r="AN323" s="752"/>
      <c r="AO323" s="753"/>
      <c r="AP323" s="739" t="s">
        <v>567</v>
      </c>
      <c r="AQ323" s="739"/>
      <c r="AR323" s="739"/>
      <c r="AS323" s="739"/>
      <c r="AT323" s="739"/>
      <c r="AU323" s="739"/>
      <c r="AV323" s="739"/>
      <c r="AW323" s="739"/>
      <c r="AX323" s="739"/>
    </row>
    <row r="324" spans="1:50" ht="45" customHeight="1" x14ac:dyDescent="0.15">
      <c r="A324" s="740">
        <v>4</v>
      </c>
      <c r="B324" s="740">
        <v>1</v>
      </c>
      <c r="C324" s="756" t="s">
        <v>580</v>
      </c>
      <c r="D324" s="741"/>
      <c r="E324" s="741"/>
      <c r="F324" s="741"/>
      <c r="G324" s="741"/>
      <c r="H324" s="741"/>
      <c r="I324" s="741"/>
      <c r="J324" s="742">
        <v>3360001008565</v>
      </c>
      <c r="K324" s="743"/>
      <c r="L324" s="743"/>
      <c r="M324" s="743"/>
      <c r="N324" s="743"/>
      <c r="O324" s="743"/>
      <c r="P324" s="757" t="s">
        <v>558</v>
      </c>
      <c r="Q324" s="744"/>
      <c r="R324" s="744"/>
      <c r="S324" s="744"/>
      <c r="T324" s="744"/>
      <c r="U324" s="744"/>
      <c r="V324" s="744"/>
      <c r="W324" s="744"/>
      <c r="X324" s="744"/>
      <c r="Y324" s="745">
        <v>2</v>
      </c>
      <c r="Z324" s="746"/>
      <c r="AA324" s="746"/>
      <c r="AB324" s="747"/>
      <c r="AC324" s="758" t="s">
        <v>259</v>
      </c>
      <c r="AD324" s="758"/>
      <c r="AE324" s="758"/>
      <c r="AF324" s="758"/>
      <c r="AG324" s="758"/>
      <c r="AH324" s="749" t="s">
        <v>565</v>
      </c>
      <c r="AI324" s="750"/>
      <c r="AJ324" s="750"/>
      <c r="AK324" s="750"/>
      <c r="AL324" s="749" t="s">
        <v>565</v>
      </c>
      <c r="AM324" s="750"/>
      <c r="AN324" s="750"/>
      <c r="AO324" s="750"/>
      <c r="AP324" s="739" t="s">
        <v>570</v>
      </c>
      <c r="AQ324" s="739"/>
      <c r="AR324" s="739"/>
      <c r="AS324" s="739"/>
      <c r="AT324" s="739"/>
      <c r="AU324" s="739"/>
      <c r="AV324" s="739"/>
      <c r="AW324" s="739"/>
      <c r="AX324" s="739"/>
    </row>
    <row r="325" spans="1:50" ht="45" customHeight="1" x14ac:dyDescent="0.15">
      <c r="A325" s="740">
        <v>5</v>
      </c>
      <c r="B325" s="740">
        <v>1</v>
      </c>
      <c r="C325" s="756" t="s">
        <v>581</v>
      </c>
      <c r="D325" s="741"/>
      <c r="E325" s="741"/>
      <c r="F325" s="741"/>
      <c r="G325" s="741"/>
      <c r="H325" s="741"/>
      <c r="I325" s="741"/>
      <c r="J325" s="742">
        <v>4430001022351</v>
      </c>
      <c r="K325" s="743"/>
      <c r="L325" s="743"/>
      <c r="M325" s="743"/>
      <c r="N325" s="743"/>
      <c r="O325" s="743"/>
      <c r="P325" s="757" t="s">
        <v>558</v>
      </c>
      <c r="Q325" s="744"/>
      <c r="R325" s="744"/>
      <c r="S325" s="744"/>
      <c r="T325" s="744"/>
      <c r="U325" s="744"/>
      <c r="V325" s="744"/>
      <c r="W325" s="744"/>
      <c r="X325" s="744"/>
      <c r="Y325" s="745">
        <v>2</v>
      </c>
      <c r="Z325" s="746"/>
      <c r="AA325" s="746"/>
      <c r="AB325" s="747"/>
      <c r="AC325" s="758" t="s">
        <v>259</v>
      </c>
      <c r="AD325" s="758"/>
      <c r="AE325" s="758"/>
      <c r="AF325" s="758"/>
      <c r="AG325" s="758"/>
      <c r="AH325" s="749" t="s">
        <v>561</v>
      </c>
      <c r="AI325" s="750"/>
      <c r="AJ325" s="750"/>
      <c r="AK325" s="750"/>
      <c r="AL325" s="749" t="s">
        <v>561</v>
      </c>
      <c r="AM325" s="750"/>
      <c r="AN325" s="750"/>
      <c r="AO325" s="750"/>
      <c r="AP325" s="739" t="s">
        <v>561</v>
      </c>
      <c r="AQ325" s="739"/>
      <c r="AR325" s="739"/>
      <c r="AS325" s="739"/>
      <c r="AT325" s="739"/>
      <c r="AU325" s="739"/>
      <c r="AV325" s="739"/>
      <c r="AW325" s="739"/>
      <c r="AX325" s="739"/>
    </row>
    <row r="326" spans="1:50" ht="45" customHeight="1" x14ac:dyDescent="0.15">
      <c r="A326" s="740">
        <v>6</v>
      </c>
      <c r="B326" s="740">
        <v>1</v>
      </c>
      <c r="C326" s="756" t="s">
        <v>582</v>
      </c>
      <c r="D326" s="741"/>
      <c r="E326" s="741"/>
      <c r="F326" s="741"/>
      <c r="G326" s="741"/>
      <c r="H326" s="741"/>
      <c r="I326" s="741"/>
      <c r="J326" s="742">
        <v>8000020016489</v>
      </c>
      <c r="K326" s="743"/>
      <c r="L326" s="743"/>
      <c r="M326" s="743"/>
      <c r="N326" s="743"/>
      <c r="O326" s="743"/>
      <c r="P326" s="757" t="s">
        <v>583</v>
      </c>
      <c r="Q326" s="744"/>
      <c r="R326" s="744"/>
      <c r="S326" s="744"/>
      <c r="T326" s="744"/>
      <c r="U326" s="744"/>
      <c r="V326" s="744"/>
      <c r="W326" s="744"/>
      <c r="X326" s="744"/>
      <c r="Y326" s="745">
        <v>0.5</v>
      </c>
      <c r="Z326" s="746"/>
      <c r="AA326" s="746"/>
      <c r="AB326" s="747"/>
      <c r="AC326" s="758" t="s">
        <v>259</v>
      </c>
      <c r="AD326" s="758"/>
      <c r="AE326" s="758"/>
      <c r="AF326" s="758"/>
      <c r="AG326" s="758"/>
      <c r="AH326" s="749" t="s">
        <v>561</v>
      </c>
      <c r="AI326" s="750"/>
      <c r="AJ326" s="750"/>
      <c r="AK326" s="750"/>
      <c r="AL326" s="749" t="s">
        <v>561</v>
      </c>
      <c r="AM326" s="750"/>
      <c r="AN326" s="750"/>
      <c r="AO326" s="750"/>
      <c r="AP326" s="739" t="s">
        <v>561</v>
      </c>
      <c r="AQ326" s="739"/>
      <c r="AR326" s="739"/>
      <c r="AS326" s="739"/>
      <c r="AT326" s="739"/>
      <c r="AU326" s="739"/>
      <c r="AV326" s="739"/>
      <c r="AW326" s="739"/>
      <c r="AX326" s="739"/>
    </row>
    <row r="327" spans="1:50" ht="45" customHeight="1" x14ac:dyDescent="0.15">
      <c r="A327" s="740">
        <v>7</v>
      </c>
      <c r="B327" s="740">
        <v>1</v>
      </c>
      <c r="C327" s="756" t="s">
        <v>586</v>
      </c>
      <c r="D327" s="741"/>
      <c r="E327" s="741"/>
      <c r="F327" s="741"/>
      <c r="G327" s="741"/>
      <c r="H327" s="741"/>
      <c r="I327" s="741"/>
      <c r="J327" s="742">
        <v>3000020084425</v>
      </c>
      <c r="K327" s="743"/>
      <c r="L327" s="743"/>
      <c r="M327" s="743"/>
      <c r="N327" s="743"/>
      <c r="O327" s="743"/>
      <c r="P327" s="757" t="s">
        <v>579</v>
      </c>
      <c r="Q327" s="744"/>
      <c r="R327" s="744"/>
      <c r="S327" s="744"/>
      <c r="T327" s="744"/>
      <c r="U327" s="744"/>
      <c r="V327" s="744"/>
      <c r="W327" s="744"/>
      <c r="X327" s="744"/>
      <c r="Y327" s="745">
        <v>0.2</v>
      </c>
      <c r="Z327" s="746"/>
      <c r="AA327" s="746"/>
      <c r="AB327" s="747"/>
      <c r="AC327" s="758" t="s">
        <v>259</v>
      </c>
      <c r="AD327" s="758"/>
      <c r="AE327" s="758"/>
      <c r="AF327" s="758"/>
      <c r="AG327" s="758"/>
      <c r="AH327" s="749" t="s">
        <v>570</v>
      </c>
      <c r="AI327" s="750"/>
      <c r="AJ327" s="750"/>
      <c r="AK327" s="750"/>
      <c r="AL327" s="749" t="s">
        <v>567</v>
      </c>
      <c r="AM327" s="750"/>
      <c r="AN327" s="750"/>
      <c r="AO327" s="750"/>
      <c r="AP327" s="739" t="s">
        <v>569</v>
      </c>
      <c r="AQ327" s="739"/>
      <c r="AR327" s="739"/>
      <c r="AS327" s="739"/>
      <c r="AT327" s="739"/>
      <c r="AU327" s="739"/>
      <c r="AV327" s="739"/>
      <c r="AW327" s="739"/>
      <c r="AX327" s="739"/>
    </row>
    <row r="328" spans="1:50" ht="45" customHeight="1" x14ac:dyDescent="0.15">
      <c r="A328" s="740">
        <v>8</v>
      </c>
      <c r="B328" s="740">
        <v>1</v>
      </c>
      <c r="C328" s="756" t="s">
        <v>584</v>
      </c>
      <c r="D328" s="741"/>
      <c r="E328" s="741"/>
      <c r="F328" s="741"/>
      <c r="G328" s="741"/>
      <c r="H328" s="741"/>
      <c r="I328" s="741"/>
      <c r="J328" s="742">
        <v>1000020012131</v>
      </c>
      <c r="K328" s="743"/>
      <c r="L328" s="743"/>
      <c r="M328" s="743"/>
      <c r="N328" s="743"/>
      <c r="O328" s="743"/>
      <c r="P328" s="757" t="s">
        <v>585</v>
      </c>
      <c r="Q328" s="744"/>
      <c r="R328" s="744"/>
      <c r="S328" s="744"/>
      <c r="T328" s="744"/>
      <c r="U328" s="744"/>
      <c r="V328" s="744"/>
      <c r="W328" s="744"/>
      <c r="X328" s="744"/>
      <c r="Y328" s="745">
        <v>0.1</v>
      </c>
      <c r="Z328" s="746"/>
      <c r="AA328" s="746"/>
      <c r="AB328" s="747"/>
      <c r="AC328" s="758" t="s">
        <v>259</v>
      </c>
      <c r="AD328" s="758"/>
      <c r="AE328" s="758"/>
      <c r="AF328" s="758"/>
      <c r="AG328" s="758"/>
      <c r="AH328" s="749" t="s">
        <v>569</v>
      </c>
      <c r="AI328" s="750"/>
      <c r="AJ328" s="750"/>
      <c r="AK328" s="750"/>
      <c r="AL328" s="749" t="s">
        <v>567</v>
      </c>
      <c r="AM328" s="750"/>
      <c r="AN328" s="750"/>
      <c r="AO328" s="750"/>
      <c r="AP328" s="739" t="s">
        <v>353</v>
      </c>
      <c r="AQ328" s="739"/>
      <c r="AR328" s="739"/>
      <c r="AS328" s="739"/>
      <c r="AT328" s="739"/>
      <c r="AU328" s="739"/>
      <c r="AV328" s="739"/>
      <c r="AW328" s="739"/>
      <c r="AX328" s="739"/>
    </row>
    <row r="329" spans="1:50" ht="45" customHeight="1" x14ac:dyDescent="0.15">
      <c r="A329" s="740">
        <v>9</v>
      </c>
      <c r="B329" s="740">
        <v>1</v>
      </c>
      <c r="C329" s="756" t="s">
        <v>587</v>
      </c>
      <c r="D329" s="741"/>
      <c r="E329" s="741"/>
      <c r="F329" s="741"/>
      <c r="G329" s="741"/>
      <c r="H329" s="741"/>
      <c r="I329" s="741"/>
      <c r="J329" s="742">
        <v>4370001011311</v>
      </c>
      <c r="K329" s="743"/>
      <c r="L329" s="743"/>
      <c r="M329" s="743"/>
      <c r="N329" s="743"/>
      <c r="O329" s="743"/>
      <c r="P329" s="757" t="s">
        <v>558</v>
      </c>
      <c r="Q329" s="744"/>
      <c r="R329" s="744"/>
      <c r="S329" s="744"/>
      <c r="T329" s="744"/>
      <c r="U329" s="744"/>
      <c r="V329" s="744"/>
      <c r="W329" s="744"/>
      <c r="X329" s="744"/>
      <c r="Y329" s="745">
        <v>0.1</v>
      </c>
      <c r="Z329" s="746"/>
      <c r="AA329" s="746"/>
      <c r="AB329" s="747"/>
      <c r="AC329" s="758" t="s">
        <v>259</v>
      </c>
      <c r="AD329" s="758"/>
      <c r="AE329" s="758"/>
      <c r="AF329" s="758"/>
      <c r="AG329" s="758"/>
      <c r="AH329" s="749" t="s">
        <v>588</v>
      </c>
      <c r="AI329" s="750"/>
      <c r="AJ329" s="750"/>
      <c r="AK329" s="750"/>
      <c r="AL329" s="749" t="s">
        <v>565</v>
      </c>
      <c r="AM329" s="750"/>
      <c r="AN329" s="750"/>
      <c r="AO329" s="750"/>
      <c r="AP329" s="739" t="s">
        <v>565</v>
      </c>
      <c r="AQ329" s="739"/>
      <c r="AR329" s="739"/>
      <c r="AS329" s="739"/>
      <c r="AT329" s="739"/>
      <c r="AU329" s="739"/>
      <c r="AV329" s="739"/>
      <c r="AW329" s="739"/>
      <c r="AX329" s="739"/>
    </row>
    <row r="330" spans="1:50" ht="45" customHeight="1" x14ac:dyDescent="0.15">
      <c r="A330" s="740">
        <v>10</v>
      </c>
      <c r="B330" s="740">
        <v>1</v>
      </c>
      <c r="C330" s="756" t="s">
        <v>589</v>
      </c>
      <c r="D330" s="741"/>
      <c r="E330" s="741"/>
      <c r="F330" s="741"/>
      <c r="G330" s="741"/>
      <c r="H330" s="741"/>
      <c r="I330" s="741"/>
      <c r="J330" s="742">
        <v>4240001006753</v>
      </c>
      <c r="K330" s="743"/>
      <c r="L330" s="743"/>
      <c r="M330" s="743"/>
      <c r="N330" s="743"/>
      <c r="O330" s="743"/>
      <c r="P330" s="757" t="s">
        <v>590</v>
      </c>
      <c r="Q330" s="744"/>
      <c r="R330" s="744"/>
      <c r="S330" s="744"/>
      <c r="T330" s="744"/>
      <c r="U330" s="744"/>
      <c r="V330" s="744"/>
      <c r="W330" s="744"/>
      <c r="X330" s="744"/>
      <c r="Y330" s="745">
        <v>4.0000000000000001E-3</v>
      </c>
      <c r="Z330" s="746"/>
      <c r="AA330" s="746"/>
      <c r="AB330" s="747"/>
      <c r="AC330" s="758" t="s">
        <v>259</v>
      </c>
      <c r="AD330" s="758"/>
      <c r="AE330" s="758"/>
      <c r="AF330" s="758"/>
      <c r="AG330" s="758"/>
      <c r="AH330" s="749" t="s">
        <v>591</v>
      </c>
      <c r="AI330" s="750"/>
      <c r="AJ330" s="750"/>
      <c r="AK330" s="750"/>
      <c r="AL330" s="749" t="s">
        <v>567</v>
      </c>
      <c r="AM330" s="750"/>
      <c r="AN330" s="750"/>
      <c r="AO330" s="750"/>
      <c r="AP330" s="739" t="s">
        <v>565</v>
      </c>
      <c r="AQ330" s="739"/>
      <c r="AR330" s="739"/>
      <c r="AS330" s="739"/>
      <c r="AT330" s="739"/>
      <c r="AU330" s="739"/>
      <c r="AV330" s="739"/>
      <c r="AW330" s="739"/>
      <c r="AX330" s="739"/>
    </row>
    <row r="331" spans="1:50" ht="4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row>
    <row r="332" spans="1:50"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row>
    <row r="333" spans="1:50"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row>
    <row r="334" spans="1:50"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row>
    <row r="335" spans="1:50"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row>
    <row r="336" spans="1:50"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row>
    <row r="337" spans="1:50"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row>
    <row r="338" spans="1:50"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row>
    <row r="339" spans="1:50"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row>
    <row r="340" spans="1:50"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row>
    <row r="341" spans="1:50"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row>
    <row r="342" spans="1:50"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row>
    <row r="343" spans="1:50"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row>
    <row r="344" spans="1:50"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row>
    <row r="345" spans="1:50"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row>
    <row r="346" spans="1:50"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row>
    <row r="347" spans="1:50"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row>
    <row r="348" spans="1:50"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row>
    <row r="349" spans="1:50"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row>
    <row r="350" spans="1:50"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0"/>
      <c r="B353" s="540"/>
      <c r="C353" s="540" t="s">
        <v>86</v>
      </c>
      <c r="D353" s="540"/>
      <c r="E353" s="540"/>
      <c r="F353" s="540"/>
      <c r="G353" s="540"/>
      <c r="H353" s="540"/>
      <c r="I353" s="540"/>
      <c r="J353" s="735" t="s">
        <v>64</v>
      </c>
      <c r="K353" s="735"/>
      <c r="L353" s="735"/>
      <c r="M353" s="735"/>
      <c r="N353" s="735"/>
      <c r="O353" s="735"/>
      <c r="P353" s="738" t="s">
        <v>87</v>
      </c>
      <c r="Q353" s="738"/>
      <c r="R353" s="738"/>
      <c r="S353" s="738"/>
      <c r="T353" s="738"/>
      <c r="U353" s="738"/>
      <c r="V353" s="738"/>
      <c r="W353" s="738"/>
      <c r="X353" s="738"/>
      <c r="Y353" s="738" t="s">
        <v>88</v>
      </c>
      <c r="Z353" s="540"/>
      <c r="AA353" s="540"/>
      <c r="AB353" s="540"/>
      <c r="AC353" s="735" t="s">
        <v>217</v>
      </c>
      <c r="AD353" s="735"/>
      <c r="AE353" s="735"/>
      <c r="AF353" s="735"/>
      <c r="AG353" s="735"/>
      <c r="AH353" s="738" t="s">
        <v>63</v>
      </c>
      <c r="AI353" s="540"/>
      <c r="AJ353" s="540"/>
      <c r="AK353" s="540"/>
      <c r="AL353" s="540" t="s">
        <v>16</v>
      </c>
      <c r="AM353" s="540"/>
      <c r="AN353" s="540"/>
      <c r="AO353" s="760"/>
      <c r="AP353" s="755" t="s">
        <v>223</v>
      </c>
      <c r="AQ353" s="755"/>
      <c r="AR353" s="755"/>
      <c r="AS353" s="755"/>
      <c r="AT353" s="755"/>
      <c r="AU353" s="755"/>
      <c r="AV353" s="755"/>
      <c r="AW353" s="755"/>
      <c r="AX353" s="755"/>
    </row>
    <row r="354" spans="1:50"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row>
    <row r="355" spans="1:50"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row>
    <row r="356" spans="1:50"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row>
    <row r="357" spans="1:50"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row>
    <row r="358" spans="1:50"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row>
    <row r="359" spans="1:50"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row>
    <row r="360" spans="1:50"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row>
    <row r="361" spans="1:50"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row>
    <row r="362" spans="1:50"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row>
    <row r="363" spans="1:50"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row>
    <row r="364" spans="1:50"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row>
    <row r="365" spans="1:50"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row>
    <row r="366" spans="1:50"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row>
    <row r="367" spans="1:50"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row>
    <row r="368" spans="1:50"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row>
    <row r="369" spans="1:50"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row>
    <row r="370" spans="1:50"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row>
    <row r="371" spans="1:50"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row>
    <row r="372" spans="1:50"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row>
    <row r="373" spans="1:50"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row>
    <row r="374" spans="1:50"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row>
    <row r="375" spans="1:50"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row>
    <row r="376" spans="1:50"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row>
    <row r="377" spans="1:50"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row>
    <row r="378" spans="1:50"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row>
    <row r="379" spans="1:50"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row>
    <row r="380" spans="1:50"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row>
    <row r="381" spans="1:50"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row>
    <row r="382" spans="1:50"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row>
    <row r="383" spans="1:50"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0"/>
      <c r="B386" s="540"/>
      <c r="C386" s="540" t="s">
        <v>86</v>
      </c>
      <c r="D386" s="540"/>
      <c r="E386" s="540"/>
      <c r="F386" s="540"/>
      <c r="G386" s="540"/>
      <c r="H386" s="540"/>
      <c r="I386" s="540"/>
      <c r="J386" s="735" t="s">
        <v>64</v>
      </c>
      <c r="K386" s="735"/>
      <c r="L386" s="735"/>
      <c r="M386" s="735"/>
      <c r="N386" s="735"/>
      <c r="O386" s="735"/>
      <c r="P386" s="738" t="s">
        <v>87</v>
      </c>
      <c r="Q386" s="738"/>
      <c r="R386" s="738"/>
      <c r="S386" s="738"/>
      <c r="T386" s="738"/>
      <c r="U386" s="738"/>
      <c r="V386" s="738"/>
      <c r="W386" s="738"/>
      <c r="X386" s="738"/>
      <c r="Y386" s="738" t="s">
        <v>88</v>
      </c>
      <c r="Z386" s="540"/>
      <c r="AA386" s="540"/>
      <c r="AB386" s="540"/>
      <c r="AC386" s="735" t="s">
        <v>217</v>
      </c>
      <c r="AD386" s="735"/>
      <c r="AE386" s="735"/>
      <c r="AF386" s="735"/>
      <c r="AG386" s="735"/>
      <c r="AH386" s="738" t="s">
        <v>63</v>
      </c>
      <c r="AI386" s="540"/>
      <c r="AJ386" s="540"/>
      <c r="AK386" s="540"/>
      <c r="AL386" s="540" t="s">
        <v>16</v>
      </c>
      <c r="AM386" s="540"/>
      <c r="AN386" s="540"/>
      <c r="AO386" s="760"/>
      <c r="AP386" s="755" t="s">
        <v>223</v>
      </c>
      <c r="AQ386" s="755"/>
      <c r="AR386" s="755"/>
      <c r="AS386" s="755"/>
      <c r="AT386" s="755"/>
      <c r="AU386" s="755"/>
      <c r="AV386" s="755"/>
      <c r="AW386" s="755"/>
      <c r="AX386" s="755"/>
    </row>
    <row r="387" spans="1:50"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row>
    <row r="388" spans="1:50"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row>
    <row r="389" spans="1:50"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row>
    <row r="390" spans="1:50"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row>
    <row r="391" spans="1:50"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row>
    <row r="392" spans="1:50"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row>
    <row r="393" spans="1:50"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row>
    <row r="394" spans="1:50"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row>
    <row r="395" spans="1:50"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row>
    <row r="396" spans="1:50"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row>
    <row r="397" spans="1:50"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row>
    <row r="398" spans="1:50"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row>
    <row r="399" spans="1:50"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row>
    <row r="400" spans="1:50"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row>
    <row r="401" spans="1:50"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row>
    <row r="402" spans="1:50"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row>
    <row r="403" spans="1:50"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row>
    <row r="404" spans="1:50"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row>
    <row r="405" spans="1:50"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row>
    <row r="406" spans="1:50"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row>
    <row r="407" spans="1:50"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row>
    <row r="408" spans="1:50"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row>
    <row r="409" spans="1:50"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row>
    <row r="410" spans="1:50"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row>
    <row r="411" spans="1:50"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row>
    <row r="412" spans="1:50"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row>
    <row r="413" spans="1:50"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row>
    <row r="414" spans="1:50"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row>
    <row r="415" spans="1:50"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row>
    <row r="416" spans="1:50"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0"/>
      <c r="B419" s="540"/>
      <c r="C419" s="540" t="s">
        <v>86</v>
      </c>
      <c r="D419" s="540"/>
      <c r="E419" s="540"/>
      <c r="F419" s="540"/>
      <c r="G419" s="540"/>
      <c r="H419" s="540"/>
      <c r="I419" s="540"/>
      <c r="J419" s="735" t="s">
        <v>64</v>
      </c>
      <c r="K419" s="735"/>
      <c r="L419" s="735"/>
      <c r="M419" s="735"/>
      <c r="N419" s="735"/>
      <c r="O419" s="735"/>
      <c r="P419" s="738" t="s">
        <v>87</v>
      </c>
      <c r="Q419" s="738"/>
      <c r="R419" s="738"/>
      <c r="S419" s="738"/>
      <c r="T419" s="738"/>
      <c r="U419" s="738"/>
      <c r="V419" s="738"/>
      <c r="W419" s="738"/>
      <c r="X419" s="738"/>
      <c r="Y419" s="738" t="s">
        <v>88</v>
      </c>
      <c r="Z419" s="540"/>
      <c r="AA419" s="540"/>
      <c r="AB419" s="540"/>
      <c r="AC419" s="735" t="s">
        <v>217</v>
      </c>
      <c r="AD419" s="735"/>
      <c r="AE419" s="735"/>
      <c r="AF419" s="735"/>
      <c r="AG419" s="735"/>
      <c r="AH419" s="738" t="s">
        <v>63</v>
      </c>
      <c r="AI419" s="540"/>
      <c r="AJ419" s="540"/>
      <c r="AK419" s="540"/>
      <c r="AL419" s="540" t="s">
        <v>16</v>
      </c>
      <c r="AM419" s="540"/>
      <c r="AN419" s="540"/>
      <c r="AO419" s="760"/>
      <c r="AP419" s="755" t="s">
        <v>223</v>
      </c>
      <c r="AQ419" s="755"/>
      <c r="AR419" s="755"/>
      <c r="AS419" s="755"/>
      <c r="AT419" s="755"/>
      <c r="AU419" s="755"/>
      <c r="AV419" s="755"/>
      <c r="AW419" s="755"/>
      <c r="AX419" s="755"/>
    </row>
    <row r="420" spans="1:50" ht="24.75" hidden="1" customHeight="1" x14ac:dyDescent="0.15">
      <c r="A420" s="740">
        <v>1</v>
      </c>
      <c r="B420" s="740">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row>
    <row r="421" spans="1:50"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row>
    <row r="422" spans="1:50"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row>
    <row r="423" spans="1:50"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row>
    <row r="424" spans="1:50"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row>
    <row r="425" spans="1:50"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row>
    <row r="426" spans="1:50"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row>
    <row r="427" spans="1:50"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row>
    <row r="428" spans="1:50"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row>
    <row r="429" spans="1:50"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row>
    <row r="430" spans="1:50"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row>
    <row r="431" spans="1:50"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row>
    <row r="432" spans="1:50"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row>
    <row r="433" spans="1:50"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row>
    <row r="434" spans="1:50"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row>
    <row r="435" spans="1:50"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row>
    <row r="436" spans="1:50"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row>
    <row r="437" spans="1:50"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row>
    <row r="438" spans="1:50"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row>
    <row r="439" spans="1:50"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row>
    <row r="440" spans="1:50"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row>
    <row r="441" spans="1:50"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row>
    <row r="442" spans="1:50"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row>
    <row r="443" spans="1:50"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row>
    <row r="444" spans="1:50"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row>
    <row r="445" spans="1:50"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row>
    <row r="446" spans="1:50"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row>
    <row r="447" spans="1:50"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row>
    <row r="448" spans="1:50"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row>
    <row r="449" spans="1:50"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0"/>
      <c r="B452" s="540"/>
      <c r="C452" s="540" t="s">
        <v>86</v>
      </c>
      <c r="D452" s="540"/>
      <c r="E452" s="540"/>
      <c r="F452" s="540"/>
      <c r="G452" s="540"/>
      <c r="H452" s="540"/>
      <c r="I452" s="540"/>
      <c r="J452" s="735" t="s">
        <v>64</v>
      </c>
      <c r="K452" s="735"/>
      <c r="L452" s="735"/>
      <c r="M452" s="735"/>
      <c r="N452" s="735"/>
      <c r="O452" s="735"/>
      <c r="P452" s="738" t="s">
        <v>87</v>
      </c>
      <c r="Q452" s="738"/>
      <c r="R452" s="738"/>
      <c r="S452" s="738"/>
      <c r="T452" s="738"/>
      <c r="U452" s="738"/>
      <c r="V452" s="738"/>
      <c r="W452" s="738"/>
      <c r="X452" s="738"/>
      <c r="Y452" s="738" t="s">
        <v>88</v>
      </c>
      <c r="Z452" s="540"/>
      <c r="AA452" s="540"/>
      <c r="AB452" s="540"/>
      <c r="AC452" s="735" t="s">
        <v>217</v>
      </c>
      <c r="AD452" s="735"/>
      <c r="AE452" s="735"/>
      <c r="AF452" s="735"/>
      <c r="AG452" s="735"/>
      <c r="AH452" s="738" t="s">
        <v>63</v>
      </c>
      <c r="AI452" s="540"/>
      <c r="AJ452" s="540"/>
      <c r="AK452" s="540"/>
      <c r="AL452" s="540" t="s">
        <v>16</v>
      </c>
      <c r="AM452" s="540"/>
      <c r="AN452" s="540"/>
      <c r="AO452" s="760"/>
      <c r="AP452" s="755" t="s">
        <v>223</v>
      </c>
      <c r="AQ452" s="755"/>
      <c r="AR452" s="755"/>
      <c r="AS452" s="755"/>
      <c r="AT452" s="755"/>
      <c r="AU452" s="755"/>
      <c r="AV452" s="755"/>
      <c r="AW452" s="755"/>
      <c r="AX452" s="755"/>
    </row>
    <row r="453" spans="1:50"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row>
    <row r="454" spans="1:50"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row>
    <row r="455" spans="1:50"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row>
    <row r="456" spans="1:50"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row>
    <row r="457" spans="1:50"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row>
    <row r="458" spans="1:50"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row>
    <row r="459" spans="1:50"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row>
    <row r="460" spans="1:50"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row>
    <row r="461" spans="1:50"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row>
    <row r="462" spans="1:50"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row>
    <row r="463" spans="1:50"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row>
    <row r="464" spans="1:50"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row>
    <row r="465" spans="1:50"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row>
    <row r="466" spans="1:50"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row>
    <row r="467" spans="1:50"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row>
    <row r="468" spans="1:50"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row>
    <row r="469" spans="1:50"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row>
    <row r="470" spans="1:50"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row>
    <row r="471" spans="1:50"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row>
    <row r="472" spans="1:50"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row>
    <row r="473" spans="1:50"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row>
    <row r="474" spans="1:50"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row>
    <row r="475" spans="1:50"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row>
    <row r="476" spans="1:50"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row>
    <row r="477" spans="1:50"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row>
    <row r="478" spans="1:50"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row>
    <row r="479" spans="1:50"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row>
    <row r="480" spans="1:50"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row>
    <row r="481" spans="1:50"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row>
    <row r="482" spans="1:50"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0"/>
      <c r="B485" s="540"/>
      <c r="C485" s="540" t="s">
        <v>86</v>
      </c>
      <c r="D485" s="540"/>
      <c r="E485" s="540"/>
      <c r="F485" s="540"/>
      <c r="G485" s="540"/>
      <c r="H485" s="540"/>
      <c r="I485" s="540"/>
      <c r="J485" s="735" t="s">
        <v>64</v>
      </c>
      <c r="K485" s="735"/>
      <c r="L485" s="735"/>
      <c r="M485" s="735"/>
      <c r="N485" s="735"/>
      <c r="O485" s="735"/>
      <c r="P485" s="738" t="s">
        <v>87</v>
      </c>
      <c r="Q485" s="738"/>
      <c r="R485" s="738"/>
      <c r="S485" s="738"/>
      <c r="T485" s="738"/>
      <c r="U485" s="738"/>
      <c r="V485" s="738"/>
      <c r="W485" s="738"/>
      <c r="X485" s="738"/>
      <c r="Y485" s="738" t="s">
        <v>88</v>
      </c>
      <c r="Z485" s="540"/>
      <c r="AA485" s="540"/>
      <c r="AB485" s="540"/>
      <c r="AC485" s="735" t="s">
        <v>217</v>
      </c>
      <c r="AD485" s="735"/>
      <c r="AE485" s="735"/>
      <c r="AF485" s="735"/>
      <c r="AG485" s="735"/>
      <c r="AH485" s="738" t="s">
        <v>63</v>
      </c>
      <c r="AI485" s="540"/>
      <c r="AJ485" s="540"/>
      <c r="AK485" s="540"/>
      <c r="AL485" s="540" t="s">
        <v>16</v>
      </c>
      <c r="AM485" s="540"/>
      <c r="AN485" s="540"/>
      <c r="AO485" s="760"/>
      <c r="AP485" s="755" t="s">
        <v>223</v>
      </c>
      <c r="AQ485" s="755"/>
      <c r="AR485" s="755"/>
      <c r="AS485" s="755"/>
      <c r="AT485" s="755"/>
      <c r="AU485" s="755"/>
      <c r="AV485" s="755"/>
      <c r="AW485" s="755"/>
      <c r="AX485" s="755"/>
    </row>
    <row r="486" spans="1:50"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row>
    <row r="487" spans="1:50"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row>
    <row r="488" spans="1:50"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row>
    <row r="489" spans="1:50"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row>
    <row r="490" spans="1:50"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row>
    <row r="491" spans="1:50"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row>
    <row r="492" spans="1:50"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row>
    <row r="493" spans="1:50"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row>
    <row r="494" spans="1:50"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row>
    <row r="495" spans="1:50"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row>
    <row r="496" spans="1:50"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row>
    <row r="497" spans="1:50"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row>
    <row r="498" spans="1:50"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row>
    <row r="499" spans="1:50"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row>
    <row r="500" spans="1:50"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row>
    <row r="501" spans="1:50"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row>
    <row r="502" spans="1:50"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row>
    <row r="503" spans="1:50"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row>
    <row r="504" spans="1:50"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row>
    <row r="505" spans="1:50"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row>
    <row r="506" spans="1:50"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row>
    <row r="507" spans="1:50"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row>
    <row r="508" spans="1:50"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row>
    <row r="509" spans="1:50" s="11"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row>
    <row r="510" spans="1:50" s="11"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row>
    <row r="511" spans="1:50"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row>
    <row r="512" spans="1:50"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row>
    <row r="513" spans="1:50"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row>
    <row r="514" spans="1:50"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row>
    <row r="515" spans="1:50"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row>
    <row r="516" spans="1:50" ht="24.75" hidden="1" customHeight="1" x14ac:dyDescent="0.15">
      <c r="A516" s="787" t="s">
        <v>96</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248" t="s">
        <v>224</v>
      </c>
      <c r="AM516" s="249"/>
      <c r="AN516" s="249"/>
      <c r="AO516" s="65" t="s">
        <v>219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40"/>
      <c r="B519" s="740"/>
      <c r="C519" s="735" t="s">
        <v>98</v>
      </c>
      <c r="D519" s="790"/>
      <c r="E519" s="735" t="s">
        <v>99</v>
      </c>
      <c r="F519" s="790"/>
      <c r="G519" s="790"/>
      <c r="H519" s="790"/>
      <c r="I519" s="790"/>
      <c r="J519" s="735" t="s">
        <v>64</v>
      </c>
      <c r="K519" s="735"/>
      <c r="L519" s="735"/>
      <c r="M519" s="735"/>
      <c r="N519" s="735"/>
      <c r="O519" s="735"/>
      <c r="P519" s="738" t="s">
        <v>87</v>
      </c>
      <c r="Q519" s="738"/>
      <c r="R519" s="738"/>
      <c r="S519" s="738"/>
      <c r="T519" s="738"/>
      <c r="U519" s="738"/>
      <c r="V519" s="738"/>
      <c r="W519" s="738"/>
      <c r="X519" s="738"/>
      <c r="Y519" s="735" t="s">
        <v>100</v>
      </c>
      <c r="Z519" s="790"/>
      <c r="AA519" s="790"/>
      <c r="AB519" s="790"/>
      <c r="AC519" s="735" t="s">
        <v>62</v>
      </c>
      <c r="AD519" s="735"/>
      <c r="AE519" s="735"/>
      <c r="AF519" s="735"/>
      <c r="AG519" s="735"/>
      <c r="AH519" s="738" t="s">
        <v>63</v>
      </c>
      <c r="AI519" s="540"/>
      <c r="AJ519" s="540"/>
      <c r="AK519" s="540"/>
      <c r="AL519" s="540" t="s">
        <v>16</v>
      </c>
      <c r="AM519" s="540"/>
      <c r="AN519" s="540"/>
      <c r="AO519" s="793"/>
      <c r="AP519" s="755" t="s">
        <v>223</v>
      </c>
      <c r="AQ519" s="755"/>
      <c r="AR519" s="755"/>
      <c r="AS519" s="755"/>
      <c r="AT519" s="755"/>
      <c r="AU519" s="755"/>
      <c r="AV519" s="755"/>
      <c r="AW519" s="755"/>
      <c r="AX519" s="755"/>
    </row>
    <row r="520" spans="1:50" ht="24.75" hidden="1" customHeight="1" x14ac:dyDescent="0.15">
      <c r="A520" s="740">
        <v>1</v>
      </c>
      <c r="B520" s="740">
        <v>1</v>
      </c>
      <c r="C520" s="791"/>
      <c r="D520" s="791"/>
      <c r="E520" s="792"/>
      <c r="F520" s="792"/>
      <c r="G520" s="792"/>
      <c r="H520" s="792"/>
      <c r="I520" s="792"/>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0" ht="24.75" hidden="1" customHeight="1" x14ac:dyDescent="0.15">
      <c r="A521" s="740">
        <v>2</v>
      </c>
      <c r="B521" s="740">
        <v>1</v>
      </c>
      <c r="C521" s="791"/>
      <c r="D521" s="791"/>
      <c r="E521" s="792"/>
      <c r="F521" s="792"/>
      <c r="G521" s="792"/>
      <c r="H521" s="792"/>
      <c r="I521" s="792"/>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row>
    <row r="522" spans="1:50" ht="24.75" hidden="1" customHeight="1" x14ac:dyDescent="0.15">
      <c r="A522" s="740">
        <v>3</v>
      </c>
      <c r="B522" s="740">
        <v>1</v>
      </c>
      <c r="C522" s="791"/>
      <c r="D522" s="791"/>
      <c r="E522" s="792"/>
      <c r="F522" s="792"/>
      <c r="G522" s="792"/>
      <c r="H522" s="792"/>
      <c r="I522" s="792"/>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row>
    <row r="523" spans="1:50" ht="24.75" hidden="1" customHeight="1" x14ac:dyDescent="0.15">
      <c r="A523" s="740">
        <v>4</v>
      </c>
      <c r="B523" s="740">
        <v>1</v>
      </c>
      <c r="C523" s="791"/>
      <c r="D523" s="791"/>
      <c r="E523" s="792"/>
      <c r="F523" s="792"/>
      <c r="G523" s="792"/>
      <c r="H523" s="792"/>
      <c r="I523" s="792"/>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row>
    <row r="524" spans="1:50" ht="24.75" hidden="1" customHeight="1" x14ac:dyDescent="0.15">
      <c r="A524" s="740">
        <v>5</v>
      </c>
      <c r="B524" s="740">
        <v>1</v>
      </c>
      <c r="C524" s="791"/>
      <c r="D524" s="791"/>
      <c r="E524" s="792"/>
      <c r="F524" s="792"/>
      <c r="G524" s="792"/>
      <c r="H524" s="792"/>
      <c r="I524" s="792"/>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row>
    <row r="525" spans="1:50" ht="24.75" hidden="1" customHeight="1" x14ac:dyDescent="0.15">
      <c r="A525" s="740">
        <v>6</v>
      </c>
      <c r="B525" s="740">
        <v>1</v>
      </c>
      <c r="C525" s="791"/>
      <c r="D525" s="791"/>
      <c r="E525" s="792"/>
      <c r="F525" s="792"/>
      <c r="G525" s="792"/>
      <c r="H525" s="792"/>
      <c r="I525" s="792"/>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row>
    <row r="526" spans="1:50" ht="24.75" hidden="1" customHeight="1" x14ac:dyDescent="0.15">
      <c r="A526" s="740">
        <v>7</v>
      </c>
      <c r="B526" s="740">
        <v>1</v>
      </c>
      <c r="C526" s="791"/>
      <c r="D526" s="791"/>
      <c r="E526" s="792"/>
      <c r="F526" s="792"/>
      <c r="G526" s="792"/>
      <c r="H526" s="792"/>
      <c r="I526" s="792"/>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row>
    <row r="527" spans="1:50" ht="24.75" hidden="1" customHeight="1" x14ac:dyDescent="0.15">
      <c r="A527" s="740">
        <v>8</v>
      </c>
      <c r="B527" s="740">
        <v>1</v>
      </c>
      <c r="C527" s="791"/>
      <c r="D527" s="791"/>
      <c r="E527" s="792"/>
      <c r="F527" s="792"/>
      <c r="G527" s="792"/>
      <c r="H527" s="792"/>
      <c r="I527" s="792"/>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row>
    <row r="528" spans="1:50" ht="24.75" hidden="1" customHeight="1" x14ac:dyDescent="0.15">
      <c r="A528" s="740">
        <v>9</v>
      </c>
      <c r="B528" s="740">
        <v>1</v>
      </c>
      <c r="C528" s="791"/>
      <c r="D528" s="791"/>
      <c r="E528" s="792"/>
      <c r="F528" s="792"/>
      <c r="G528" s="792"/>
      <c r="H528" s="792"/>
      <c r="I528" s="792"/>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row>
    <row r="529" spans="1:50" ht="24.75" hidden="1" customHeight="1" x14ac:dyDescent="0.15">
      <c r="A529" s="740">
        <v>10</v>
      </c>
      <c r="B529" s="740">
        <v>1</v>
      </c>
      <c r="C529" s="791"/>
      <c r="D529" s="791"/>
      <c r="E529" s="792"/>
      <c r="F529" s="792"/>
      <c r="G529" s="792"/>
      <c r="H529" s="792"/>
      <c r="I529" s="792"/>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row>
    <row r="530" spans="1:50" ht="24.75" hidden="1" customHeight="1" x14ac:dyDescent="0.15">
      <c r="A530" s="740">
        <v>11</v>
      </c>
      <c r="B530" s="740">
        <v>1</v>
      </c>
      <c r="C530" s="791"/>
      <c r="D530" s="791"/>
      <c r="E530" s="792"/>
      <c r="F530" s="792"/>
      <c r="G530" s="792"/>
      <c r="H530" s="792"/>
      <c r="I530" s="792"/>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row>
    <row r="531" spans="1:50" ht="24.75" hidden="1" customHeight="1" x14ac:dyDescent="0.15">
      <c r="A531" s="740">
        <v>12</v>
      </c>
      <c r="B531" s="740">
        <v>1</v>
      </c>
      <c r="C531" s="791"/>
      <c r="D531" s="791"/>
      <c r="E531" s="792"/>
      <c r="F531" s="792"/>
      <c r="G531" s="792"/>
      <c r="H531" s="792"/>
      <c r="I531" s="792"/>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row>
    <row r="532" spans="1:50" ht="24.75" hidden="1" customHeight="1" x14ac:dyDescent="0.15">
      <c r="A532" s="740">
        <v>13</v>
      </c>
      <c r="B532" s="740">
        <v>1</v>
      </c>
      <c r="C532" s="791"/>
      <c r="D532" s="791"/>
      <c r="E532" s="792"/>
      <c r="F532" s="792"/>
      <c r="G532" s="792"/>
      <c r="H532" s="792"/>
      <c r="I532" s="792"/>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row>
    <row r="533" spans="1:50" ht="24.75" hidden="1" customHeight="1" x14ac:dyDescent="0.15">
      <c r="A533" s="740">
        <v>14</v>
      </c>
      <c r="B533" s="740">
        <v>1</v>
      </c>
      <c r="C533" s="791"/>
      <c r="D533" s="791"/>
      <c r="E533" s="792"/>
      <c r="F533" s="792"/>
      <c r="G533" s="792"/>
      <c r="H533" s="792"/>
      <c r="I533" s="792"/>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row>
    <row r="534" spans="1:50" ht="24.75" hidden="1" customHeight="1" x14ac:dyDescent="0.15">
      <c r="A534" s="740">
        <v>15</v>
      </c>
      <c r="B534" s="740">
        <v>1</v>
      </c>
      <c r="C534" s="791"/>
      <c r="D534" s="791"/>
      <c r="E534" s="792"/>
      <c r="F534" s="792"/>
      <c r="G534" s="792"/>
      <c r="H534" s="792"/>
      <c r="I534" s="792"/>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row>
    <row r="535" spans="1:50" ht="24.75" hidden="1" customHeight="1" x14ac:dyDescent="0.15">
      <c r="A535" s="740">
        <v>16</v>
      </c>
      <c r="B535" s="740">
        <v>1</v>
      </c>
      <c r="C535" s="791"/>
      <c r="D535" s="791"/>
      <c r="E535" s="792"/>
      <c r="F535" s="792"/>
      <c r="G535" s="792"/>
      <c r="H535" s="792"/>
      <c r="I535" s="792"/>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row>
    <row r="536" spans="1:50" ht="24.75" hidden="1" customHeight="1" x14ac:dyDescent="0.15">
      <c r="A536" s="740">
        <v>17</v>
      </c>
      <c r="B536" s="740">
        <v>1</v>
      </c>
      <c r="C536" s="791"/>
      <c r="D536" s="791"/>
      <c r="E536" s="792"/>
      <c r="F536" s="792"/>
      <c r="G536" s="792"/>
      <c r="H536" s="792"/>
      <c r="I536" s="792"/>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row>
    <row r="537" spans="1:50" ht="24.75" hidden="1" customHeight="1" x14ac:dyDescent="0.15">
      <c r="A537" s="740">
        <v>18</v>
      </c>
      <c r="B537" s="740">
        <v>1</v>
      </c>
      <c r="C537" s="791"/>
      <c r="D537" s="791"/>
      <c r="E537" s="104"/>
      <c r="F537" s="792"/>
      <c r="G537" s="792"/>
      <c r="H537" s="792"/>
      <c r="I537" s="792"/>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row>
    <row r="538" spans="1:50" ht="24.75" hidden="1" customHeight="1" x14ac:dyDescent="0.15">
      <c r="A538" s="740">
        <v>19</v>
      </c>
      <c r="B538" s="740">
        <v>1</v>
      </c>
      <c r="C538" s="791"/>
      <c r="D538" s="791"/>
      <c r="E538" s="792"/>
      <c r="F538" s="792"/>
      <c r="G538" s="792"/>
      <c r="H538" s="792"/>
      <c r="I538" s="792"/>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row>
    <row r="539" spans="1:50" ht="24.75" hidden="1" customHeight="1" x14ac:dyDescent="0.15">
      <c r="A539" s="740">
        <v>20</v>
      </c>
      <c r="B539" s="740">
        <v>1</v>
      </c>
      <c r="C539" s="791"/>
      <c r="D539" s="791"/>
      <c r="E539" s="792"/>
      <c r="F539" s="792"/>
      <c r="G539" s="792"/>
      <c r="H539" s="792"/>
      <c r="I539" s="792"/>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row>
    <row r="540" spans="1:50" ht="24.75" hidden="1" customHeight="1" x14ac:dyDescent="0.15">
      <c r="A540" s="740">
        <v>21</v>
      </c>
      <c r="B540" s="740">
        <v>1</v>
      </c>
      <c r="C540" s="791"/>
      <c r="D540" s="791"/>
      <c r="E540" s="792"/>
      <c r="F540" s="792"/>
      <c r="G540" s="792"/>
      <c r="H540" s="792"/>
      <c r="I540" s="792"/>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row>
    <row r="541" spans="1:50" ht="24.75" hidden="1" customHeight="1" x14ac:dyDescent="0.15">
      <c r="A541" s="740">
        <v>22</v>
      </c>
      <c r="B541" s="740">
        <v>1</v>
      </c>
      <c r="C541" s="791"/>
      <c r="D541" s="791"/>
      <c r="E541" s="792"/>
      <c r="F541" s="792"/>
      <c r="G541" s="792"/>
      <c r="H541" s="792"/>
      <c r="I541" s="792"/>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row>
    <row r="542" spans="1:50" ht="24.75" hidden="1" customHeight="1" x14ac:dyDescent="0.15">
      <c r="A542" s="740">
        <v>23</v>
      </c>
      <c r="B542" s="740">
        <v>1</v>
      </c>
      <c r="C542" s="791"/>
      <c r="D542" s="791"/>
      <c r="E542" s="792"/>
      <c r="F542" s="792"/>
      <c r="G542" s="792"/>
      <c r="H542" s="792"/>
      <c r="I542" s="792"/>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row>
    <row r="543" spans="1:50" ht="24.75" hidden="1" customHeight="1" x14ac:dyDescent="0.15">
      <c r="A543" s="740">
        <v>24</v>
      </c>
      <c r="B543" s="740">
        <v>1</v>
      </c>
      <c r="C543" s="791"/>
      <c r="D543" s="791"/>
      <c r="E543" s="792"/>
      <c r="F543" s="792"/>
      <c r="G543" s="792"/>
      <c r="H543" s="792"/>
      <c r="I543" s="792"/>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row>
    <row r="544" spans="1:50" ht="24.75" hidden="1" customHeight="1" x14ac:dyDescent="0.15">
      <c r="A544" s="740">
        <v>25</v>
      </c>
      <c r="B544" s="740">
        <v>1</v>
      </c>
      <c r="C544" s="791"/>
      <c r="D544" s="791"/>
      <c r="E544" s="792"/>
      <c r="F544" s="792"/>
      <c r="G544" s="792"/>
      <c r="H544" s="792"/>
      <c r="I544" s="792"/>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row>
    <row r="545" spans="1:50" ht="24.75" hidden="1" customHeight="1" x14ac:dyDescent="0.15">
      <c r="A545" s="740">
        <v>26</v>
      </c>
      <c r="B545" s="740">
        <v>1</v>
      </c>
      <c r="C545" s="791"/>
      <c r="D545" s="791"/>
      <c r="E545" s="792"/>
      <c r="F545" s="792"/>
      <c r="G545" s="792"/>
      <c r="H545" s="792"/>
      <c r="I545" s="792"/>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row>
    <row r="546" spans="1:50" ht="24.75" hidden="1" customHeight="1" x14ac:dyDescent="0.15">
      <c r="A546" s="740">
        <v>27</v>
      </c>
      <c r="B546" s="740">
        <v>1</v>
      </c>
      <c r="C546" s="791"/>
      <c r="D546" s="791"/>
      <c r="E546" s="792"/>
      <c r="F546" s="792"/>
      <c r="G546" s="792"/>
      <c r="H546" s="792"/>
      <c r="I546" s="792"/>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row>
    <row r="547" spans="1:50" ht="24.75" hidden="1" customHeight="1" x14ac:dyDescent="0.15">
      <c r="A547" s="740">
        <v>28</v>
      </c>
      <c r="B547" s="740">
        <v>1</v>
      </c>
      <c r="C547" s="791"/>
      <c r="D547" s="791"/>
      <c r="E547" s="792"/>
      <c r="F547" s="792"/>
      <c r="G547" s="792"/>
      <c r="H547" s="792"/>
      <c r="I547" s="792"/>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row>
    <row r="548" spans="1:50" ht="24.75" hidden="1" customHeight="1" x14ac:dyDescent="0.15">
      <c r="A548" s="740">
        <v>29</v>
      </c>
      <c r="B548" s="740">
        <v>1</v>
      </c>
      <c r="C548" s="791"/>
      <c r="D548" s="791"/>
      <c r="E548" s="792"/>
      <c r="F548" s="792"/>
      <c r="G548" s="792"/>
      <c r="H548" s="792"/>
      <c r="I548" s="792"/>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row>
    <row r="549" spans="1:50" ht="24.75" hidden="1" customHeight="1" x14ac:dyDescent="0.15">
      <c r="A549" s="740">
        <v>30</v>
      </c>
      <c r="B549" s="740">
        <v>1</v>
      </c>
      <c r="C549" s="791"/>
      <c r="D549" s="791"/>
      <c r="E549" s="792"/>
      <c r="F549" s="792"/>
      <c r="G549" s="792"/>
      <c r="H549" s="792"/>
      <c r="I549" s="792"/>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1:Y210 AU202:AU210 Y239:Y249 Y226:Y236 Y214:Y223 AU239:AU249 AU226:AU236 AU213:AU223 Y256:Y284 Y520:Y549 Y331:Y350 Y354:Y383 Y387:Y416 Y420:Y449 Y453:Y482 Y486:Y515 P14:AX18 P22:AJ22 P21:AX21 L25:L31 R25:R31 AE89:AE90 AI89:AI90 AM89:AM90 AQ89:AQ90 AU89:AU90 AE118:AE119 AI118:AI119 AQ118:AQ119">
    <cfRule type="expression" dxfId="391" priority="951">
      <formula>IF(RIGHT(TEXT(L14,"0.#"),1)=".",FALSE,TRUE)</formula>
    </cfRule>
    <cfRule type="expression" dxfId="390" priority="952">
      <formula>IF(RIGHT(TEXT(L14,"0.#"),1)=".",TRUE,FALSE)</formula>
    </cfRule>
  </conditionalFormatting>
  <conditionalFormatting sqref="AL256:AO284 AL331:AO350 AL354:AO383 AL387:AO416 AL420:AO449 AL453:AO482 AL486:AO515 AL520:AO549">
    <cfRule type="expression" dxfId="389" priority="835">
      <formula>IF(AND(AL256&gt;=0, RIGHT(TEXT(AL256,"0.#"),1)&lt;&gt;"."),TRUE,FALSE)</formula>
    </cfRule>
    <cfRule type="expression" dxfId="388" priority="836">
      <formula>IF(AND(AL256&gt;=0, RIGHT(TEXT(AL256,"0.#"),1)="."),TRUE,FALSE)</formula>
    </cfRule>
    <cfRule type="expression" dxfId="387" priority="837">
      <formula>IF(AND(AL256&lt;0, RIGHT(TEXT(AL256,"0.#"),1)&lt;&gt;"."),TRUE,FALSE)</formula>
    </cfRule>
    <cfRule type="expression" dxfId="386" priority="838">
      <formula>IF(AND(AL256&lt;0, RIGHT(TEXT(AL256,"0.#"),1)="."),TRUE,FALSE)</formula>
    </cfRule>
  </conditionalFormatting>
  <conditionalFormatting sqref="AE130:AE131 AM130:AM131 AI130:AI131 AQ130:AQ131">
    <cfRule type="expression" dxfId="385" priority="393">
      <formula>IF(RIGHT(TEXT(AE130,"0.#"),1)=".",FALSE,TRUE)</formula>
    </cfRule>
    <cfRule type="expression" dxfId="384" priority="394">
      <formula>IF(RIGHT(TEXT(AE130,"0.#"),1)=".",TRUE,FALSE)</formula>
    </cfRule>
  </conditionalFormatting>
  <conditionalFormatting sqref="AE41:AE43 AI41:AI43 AM41:AM43 AQ41:AQ43 AU41:AU43">
    <cfRule type="expression" dxfId="383" priority="419">
      <formula>IF(RIGHT(TEXT(AE41,"0.#"),1)=".",FALSE,TRUE)</formula>
    </cfRule>
    <cfRule type="expression" dxfId="382" priority="420">
      <formula>IF(RIGHT(TEXT(AE41,"0.#"),1)=".",TRUE,FALSE)</formula>
    </cfRule>
  </conditionalFormatting>
  <conditionalFormatting sqref="AE48:AE50 AI48:AI50 AM48:AM50 AQ48:AQ50 AU48:AU50">
    <cfRule type="expression" dxfId="381" priority="417">
      <formula>IF(RIGHT(TEXT(AE48,"0.#"),1)=".",FALSE,TRUE)</formula>
    </cfRule>
    <cfRule type="expression" dxfId="380" priority="418">
      <formula>IF(RIGHT(TEXT(AE48,"0.#"),1)=".",TRUE,FALSE)</formula>
    </cfRule>
  </conditionalFormatting>
  <conditionalFormatting sqref="AE55:AE57 AI55:AI57 AM55:AM57 AQ55:AQ57 AU55:AU57">
    <cfRule type="expression" dxfId="379" priority="415">
      <formula>IF(RIGHT(TEXT(AE55,"0.#"),1)=".",FALSE,TRUE)</formula>
    </cfRule>
    <cfRule type="expression" dxfId="378" priority="416">
      <formula>IF(RIGHT(TEXT(AE55,"0.#"),1)=".",TRUE,FALSE)</formula>
    </cfRule>
  </conditionalFormatting>
  <conditionalFormatting sqref="AE62:AE64 AI62:AI64 AM62:AM64 AQ62:AQ64 AU62:AU64">
    <cfRule type="expression" dxfId="377" priority="413">
      <formula>IF(RIGHT(TEXT(AE62,"0.#"),1)=".",FALSE,TRUE)</formula>
    </cfRule>
    <cfRule type="expression" dxfId="376" priority="414">
      <formula>IF(RIGHT(TEXT(AE62,"0.#"),1)=".",TRUE,FALSE)</formula>
    </cfRule>
  </conditionalFormatting>
  <conditionalFormatting sqref="AE94:AE96 AI94:AI96 AM94:AM96 AQ94:AQ96 AU94:AU96">
    <cfRule type="expression" dxfId="375" priority="411">
      <formula>IF(RIGHT(TEXT(AE94,"0.#"),1)=".",FALSE,TRUE)</formula>
    </cfRule>
    <cfRule type="expression" dxfId="374" priority="412">
      <formula>IF(RIGHT(TEXT(AE94,"0.#"),1)=".",TRUE,FALSE)</formula>
    </cfRule>
  </conditionalFormatting>
  <conditionalFormatting sqref="AE99:AE101 AI99:AI101 AM99:AM101 AQ99:AQ101 AU99:AU101">
    <cfRule type="expression" dxfId="373" priority="409">
      <formula>IF(RIGHT(TEXT(AE99,"0.#"),1)=".",FALSE,TRUE)</formula>
    </cfRule>
    <cfRule type="expression" dxfId="372" priority="410">
      <formula>IF(RIGHT(TEXT(AE99,"0.#"),1)=".",TRUE,FALSE)</formula>
    </cfRule>
  </conditionalFormatting>
  <conditionalFormatting sqref="AE121:AE122 AM121:AM122 AI121:AI122 AQ121:AQ122">
    <cfRule type="expression" dxfId="371" priority="399">
      <formula>IF(RIGHT(TEXT(AE121,"0.#"),1)=".",FALSE,TRUE)</formula>
    </cfRule>
    <cfRule type="expression" dxfId="370" priority="400">
      <formula>IF(RIGHT(TEXT(AE121,"0.#"),1)=".",TRUE,FALSE)</formula>
    </cfRule>
  </conditionalFormatting>
  <conditionalFormatting sqref="AE124:AE125 AM124:AM125 AI124:AI125 AQ124:AQ125">
    <cfRule type="expression" dxfId="369" priority="397">
      <formula>IF(RIGHT(TEXT(AE124,"0.#"),1)=".",FALSE,TRUE)</formula>
    </cfRule>
    <cfRule type="expression" dxfId="368" priority="398">
      <formula>IF(RIGHT(TEXT(AE124,"0.#"),1)=".",TRUE,FALSE)</formula>
    </cfRule>
  </conditionalFormatting>
  <conditionalFormatting sqref="AE127:AE128 AM127:AM128 AI127:AI128 AQ127:AQ128">
    <cfRule type="expression" dxfId="367" priority="395">
      <formula>IF(RIGHT(TEXT(AE127,"0.#"),1)=".",FALSE,TRUE)</formula>
    </cfRule>
    <cfRule type="expression" dxfId="366" priority="396">
      <formula>IF(RIGHT(TEXT(AE127,"0.#"),1)=".",TRUE,FALSE)</formula>
    </cfRule>
  </conditionalFormatting>
  <conditionalFormatting sqref="AE103 AQ103">
    <cfRule type="expression" dxfId="365" priority="391">
      <formula>IF(RIGHT(TEXT(AE103,"0.#"),1)=".",FALSE,TRUE)</formula>
    </cfRule>
    <cfRule type="expression" dxfId="364" priority="392">
      <formula>IF(RIGHT(TEXT(AE103,"0.#"),1)=".",TRUE,FALSE)</formula>
    </cfRule>
  </conditionalFormatting>
  <conditionalFormatting sqref="AI103">
    <cfRule type="expression" dxfId="363" priority="389">
      <formula>IF(RIGHT(TEXT(AI103,"0.#"),1)=".",FALSE,TRUE)</formula>
    </cfRule>
    <cfRule type="expression" dxfId="362" priority="390">
      <formula>IF(RIGHT(TEXT(AI103,"0.#"),1)=".",TRUE,FALSE)</formula>
    </cfRule>
  </conditionalFormatting>
  <conditionalFormatting sqref="AM103">
    <cfRule type="expression" dxfId="361" priority="387">
      <formula>IF(RIGHT(TEXT(AM103,"0.#"),1)=".",FALSE,TRUE)</formula>
    </cfRule>
    <cfRule type="expression" dxfId="360" priority="388">
      <formula>IF(RIGHT(TEXT(AM103,"0.#"),1)=".",TRUE,FALSE)</formula>
    </cfRule>
  </conditionalFormatting>
  <conditionalFormatting sqref="AE104">
    <cfRule type="expression" dxfId="359" priority="385">
      <formula>IF(RIGHT(TEXT(AE104,"0.#"),1)=".",FALSE,TRUE)</formula>
    </cfRule>
    <cfRule type="expression" dxfId="358" priority="386">
      <formula>IF(RIGHT(TEXT(AE104,"0.#"),1)=".",TRUE,FALSE)</formula>
    </cfRule>
  </conditionalFormatting>
  <conditionalFormatting sqref="AI104">
    <cfRule type="expression" dxfId="357" priority="383">
      <formula>IF(RIGHT(TEXT(AI104,"0.#"),1)=".",FALSE,TRUE)</formula>
    </cfRule>
    <cfRule type="expression" dxfId="356" priority="384">
      <formula>IF(RIGHT(TEXT(AI104,"0.#"),1)=".",TRUE,FALSE)</formula>
    </cfRule>
  </conditionalFormatting>
  <conditionalFormatting sqref="AM104">
    <cfRule type="expression" dxfId="355" priority="381">
      <formula>IF(RIGHT(TEXT(AM104,"0.#"),1)=".",FALSE,TRUE)</formula>
    </cfRule>
    <cfRule type="expression" dxfId="354" priority="382">
      <formula>IF(RIGHT(TEXT(AM104,"0.#"),1)=".",TRUE,FALSE)</formula>
    </cfRule>
  </conditionalFormatting>
  <conditionalFormatting sqref="AQ104">
    <cfRule type="expression" dxfId="353" priority="379">
      <formula>IF(RIGHT(TEXT(AQ104,"0.#"),1)=".",FALSE,TRUE)</formula>
    </cfRule>
    <cfRule type="expression" dxfId="352" priority="380">
      <formula>IF(RIGHT(TEXT(AQ104,"0.#"),1)=".",TRUE,FALSE)</formula>
    </cfRule>
  </conditionalFormatting>
  <conditionalFormatting sqref="AE106">
    <cfRule type="expression" dxfId="351" priority="377">
      <formula>IF(RIGHT(TEXT(AE106,"0.#"),1)=".",FALSE,TRUE)</formula>
    </cfRule>
    <cfRule type="expression" dxfId="350" priority="378">
      <formula>IF(RIGHT(TEXT(AE106,"0.#"),1)=".",TRUE,FALSE)</formula>
    </cfRule>
  </conditionalFormatting>
  <conditionalFormatting sqref="AI106">
    <cfRule type="expression" dxfId="349" priority="375">
      <formula>IF(RIGHT(TEXT(AI106,"0.#"),1)=".",FALSE,TRUE)</formula>
    </cfRule>
    <cfRule type="expression" dxfId="348" priority="376">
      <formula>IF(RIGHT(TEXT(AI106,"0.#"),1)=".",TRUE,FALSE)</formula>
    </cfRule>
  </conditionalFormatting>
  <conditionalFormatting sqref="AM106">
    <cfRule type="expression" dxfId="347" priority="373">
      <formula>IF(RIGHT(TEXT(AM106,"0.#"),1)=".",FALSE,TRUE)</formula>
    </cfRule>
    <cfRule type="expression" dxfId="346" priority="374">
      <formula>IF(RIGHT(TEXT(AM106,"0.#"),1)=".",TRUE,FALSE)</formula>
    </cfRule>
  </conditionalFormatting>
  <conditionalFormatting sqref="AE107">
    <cfRule type="expression" dxfId="345" priority="371">
      <formula>IF(RIGHT(TEXT(AE107,"0.#"),1)=".",FALSE,TRUE)</formula>
    </cfRule>
    <cfRule type="expression" dxfId="344" priority="372">
      <formula>IF(RIGHT(TEXT(AE107,"0.#"),1)=".",TRUE,FALSE)</formula>
    </cfRule>
  </conditionalFormatting>
  <conditionalFormatting sqref="AI107">
    <cfRule type="expression" dxfId="343" priority="369">
      <formula>IF(RIGHT(TEXT(AI107,"0.#"),1)=".",FALSE,TRUE)</formula>
    </cfRule>
    <cfRule type="expression" dxfId="342" priority="370">
      <formula>IF(RIGHT(TEXT(AI107,"0.#"),1)=".",TRUE,FALSE)</formula>
    </cfRule>
  </conditionalFormatting>
  <conditionalFormatting sqref="AM107">
    <cfRule type="expression" dxfId="341" priority="367">
      <formula>IF(RIGHT(TEXT(AM107,"0.#"),1)=".",FALSE,TRUE)</formula>
    </cfRule>
    <cfRule type="expression" dxfId="340" priority="368">
      <formula>IF(RIGHT(TEXT(AM107,"0.#"),1)=".",TRUE,FALSE)</formula>
    </cfRule>
  </conditionalFormatting>
  <conditionalFormatting sqref="AE109">
    <cfRule type="expression" dxfId="339" priority="365">
      <formula>IF(RIGHT(TEXT(AE109,"0.#"),1)=".",FALSE,TRUE)</formula>
    </cfRule>
    <cfRule type="expression" dxfId="338" priority="366">
      <formula>IF(RIGHT(TEXT(AE109,"0.#"),1)=".",TRUE,FALSE)</formula>
    </cfRule>
  </conditionalFormatting>
  <conditionalFormatting sqref="AI109">
    <cfRule type="expression" dxfId="337" priority="363">
      <formula>IF(RIGHT(TEXT(AI109,"0.#"),1)=".",FALSE,TRUE)</formula>
    </cfRule>
    <cfRule type="expression" dxfId="336" priority="364">
      <formula>IF(RIGHT(TEXT(AI109,"0.#"),1)=".",TRUE,FALSE)</formula>
    </cfRule>
  </conditionalFormatting>
  <conditionalFormatting sqref="AM109">
    <cfRule type="expression" dxfId="335" priority="361">
      <formula>IF(RIGHT(TEXT(AM109,"0.#"),1)=".",FALSE,TRUE)</formula>
    </cfRule>
    <cfRule type="expression" dxfId="334" priority="362">
      <formula>IF(RIGHT(TEXT(AM109,"0.#"),1)=".",TRUE,FALSE)</formula>
    </cfRule>
  </conditionalFormatting>
  <conditionalFormatting sqref="AE110">
    <cfRule type="expression" dxfId="333" priority="359">
      <formula>IF(RIGHT(TEXT(AE110,"0.#"),1)=".",FALSE,TRUE)</formula>
    </cfRule>
    <cfRule type="expression" dxfId="332" priority="360">
      <formula>IF(RIGHT(TEXT(AE110,"0.#"),1)=".",TRUE,FALSE)</formula>
    </cfRule>
  </conditionalFormatting>
  <conditionalFormatting sqref="AI110">
    <cfRule type="expression" dxfId="331" priority="357">
      <formula>IF(RIGHT(TEXT(AI110,"0.#"),1)=".",FALSE,TRUE)</formula>
    </cfRule>
    <cfRule type="expression" dxfId="330" priority="358">
      <formula>IF(RIGHT(TEXT(AI110,"0.#"),1)=".",TRUE,FALSE)</formula>
    </cfRule>
  </conditionalFormatting>
  <conditionalFormatting sqref="AM110">
    <cfRule type="expression" dxfId="329" priority="355">
      <formula>IF(RIGHT(TEXT(AM110,"0.#"),1)=".",FALSE,TRUE)</formula>
    </cfRule>
    <cfRule type="expression" dxfId="328" priority="356">
      <formula>IF(RIGHT(TEXT(AM110,"0.#"),1)=".",TRUE,FALSE)</formula>
    </cfRule>
  </conditionalFormatting>
  <conditionalFormatting sqref="AE112">
    <cfRule type="expression" dxfId="327" priority="353">
      <formula>IF(RIGHT(TEXT(AE112,"0.#"),1)=".",FALSE,TRUE)</formula>
    </cfRule>
    <cfRule type="expression" dxfId="326" priority="354">
      <formula>IF(RIGHT(TEXT(AE112,"0.#"),1)=".",TRUE,FALSE)</formula>
    </cfRule>
  </conditionalFormatting>
  <conditionalFormatting sqref="AI112">
    <cfRule type="expression" dxfId="325" priority="351">
      <formula>IF(RIGHT(TEXT(AI112,"0.#"),1)=".",FALSE,TRUE)</formula>
    </cfRule>
    <cfRule type="expression" dxfId="324" priority="352">
      <formula>IF(RIGHT(TEXT(AI112,"0.#"),1)=".",TRUE,FALSE)</formula>
    </cfRule>
  </conditionalFormatting>
  <conditionalFormatting sqref="AM112">
    <cfRule type="expression" dxfId="323" priority="349">
      <formula>IF(RIGHT(TEXT(AM112,"0.#"),1)=".",FALSE,TRUE)</formula>
    </cfRule>
    <cfRule type="expression" dxfId="322" priority="350">
      <formula>IF(RIGHT(TEXT(AM112,"0.#"),1)=".",TRUE,FALSE)</formula>
    </cfRule>
  </conditionalFormatting>
  <conditionalFormatting sqref="AE113">
    <cfRule type="expression" dxfId="321" priority="347">
      <formula>IF(RIGHT(TEXT(AE113,"0.#"),1)=".",FALSE,TRUE)</formula>
    </cfRule>
    <cfRule type="expression" dxfId="320" priority="348">
      <formula>IF(RIGHT(TEXT(AE113,"0.#"),1)=".",TRUE,FALSE)</formula>
    </cfRule>
  </conditionalFormatting>
  <conditionalFormatting sqref="AI113">
    <cfRule type="expression" dxfId="319" priority="345">
      <formula>IF(RIGHT(TEXT(AI113,"0.#"),1)=".",FALSE,TRUE)</formula>
    </cfRule>
    <cfRule type="expression" dxfId="318" priority="346">
      <formula>IF(RIGHT(TEXT(AI113,"0.#"),1)=".",TRUE,FALSE)</formula>
    </cfRule>
  </conditionalFormatting>
  <conditionalFormatting sqref="AM113">
    <cfRule type="expression" dxfId="317" priority="343">
      <formula>IF(RIGHT(TEXT(AM113,"0.#"),1)=".",FALSE,TRUE)</formula>
    </cfRule>
    <cfRule type="expression" dxfId="316" priority="344">
      <formula>IF(RIGHT(TEXT(AM113,"0.#"),1)=".",TRUE,FALSE)</formula>
    </cfRule>
  </conditionalFormatting>
  <conditionalFormatting sqref="AE115">
    <cfRule type="expression" dxfId="315" priority="341">
      <formula>IF(RIGHT(TEXT(AE115,"0.#"),1)=".",FALSE,TRUE)</formula>
    </cfRule>
    <cfRule type="expression" dxfId="314" priority="342">
      <formula>IF(RIGHT(TEXT(AE115,"0.#"),1)=".",TRUE,FALSE)</formula>
    </cfRule>
  </conditionalFormatting>
  <conditionalFormatting sqref="AI115">
    <cfRule type="expression" dxfId="313" priority="339">
      <formula>IF(RIGHT(TEXT(AI115,"0.#"),1)=".",FALSE,TRUE)</formula>
    </cfRule>
    <cfRule type="expression" dxfId="312" priority="340">
      <formula>IF(RIGHT(TEXT(AI115,"0.#"),1)=".",TRUE,FALSE)</formula>
    </cfRule>
  </conditionalFormatting>
  <conditionalFormatting sqref="AM115">
    <cfRule type="expression" dxfId="311" priority="337">
      <formula>IF(RIGHT(TEXT(AM115,"0.#"),1)=".",FALSE,TRUE)</formula>
    </cfRule>
    <cfRule type="expression" dxfId="310" priority="338">
      <formula>IF(RIGHT(TEXT(AM115,"0.#"),1)=".",TRUE,FALSE)</formula>
    </cfRule>
  </conditionalFormatting>
  <conditionalFormatting sqref="AE116">
    <cfRule type="expression" dxfId="309" priority="335">
      <formula>IF(RIGHT(TEXT(AE116,"0.#"),1)=".",FALSE,TRUE)</formula>
    </cfRule>
    <cfRule type="expression" dxfId="308" priority="336">
      <formula>IF(RIGHT(TEXT(AE116,"0.#"),1)=".",TRUE,FALSE)</formula>
    </cfRule>
  </conditionalFormatting>
  <conditionalFormatting sqref="AI116">
    <cfRule type="expression" dxfId="307" priority="333">
      <formula>IF(RIGHT(TEXT(AI116,"0.#"),1)=".",FALSE,TRUE)</formula>
    </cfRule>
    <cfRule type="expression" dxfId="306" priority="334">
      <formula>IF(RIGHT(TEXT(AI116,"0.#"),1)=".",TRUE,FALSE)</formula>
    </cfRule>
  </conditionalFormatting>
  <conditionalFormatting sqref="AM116">
    <cfRule type="expression" dxfId="305" priority="331">
      <formula>IF(RIGHT(TEXT(AM116,"0.#"),1)=".",FALSE,TRUE)</formula>
    </cfRule>
    <cfRule type="expression" dxfId="304" priority="332">
      <formula>IF(RIGHT(TEXT(AM116,"0.#"),1)=".",TRUE,FALSE)</formula>
    </cfRule>
  </conditionalFormatting>
  <conditionalFormatting sqref="AQ116">
    <cfRule type="expression" dxfId="303" priority="315">
      <formula>IF(RIGHT(TEXT(AQ116,"0.#"),1)=".",FALSE,TRUE)</formula>
    </cfRule>
    <cfRule type="expression" dxfId="302" priority="316">
      <formula>IF(RIGHT(TEXT(AQ116,"0.#"),1)=".",TRUE,FALSE)</formula>
    </cfRule>
  </conditionalFormatting>
  <conditionalFormatting sqref="AQ106">
    <cfRule type="expression" dxfId="301" priority="329">
      <formula>IF(RIGHT(TEXT(AQ106,"0.#"),1)=".",FALSE,TRUE)</formula>
    </cfRule>
    <cfRule type="expression" dxfId="300" priority="330">
      <formula>IF(RIGHT(TEXT(AQ106,"0.#"),1)=".",TRUE,FALSE)</formula>
    </cfRule>
  </conditionalFormatting>
  <conditionalFormatting sqref="AQ107">
    <cfRule type="expression" dxfId="299" priority="327">
      <formula>IF(RIGHT(TEXT(AQ107,"0.#"),1)=".",FALSE,TRUE)</formula>
    </cfRule>
    <cfRule type="expression" dxfId="298" priority="328">
      <formula>IF(RIGHT(TEXT(AQ107,"0.#"),1)=".",TRUE,FALSE)</formula>
    </cfRule>
  </conditionalFormatting>
  <conditionalFormatting sqref="AQ109">
    <cfRule type="expression" dxfId="297" priority="325">
      <formula>IF(RIGHT(TEXT(AQ109,"0.#"),1)=".",FALSE,TRUE)</formula>
    </cfRule>
    <cfRule type="expression" dxfId="296" priority="326">
      <formula>IF(RIGHT(TEXT(AQ109,"0.#"),1)=".",TRUE,FALSE)</formula>
    </cfRule>
  </conditionalFormatting>
  <conditionalFormatting sqref="AQ110">
    <cfRule type="expression" dxfId="295" priority="323">
      <formula>IF(RIGHT(TEXT(AQ110,"0.#"),1)=".",FALSE,TRUE)</formula>
    </cfRule>
    <cfRule type="expression" dxfId="294" priority="324">
      <formula>IF(RIGHT(TEXT(AQ110,"0.#"),1)=".",TRUE,FALSE)</formula>
    </cfRule>
  </conditionalFormatting>
  <conditionalFormatting sqref="AQ112">
    <cfRule type="expression" dxfId="293" priority="321">
      <formula>IF(RIGHT(TEXT(AQ112,"0.#"),1)=".",FALSE,TRUE)</formula>
    </cfRule>
    <cfRule type="expression" dxfId="292" priority="322">
      <formula>IF(RIGHT(TEXT(AQ112,"0.#"),1)=".",TRUE,FALSE)</formula>
    </cfRule>
  </conditionalFormatting>
  <conditionalFormatting sqref="AQ113">
    <cfRule type="expression" dxfId="291" priority="319">
      <formula>IF(RIGHT(TEXT(AQ113,"0.#"),1)=".",FALSE,TRUE)</formula>
    </cfRule>
    <cfRule type="expression" dxfId="290" priority="320">
      <formula>IF(RIGHT(TEXT(AQ113,"0.#"),1)=".",TRUE,FALSE)</formula>
    </cfRule>
  </conditionalFormatting>
  <conditionalFormatting sqref="AQ115">
    <cfRule type="expression" dxfId="289" priority="317">
      <formula>IF(RIGHT(TEXT(AQ115,"0.#"),1)=".",FALSE,TRUE)</formula>
    </cfRule>
    <cfRule type="expression" dxfId="288" priority="318">
      <formula>IF(RIGHT(TEXT(AQ115,"0.#"),1)=".",TRUE,FALSE)</formula>
    </cfRule>
  </conditionalFormatting>
  <conditionalFormatting sqref="AE77">
    <cfRule type="expression" dxfId="287" priority="313">
      <formula>IF(RIGHT(TEXT(AE77,"0.#"),1)=".",FALSE,TRUE)</formula>
    </cfRule>
    <cfRule type="expression" dxfId="286" priority="314">
      <formula>IF(RIGHT(TEXT(AE77,"0.#"),1)=".",TRUE,FALSE)</formula>
    </cfRule>
  </conditionalFormatting>
  <conditionalFormatting sqref="AE78">
    <cfRule type="expression" dxfId="285" priority="311">
      <formula>IF(RIGHT(TEXT(AE78,"0.#"),1)=".",FALSE,TRUE)</formula>
    </cfRule>
    <cfRule type="expression" dxfId="284" priority="312">
      <formula>IF(RIGHT(TEXT(AE78,"0.#"),1)=".",TRUE,FALSE)</formula>
    </cfRule>
  </conditionalFormatting>
  <conditionalFormatting sqref="AE79">
    <cfRule type="expression" dxfId="283" priority="309">
      <formula>IF(RIGHT(TEXT(AE79,"0.#"),1)=".",FALSE,TRUE)</formula>
    </cfRule>
    <cfRule type="expression" dxfId="282" priority="310">
      <formula>IF(RIGHT(TEXT(AE79,"0.#"),1)=".",TRUE,FALSE)</formula>
    </cfRule>
  </conditionalFormatting>
  <conditionalFormatting sqref="AI79">
    <cfRule type="expression" dxfId="281" priority="307">
      <formula>IF(RIGHT(TEXT(AI79,"0.#"),1)=".",FALSE,TRUE)</formula>
    </cfRule>
    <cfRule type="expression" dxfId="280" priority="308">
      <formula>IF(RIGHT(TEXT(AI79,"0.#"),1)=".",TRUE,FALSE)</formula>
    </cfRule>
  </conditionalFormatting>
  <conditionalFormatting sqref="AI78">
    <cfRule type="expression" dxfId="279" priority="305">
      <formula>IF(RIGHT(TEXT(AI78,"0.#"),1)=".",FALSE,TRUE)</formula>
    </cfRule>
    <cfRule type="expression" dxfId="278" priority="306">
      <formula>IF(RIGHT(TEXT(AI78,"0.#"),1)=".",TRUE,FALSE)</formula>
    </cfRule>
  </conditionalFormatting>
  <conditionalFormatting sqref="AI77">
    <cfRule type="expression" dxfId="277" priority="303">
      <formula>IF(RIGHT(TEXT(AI77,"0.#"),1)=".",FALSE,TRUE)</formula>
    </cfRule>
    <cfRule type="expression" dxfId="276" priority="304">
      <formula>IF(RIGHT(TEXT(AI77,"0.#"),1)=".",TRUE,FALSE)</formula>
    </cfRule>
  </conditionalFormatting>
  <conditionalFormatting sqref="AM77">
    <cfRule type="expression" dxfId="275" priority="301">
      <formula>IF(RIGHT(TEXT(AM77,"0.#"),1)=".",FALSE,TRUE)</formula>
    </cfRule>
    <cfRule type="expression" dxfId="274" priority="302">
      <formula>IF(RIGHT(TEXT(AM77,"0.#"),1)=".",TRUE,FALSE)</formula>
    </cfRule>
  </conditionalFormatting>
  <conditionalFormatting sqref="AM78">
    <cfRule type="expression" dxfId="273" priority="299">
      <formula>IF(RIGHT(TEXT(AM78,"0.#"),1)=".",FALSE,TRUE)</formula>
    </cfRule>
    <cfRule type="expression" dxfId="272" priority="300">
      <formula>IF(RIGHT(TEXT(AM78,"0.#"),1)=".",TRUE,FALSE)</formula>
    </cfRule>
  </conditionalFormatting>
  <conditionalFormatting sqref="AM79">
    <cfRule type="expression" dxfId="271" priority="297">
      <formula>IF(RIGHT(TEXT(AM79,"0.#"),1)=".",FALSE,TRUE)</formula>
    </cfRule>
    <cfRule type="expression" dxfId="270" priority="298">
      <formula>IF(RIGHT(TEXT(AM79,"0.#"),1)=".",TRUE,FALSE)</formula>
    </cfRule>
  </conditionalFormatting>
  <conditionalFormatting sqref="AQ77:AQ79">
    <cfRule type="expression" dxfId="269" priority="295">
      <formula>IF(RIGHT(TEXT(AQ77,"0.#"),1)=".",FALSE,TRUE)</formula>
    </cfRule>
    <cfRule type="expression" dxfId="268" priority="296">
      <formula>IF(RIGHT(TEXT(AQ77,"0.#"),1)=".",TRUE,FALSE)</formula>
    </cfRule>
  </conditionalFormatting>
  <conditionalFormatting sqref="AU77:AU79">
    <cfRule type="expression" dxfId="267" priority="293">
      <formula>IF(RIGHT(TEXT(AU77,"0.#"),1)=".",FALSE,TRUE)</formula>
    </cfRule>
    <cfRule type="expression" dxfId="266" priority="294">
      <formula>IF(RIGHT(TEXT(AU77,"0.#"),1)=".",TRUE,FALSE)</formula>
    </cfRule>
  </conditionalFormatting>
  <conditionalFormatting sqref="AE69">
    <cfRule type="expression" dxfId="265" priority="291">
      <formula>IF(RIGHT(TEXT(AE69,"0.#"),1)=".",FALSE,TRUE)</formula>
    </cfRule>
    <cfRule type="expression" dxfId="264" priority="292">
      <formula>IF(RIGHT(TEXT(AE69,"0.#"),1)=".",TRUE,FALSE)</formula>
    </cfRule>
  </conditionalFormatting>
  <conditionalFormatting sqref="AE70">
    <cfRule type="expression" dxfId="263" priority="289">
      <formula>IF(RIGHT(TEXT(AE70,"0.#"),1)=".",FALSE,TRUE)</formula>
    </cfRule>
    <cfRule type="expression" dxfId="262" priority="290">
      <formula>IF(RIGHT(TEXT(AE70,"0.#"),1)=".",TRUE,FALSE)</formula>
    </cfRule>
  </conditionalFormatting>
  <conditionalFormatting sqref="AE71">
    <cfRule type="expression" dxfId="261" priority="287">
      <formula>IF(RIGHT(TEXT(AE71,"0.#"),1)=".",FALSE,TRUE)</formula>
    </cfRule>
    <cfRule type="expression" dxfId="260" priority="288">
      <formula>IF(RIGHT(TEXT(AE71,"0.#"),1)=".",TRUE,FALSE)</formula>
    </cfRule>
  </conditionalFormatting>
  <conditionalFormatting sqref="AI71">
    <cfRule type="expression" dxfId="259" priority="285">
      <formula>IF(RIGHT(TEXT(AI71,"0.#"),1)=".",FALSE,TRUE)</formula>
    </cfRule>
    <cfRule type="expression" dxfId="258" priority="286">
      <formula>IF(RIGHT(TEXT(AI71,"0.#"),1)=".",TRUE,FALSE)</formula>
    </cfRule>
  </conditionalFormatting>
  <conditionalFormatting sqref="AI70">
    <cfRule type="expression" dxfId="257" priority="283">
      <formula>IF(RIGHT(TEXT(AI70,"0.#"),1)=".",FALSE,TRUE)</formula>
    </cfRule>
    <cfRule type="expression" dxfId="256" priority="284">
      <formula>IF(RIGHT(TEXT(AI70,"0.#"),1)=".",TRUE,FALSE)</formula>
    </cfRule>
  </conditionalFormatting>
  <conditionalFormatting sqref="AI69">
    <cfRule type="expression" dxfId="255" priority="281">
      <formula>IF(RIGHT(TEXT(AI69,"0.#"),1)=".",FALSE,TRUE)</formula>
    </cfRule>
    <cfRule type="expression" dxfId="254" priority="282">
      <formula>IF(RIGHT(TEXT(AI69,"0.#"),1)=".",TRUE,FALSE)</formula>
    </cfRule>
  </conditionalFormatting>
  <conditionalFormatting sqref="AM69">
    <cfRule type="expression" dxfId="253" priority="279">
      <formula>IF(RIGHT(TEXT(AM69,"0.#"),1)=".",FALSE,TRUE)</formula>
    </cfRule>
    <cfRule type="expression" dxfId="252" priority="280">
      <formula>IF(RIGHT(TEXT(AM69,"0.#"),1)=".",TRUE,FALSE)</formula>
    </cfRule>
  </conditionalFormatting>
  <conditionalFormatting sqref="AM70">
    <cfRule type="expression" dxfId="251" priority="277">
      <formula>IF(RIGHT(TEXT(AM70,"0.#"),1)=".",FALSE,TRUE)</formula>
    </cfRule>
    <cfRule type="expression" dxfId="250" priority="278">
      <formula>IF(RIGHT(TEXT(AM70,"0.#"),1)=".",TRUE,FALSE)</formula>
    </cfRule>
  </conditionalFormatting>
  <conditionalFormatting sqref="AM71">
    <cfRule type="expression" dxfId="249" priority="275">
      <formula>IF(RIGHT(TEXT(AM71,"0.#"),1)=".",FALSE,TRUE)</formula>
    </cfRule>
    <cfRule type="expression" dxfId="248" priority="276">
      <formula>IF(RIGHT(TEXT(AM71,"0.#"),1)=".",TRUE,FALSE)</formula>
    </cfRule>
  </conditionalFormatting>
  <conditionalFormatting sqref="AQ69:AQ71">
    <cfRule type="expression" dxfId="247" priority="273">
      <formula>IF(RIGHT(TEXT(AQ69,"0.#"),1)=".",FALSE,TRUE)</formula>
    </cfRule>
    <cfRule type="expression" dxfId="246" priority="274">
      <formula>IF(RIGHT(TEXT(AQ69,"0.#"),1)=".",TRUE,FALSE)</formula>
    </cfRule>
  </conditionalFormatting>
  <conditionalFormatting sqref="AU69:AU71">
    <cfRule type="expression" dxfId="245" priority="271">
      <formula>IF(RIGHT(TEXT(AU69,"0.#"),1)=".",FALSE,TRUE)</formula>
    </cfRule>
    <cfRule type="expression" dxfId="244" priority="272">
      <formula>IF(RIGHT(TEXT(AU69,"0.#"),1)=".",TRUE,FALSE)</formula>
    </cfRule>
  </conditionalFormatting>
  <conditionalFormatting sqref="AE72">
    <cfRule type="expression" dxfId="243" priority="269">
      <formula>IF(RIGHT(TEXT(AE72,"0.#"),1)=".",FALSE,TRUE)</formula>
    </cfRule>
    <cfRule type="expression" dxfId="242" priority="270">
      <formula>IF(RIGHT(TEXT(AE72,"0.#"),1)=".",TRUE,FALSE)</formula>
    </cfRule>
  </conditionalFormatting>
  <conditionalFormatting sqref="AE73">
    <cfRule type="expression" dxfId="241" priority="267">
      <formula>IF(RIGHT(TEXT(AE73,"0.#"),1)=".",FALSE,TRUE)</formula>
    </cfRule>
    <cfRule type="expression" dxfId="240" priority="268">
      <formula>IF(RIGHT(TEXT(AE73,"0.#"),1)=".",TRUE,FALSE)</formula>
    </cfRule>
  </conditionalFormatting>
  <conditionalFormatting sqref="AE74">
    <cfRule type="expression" dxfId="239" priority="265">
      <formula>IF(RIGHT(TEXT(AE74,"0.#"),1)=".",FALSE,TRUE)</formula>
    </cfRule>
    <cfRule type="expression" dxfId="238" priority="266">
      <formula>IF(RIGHT(TEXT(AE74,"0.#"),1)=".",TRUE,FALSE)</formula>
    </cfRule>
  </conditionalFormatting>
  <conditionalFormatting sqref="AI74">
    <cfRule type="expression" dxfId="237" priority="263">
      <formula>IF(RIGHT(TEXT(AI74,"0.#"),1)=".",FALSE,TRUE)</formula>
    </cfRule>
    <cfRule type="expression" dxfId="236" priority="264">
      <formula>IF(RIGHT(TEXT(AI74,"0.#"),1)=".",TRUE,FALSE)</formula>
    </cfRule>
  </conditionalFormatting>
  <conditionalFormatting sqref="AI73">
    <cfRule type="expression" dxfId="235" priority="261">
      <formula>IF(RIGHT(TEXT(AI73,"0.#"),1)=".",FALSE,TRUE)</formula>
    </cfRule>
    <cfRule type="expression" dxfId="234" priority="262">
      <formula>IF(RIGHT(TEXT(AI73,"0.#"),1)=".",TRUE,FALSE)</formula>
    </cfRule>
  </conditionalFormatting>
  <conditionalFormatting sqref="AI72">
    <cfRule type="expression" dxfId="233" priority="259">
      <formula>IF(RIGHT(TEXT(AI72,"0.#"),1)=".",FALSE,TRUE)</formula>
    </cfRule>
    <cfRule type="expression" dxfId="232" priority="260">
      <formula>IF(RIGHT(TEXT(AI72,"0.#"),1)=".",TRUE,FALSE)</formula>
    </cfRule>
  </conditionalFormatting>
  <conditionalFormatting sqref="AM72">
    <cfRule type="expression" dxfId="231" priority="257">
      <formula>IF(RIGHT(TEXT(AM72,"0.#"),1)=".",FALSE,TRUE)</formula>
    </cfRule>
    <cfRule type="expression" dxfId="230" priority="258">
      <formula>IF(RIGHT(TEXT(AM72,"0.#"),1)=".",TRUE,FALSE)</formula>
    </cfRule>
  </conditionalFormatting>
  <conditionalFormatting sqref="AM73">
    <cfRule type="expression" dxfId="229" priority="255">
      <formula>IF(RIGHT(TEXT(AM73,"0.#"),1)=".",FALSE,TRUE)</formula>
    </cfRule>
    <cfRule type="expression" dxfId="228" priority="256">
      <formula>IF(RIGHT(TEXT(AM73,"0.#"),1)=".",TRUE,FALSE)</formula>
    </cfRule>
  </conditionalFormatting>
  <conditionalFormatting sqref="AM74">
    <cfRule type="expression" dxfId="227" priority="253">
      <formula>IF(RIGHT(TEXT(AM74,"0.#"),1)=".",FALSE,TRUE)</formula>
    </cfRule>
    <cfRule type="expression" dxfId="226" priority="254">
      <formula>IF(RIGHT(TEXT(AM74,"0.#"),1)=".",TRUE,FALSE)</formula>
    </cfRule>
  </conditionalFormatting>
  <conditionalFormatting sqref="AQ72:AQ74">
    <cfRule type="expression" dxfId="225" priority="251">
      <formula>IF(RIGHT(TEXT(AQ72,"0.#"),1)=".",FALSE,TRUE)</formula>
    </cfRule>
    <cfRule type="expression" dxfId="224" priority="252">
      <formula>IF(RIGHT(TEXT(AQ72,"0.#"),1)=".",TRUE,FALSE)</formula>
    </cfRule>
  </conditionalFormatting>
  <conditionalFormatting sqref="AU72:AU74">
    <cfRule type="expression" dxfId="223" priority="249">
      <formula>IF(RIGHT(TEXT(AU72,"0.#"),1)=".",FALSE,TRUE)</formula>
    </cfRule>
    <cfRule type="expression" dxfId="222" priority="250">
      <formula>IF(RIGHT(TEXT(AU72,"0.#"),1)=".",TRUE,FALSE)</formula>
    </cfRule>
  </conditionalFormatting>
  <conditionalFormatting sqref="AU103">
    <cfRule type="expression" dxfId="221" priority="247">
      <formula>IF(RIGHT(TEXT(AU103,"0.#"),1)=".",FALSE,TRUE)</formula>
    </cfRule>
    <cfRule type="expression" dxfId="220" priority="248">
      <formula>IF(RIGHT(TEXT(AU103,"0.#"),1)=".",TRUE,FALSE)</formula>
    </cfRule>
  </conditionalFormatting>
  <conditionalFormatting sqref="AU104">
    <cfRule type="expression" dxfId="219" priority="245">
      <formula>IF(RIGHT(TEXT(AU104,"0.#"),1)=".",FALSE,TRUE)</formula>
    </cfRule>
    <cfRule type="expression" dxfId="218" priority="246">
      <formula>IF(RIGHT(TEXT(AU104,"0.#"),1)=".",TRUE,FALSE)</formula>
    </cfRule>
  </conditionalFormatting>
  <conditionalFormatting sqref="AU106">
    <cfRule type="expression" dxfId="217" priority="241">
      <formula>IF(RIGHT(TEXT(AU106,"0.#"),1)=".",FALSE,TRUE)</formula>
    </cfRule>
    <cfRule type="expression" dxfId="216" priority="242">
      <formula>IF(RIGHT(TEXT(AU106,"0.#"),1)=".",TRUE,FALSE)</formula>
    </cfRule>
  </conditionalFormatting>
  <conditionalFormatting sqref="AU107">
    <cfRule type="expression" dxfId="215" priority="239">
      <formula>IF(RIGHT(TEXT(AU107,"0.#"),1)=".",FALSE,TRUE)</formula>
    </cfRule>
    <cfRule type="expression" dxfId="214" priority="240">
      <formula>IF(RIGHT(TEXT(AU107,"0.#"),1)=".",TRUE,FALSE)</formula>
    </cfRule>
  </conditionalFormatting>
  <conditionalFormatting sqref="AU109">
    <cfRule type="expression" dxfId="213" priority="235">
      <formula>IF(RIGHT(TEXT(AU109,"0.#"),1)=".",FALSE,TRUE)</formula>
    </cfRule>
    <cfRule type="expression" dxfId="212" priority="236">
      <formula>IF(RIGHT(TEXT(AU109,"0.#"),1)=".",TRUE,FALSE)</formula>
    </cfRule>
  </conditionalFormatting>
  <conditionalFormatting sqref="AU110">
    <cfRule type="expression" dxfId="211" priority="233">
      <formula>IF(RIGHT(TEXT(AU110,"0.#"),1)=".",FALSE,TRUE)</formula>
    </cfRule>
    <cfRule type="expression" dxfId="210" priority="234">
      <formula>IF(RIGHT(TEXT(AU110,"0.#"),1)=".",TRUE,FALSE)</formula>
    </cfRule>
  </conditionalFormatting>
  <conditionalFormatting sqref="AU112">
    <cfRule type="expression" dxfId="209" priority="231">
      <formula>IF(RIGHT(TEXT(AU112,"0.#"),1)=".",FALSE,TRUE)</formula>
    </cfRule>
    <cfRule type="expression" dxfId="208" priority="232">
      <formula>IF(RIGHT(TEXT(AU112,"0.#"),1)=".",TRUE,FALSE)</formula>
    </cfRule>
  </conditionalFormatting>
  <conditionalFormatting sqref="AU113">
    <cfRule type="expression" dxfId="207" priority="229">
      <formula>IF(RIGHT(TEXT(AU113,"0.#"),1)=".",FALSE,TRUE)</formula>
    </cfRule>
    <cfRule type="expression" dxfId="206" priority="230">
      <formula>IF(RIGHT(TEXT(AU113,"0.#"),1)=".",TRUE,FALSE)</formula>
    </cfRule>
  </conditionalFormatting>
  <conditionalFormatting sqref="AU115">
    <cfRule type="expression" dxfId="205" priority="227">
      <formula>IF(RIGHT(TEXT(AU115,"0.#"),1)=".",FALSE,TRUE)</formula>
    </cfRule>
    <cfRule type="expression" dxfId="204" priority="228">
      <formula>IF(RIGHT(TEXT(AU115,"0.#"),1)=".",TRUE,FALSE)</formula>
    </cfRule>
  </conditionalFormatting>
  <conditionalFormatting sqref="AU116">
    <cfRule type="expression" dxfId="203" priority="225">
      <formula>IF(RIGHT(TEXT(AU116,"0.#"),1)=".",FALSE,TRUE)</formula>
    </cfRule>
    <cfRule type="expression" dxfId="202" priority="226">
      <formula>IF(RIGHT(TEXT(AU116,"0.#"),1)=".",TRUE,FALSE)</formula>
    </cfRule>
  </conditionalFormatting>
  <conditionalFormatting sqref="AE91">
    <cfRule type="expression" dxfId="201" priority="213">
      <formula>IF(RIGHT(TEXT(AE91,"0.#"),1)=".",FALSE,TRUE)</formula>
    </cfRule>
    <cfRule type="expression" dxfId="200" priority="214">
      <formula>IF(RIGHT(TEXT(AE91,"0.#"),1)=".",TRUE,FALSE)</formula>
    </cfRule>
  </conditionalFormatting>
  <conditionalFormatting sqref="AI91">
    <cfRule type="expression" dxfId="199" priority="211">
      <formula>IF(RIGHT(TEXT(AI91,"0.#"),1)=".",FALSE,TRUE)</formula>
    </cfRule>
    <cfRule type="expression" dxfId="198" priority="212">
      <formula>IF(RIGHT(TEXT(AI91,"0.#"),1)=".",TRUE,FALSE)</formula>
    </cfRule>
  </conditionalFormatting>
  <conditionalFormatting sqref="AM91">
    <cfRule type="expression" dxfId="197" priority="209">
      <formula>IF(RIGHT(TEXT(AM91,"0.#"),1)=".",FALSE,TRUE)</formula>
    </cfRule>
    <cfRule type="expression" dxfId="196" priority="210">
      <formula>IF(RIGHT(TEXT(AM91,"0.#"),1)=".",TRUE,FALSE)</formula>
    </cfRule>
  </conditionalFormatting>
  <conditionalFormatting sqref="AQ91">
    <cfRule type="expression" dxfId="195" priority="207">
      <formula>IF(RIGHT(TEXT(AQ91,"0.#"),1)=".",FALSE,TRUE)</formula>
    </cfRule>
    <cfRule type="expression" dxfId="194" priority="208">
      <formula>IF(RIGHT(TEXT(AQ91,"0.#"),1)=".",TRUE,FALSE)</formula>
    </cfRule>
  </conditionalFormatting>
  <conditionalFormatting sqref="AU91">
    <cfRule type="expression" dxfId="193" priority="205">
      <formula>IF(RIGHT(TEXT(AU91,"0.#"),1)=".",FALSE,TRUE)</formula>
    </cfRule>
    <cfRule type="expression" dxfId="192" priority="206">
      <formula>IF(RIGHT(TEXT(AU91,"0.#"),1)=".",TRUE,FALSE)</formula>
    </cfRule>
  </conditionalFormatting>
  <conditionalFormatting sqref="Y200">
    <cfRule type="expression" dxfId="191" priority="203">
      <formula>IF(RIGHT(TEXT(#REF!,"0.#"),1)=".",FALSE,TRUE)</formula>
    </cfRule>
    <cfRule type="expression" dxfId="190" priority="204">
      <formula>IF(RIGHT(TEXT(#REF!,"0.#"),1)=".",TRUE,FALSE)</formula>
    </cfRule>
  </conditionalFormatting>
  <conditionalFormatting sqref="AU201">
    <cfRule type="expression" dxfId="189" priority="201">
      <formula>IF(RIGHT(TEXT(AU201,"0.#"),1)=".",FALSE,TRUE)</formula>
    </cfRule>
    <cfRule type="expression" dxfId="188" priority="202">
      <formula>IF(RIGHT(TEXT(AU201,"0.#"),1)=".",TRUE,FALSE)</formula>
    </cfRule>
  </conditionalFormatting>
  <conditionalFormatting sqref="AU200">
    <cfRule type="expression" dxfId="187" priority="199">
      <formula>IF(RIGHT(TEXT(AU200,"0.#"),1)=".",FALSE,TRUE)</formula>
    </cfRule>
    <cfRule type="expression" dxfId="186" priority="200">
      <formula>IF(RIGHT(TEXT(AU200,"0.#"),1)=".",TRUE,FALSE)</formula>
    </cfRule>
  </conditionalFormatting>
  <conditionalFormatting sqref="Y213">
    <cfRule type="expression" dxfId="185" priority="197">
      <formula>IF(RIGHT(TEXT(#REF!,"0.#"),1)=".",FALSE,TRUE)</formula>
    </cfRule>
    <cfRule type="expression" dxfId="184" priority="198">
      <formula>IF(RIGHT(TEXT(#REF!,"0.#"),1)=".",TRUE,FALSE)</formula>
    </cfRule>
  </conditionalFormatting>
  <conditionalFormatting sqref="AL255:AO255">
    <cfRule type="expression" dxfId="183" priority="193">
      <formula>IF(AND(AL255&gt;=0, RIGHT(TEXT(AL255,"0.#"),1)&lt;&gt;"."),TRUE,FALSE)</formula>
    </cfRule>
    <cfRule type="expression" dxfId="182" priority="194">
      <formula>IF(AND(AL255&gt;=0, RIGHT(TEXT(AL255,"0.#"),1)="."),TRUE,FALSE)</formula>
    </cfRule>
    <cfRule type="expression" dxfId="181" priority="195">
      <formula>IF(AND(AL255&lt;0, RIGHT(TEXT(AL255,"0.#"),1)&lt;&gt;"."),TRUE,FALSE)</formula>
    </cfRule>
    <cfRule type="expression" dxfId="180" priority="196">
      <formula>IF(AND(AL255&lt;0, RIGHT(TEXT(AL255,"0.#"),1)="."),TRUE,FALSE)</formula>
    </cfRule>
  </conditionalFormatting>
  <conditionalFormatting sqref="Y255">
    <cfRule type="expression" dxfId="179" priority="191">
      <formula>IF(RIGHT(TEXT(Y255,"0.#"),1)=".",FALSE,TRUE)</formula>
    </cfRule>
    <cfRule type="expression" dxfId="178" priority="192">
      <formula>IF(RIGHT(TEXT(Y255,"0.#"),1)=".",TRUE,FALSE)</formula>
    </cfRule>
  </conditionalFormatting>
  <conditionalFormatting sqref="Y314">
    <cfRule type="expression" dxfId="177" priority="189">
      <formula>IF(RIGHT(TEXT(Y314,"0.#"),1)=".",FALSE,TRUE)</formula>
    </cfRule>
    <cfRule type="expression" dxfId="176" priority="190">
      <formula>IF(RIGHT(TEXT(Y314,"0.#"),1)=".",TRUE,FALSE)</formula>
    </cfRule>
  </conditionalFormatting>
  <conditionalFormatting sqref="Y315">
    <cfRule type="expression" dxfId="175" priority="187">
      <formula>IF(RIGHT(TEXT(Y315,"0.#"),1)=".",FALSE,TRUE)</formula>
    </cfRule>
    <cfRule type="expression" dxfId="174" priority="188">
      <formula>IF(RIGHT(TEXT(Y315,"0.#"),1)=".",TRUE,FALSE)</formula>
    </cfRule>
  </conditionalFormatting>
  <conditionalFormatting sqref="Y316">
    <cfRule type="expression" dxfId="173" priority="185">
      <formula>IF(RIGHT(TEXT(Y316,"0.#"),1)=".",FALSE,TRUE)</formula>
    </cfRule>
    <cfRule type="expression" dxfId="172" priority="186">
      <formula>IF(RIGHT(TEXT(Y316,"0.#"),1)=".",TRUE,FALSE)</formula>
    </cfRule>
  </conditionalFormatting>
  <conditionalFormatting sqref="Y317">
    <cfRule type="expression" dxfId="171" priority="183">
      <formula>IF(RIGHT(TEXT(Y317,"0.#"),1)=".",FALSE,TRUE)</formula>
    </cfRule>
    <cfRule type="expression" dxfId="170" priority="184">
      <formula>IF(RIGHT(TEXT(Y317,"0.#"),1)=".",TRUE,FALSE)</formula>
    </cfRule>
  </conditionalFormatting>
  <conditionalFormatting sqref="Y313">
    <cfRule type="expression" dxfId="169" priority="181">
      <formula>IF(RIGHT(TEXT(Y313,"0.#"),1)=".",FALSE,TRUE)</formula>
    </cfRule>
    <cfRule type="expression" dxfId="168" priority="182">
      <formula>IF(RIGHT(TEXT(Y313,"0.#"),1)=".",TRUE,FALSE)</formula>
    </cfRule>
  </conditionalFormatting>
  <conditionalFormatting sqref="AL316:AO316">
    <cfRule type="expression" dxfId="167" priority="177">
      <formula>IF(AND(AL316&gt;=0, RIGHT(TEXT(AL316,"0.#"),1)&lt;&gt;"."),TRUE,FALSE)</formula>
    </cfRule>
    <cfRule type="expression" dxfId="166" priority="178">
      <formula>IF(AND(AL316&gt;=0, RIGHT(TEXT(AL316,"0.#"),1)="."),TRUE,FALSE)</formula>
    </cfRule>
    <cfRule type="expression" dxfId="165" priority="179">
      <formula>IF(AND(AL316&lt;0, RIGHT(TEXT(AL316,"0.#"),1)&lt;&gt;"."),TRUE,FALSE)</formula>
    </cfRule>
    <cfRule type="expression" dxfId="164" priority="180">
      <formula>IF(AND(AL316&lt;0, RIGHT(TEXT(AL316,"0.#"),1)="."),TRUE,FALSE)</formula>
    </cfRule>
  </conditionalFormatting>
  <conditionalFormatting sqref="Y290">
    <cfRule type="expression" dxfId="163" priority="171">
      <formula>IF(RIGHT(TEXT(Y290,"0.#"),1)=".",FALSE,TRUE)</formula>
    </cfRule>
    <cfRule type="expression" dxfId="162" priority="172">
      <formula>IF(RIGHT(TEXT(Y290,"0.#"),1)=".",TRUE,FALSE)</formula>
    </cfRule>
  </conditionalFormatting>
  <conditionalFormatting sqref="Y288:Y289">
    <cfRule type="expression" dxfId="161" priority="165">
      <formula>IF(RIGHT(TEXT(Y288,"0.#"),1)=".",FALSE,TRUE)</formula>
    </cfRule>
    <cfRule type="expression" dxfId="160" priority="166">
      <formula>IF(RIGHT(TEXT(Y288,"0.#"),1)=".",TRUE,FALSE)</formula>
    </cfRule>
  </conditionalFormatting>
  <conditionalFormatting sqref="AL299:AO299">
    <cfRule type="expression" dxfId="159" priority="173">
      <formula>IF(AND(AL299&gt;=0, RIGHT(TEXT(AL299,"0.#"),1)&lt;&gt;"."),TRUE,FALSE)</formula>
    </cfRule>
    <cfRule type="expression" dxfId="158" priority="174">
      <formula>IF(AND(AL299&gt;=0, RIGHT(TEXT(AL299,"0.#"),1)="."),TRUE,FALSE)</formula>
    </cfRule>
    <cfRule type="expression" dxfId="157" priority="175">
      <formula>IF(AND(AL299&lt;0, RIGHT(TEXT(AL299,"0.#"),1)&lt;&gt;"."),TRUE,FALSE)</formula>
    </cfRule>
    <cfRule type="expression" dxfId="156" priority="176">
      <formula>IF(AND(AL299&lt;0, RIGHT(TEXT(AL299,"0.#"),1)="."),TRUE,FALSE)</formula>
    </cfRule>
  </conditionalFormatting>
  <conditionalFormatting sqref="AL288:AO288">
    <cfRule type="expression" dxfId="155" priority="167">
      <formula>IF(AND(AL288&gt;=0, RIGHT(TEXT(AL288,"0.#"),1)&lt;&gt;"."),TRUE,FALSE)</formula>
    </cfRule>
    <cfRule type="expression" dxfId="154" priority="168">
      <formula>IF(AND(AL288&gt;=0, RIGHT(TEXT(AL288,"0.#"),1)="."),TRUE,FALSE)</formula>
    </cfRule>
    <cfRule type="expression" dxfId="153" priority="169">
      <formula>IF(AND(AL288&lt;0, RIGHT(TEXT(AL288,"0.#"),1)&lt;&gt;"."),TRUE,FALSE)</formula>
    </cfRule>
    <cfRule type="expression" dxfId="152" priority="170">
      <formula>IF(AND(AL288&lt;0, RIGHT(TEXT(AL288,"0.#"),1)="."),TRUE,FALSE)</formula>
    </cfRule>
  </conditionalFormatting>
  <conditionalFormatting sqref="Y298:Y303">
    <cfRule type="expression" dxfId="151" priority="163">
      <formula>IF(RIGHT(TEXT(Y298,"0.#"),1)=".",FALSE,TRUE)</formula>
    </cfRule>
    <cfRule type="expression" dxfId="150" priority="164">
      <formula>IF(RIGHT(TEXT(Y298,"0.#"),1)=".",TRUE,FALSE)</formula>
    </cfRule>
  </conditionalFormatting>
  <conditionalFormatting sqref="Y291">
    <cfRule type="expression" dxfId="149" priority="161">
      <formula>IF(RIGHT(TEXT(Y291,"0.#"),1)=".",FALSE,TRUE)</formula>
    </cfRule>
    <cfRule type="expression" dxfId="148" priority="162">
      <formula>IF(RIGHT(TEXT(Y291,"0.#"),1)=".",TRUE,FALSE)</formula>
    </cfRule>
  </conditionalFormatting>
  <conditionalFormatting sqref="Y292">
    <cfRule type="expression" dxfId="147" priority="159">
      <formula>IF(RIGHT(TEXT(Y292,"0.#"),1)=".",FALSE,TRUE)</formula>
    </cfRule>
    <cfRule type="expression" dxfId="146" priority="160">
      <formula>IF(RIGHT(TEXT(Y292,"0.#"),1)=".",TRUE,FALSE)</formula>
    </cfRule>
  </conditionalFormatting>
  <conditionalFormatting sqref="Y293">
    <cfRule type="expression" dxfId="145" priority="157">
      <formula>IF(RIGHT(TEXT(Y293,"0.#"),1)=".",FALSE,TRUE)</formula>
    </cfRule>
    <cfRule type="expression" dxfId="144" priority="158">
      <formula>IF(RIGHT(TEXT(Y293,"0.#"),1)=".",TRUE,FALSE)</formula>
    </cfRule>
  </conditionalFormatting>
  <conditionalFormatting sqref="Y294">
    <cfRule type="expression" dxfId="143" priority="155">
      <formula>IF(RIGHT(TEXT(Y294,"0.#"),1)=".",FALSE,TRUE)</formula>
    </cfRule>
    <cfRule type="expression" dxfId="142" priority="156">
      <formula>IF(RIGHT(TEXT(Y294,"0.#"),1)=".",TRUE,FALSE)</formula>
    </cfRule>
  </conditionalFormatting>
  <conditionalFormatting sqref="Y295">
    <cfRule type="expression" dxfId="141" priority="153">
      <formula>IF(RIGHT(TEXT(Y295,"0.#"),1)=".",FALSE,TRUE)</formula>
    </cfRule>
    <cfRule type="expression" dxfId="140" priority="154">
      <formula>IF(RIGHT(TEXT(Y295,"0.#"),1)=".",TRUE,FALSE)</formula>
    </cfRule>
  </conditionalFormatting>
  <conditionalFormatting sqref="Y296">
    <cfRule type="expression" dxfId="139" priority="151">
      <formula>IF(RIGHT(TEXT(Y296,"0.#"),1)=".",FALSE,TRUE)</formula>
    </cfRule>
    <cfRule type="expression" dxfId="138" priority="152">
      <formula>IF(RIGHT(TEXT(Y296,"0.#"),1)=".",TRUE,FALSE)</formula>
    </cfRule>
  </conditionalFormatting>
  <conditionalFormatting sqref="Y297">
    <cfRule type="expression" dxfId="137" priority="149">
      <formula>IF(RIGHT(TEXT(Y297,"0.#"),1)=".",FALSE,TRUE)</formula>
    </cfRule>
    <cfRule type="expression" dxfId="136" priority="150">
      <formula>IF(RIGHT(TEXT(Y297,"0.#"),1)=".",TRUE,FALSE)</formula>
    </cfRule>
  </conditionalFormatting>
  <conditionalFormatting sqref="Y304:Y307">
    <cfRule type="expression" dxfId="135" priority="147">
      <formula>IF(RIGHT(TEXT(Y304,"0.#"),1)=".",FALSE,TRUE)</formula>
    </cfRule>
    <cfRule type="expression" dxfId="134" priority="148">
      <formula>IF(RIGHT(TEXT(Y304,"0.#"),1)=".",TRUE,FALSE)</formula>
    </cfRule>
  </conditionalFormatting>
  <conditionalFormatting sqref="Y308">
    <cfRule type="expression" dxfId="133" priority="133">
      <formula>IF(RIGHT(TEXT(Y308,"0.#"),1)=".",FALSE,TRUE)</formula>
    </cfRule>
    <cfRule type="expression" dxfId="132" priority="134">
      <formula>IF(RIGHT(TEXT(Y308,"0.#"),1)=".",TRUE,FALSE)</formula>
    </cfRule>
  </conditionalFormatting>
  <conditionalFormatting sqref="Y309">
    <cfRule type="expression" dxfId="131" priority="131">
      <formula>IF(RIGHT(TEXT(Y309,"0.#"),1)=".",FALSE,TRUE)</formula>
    </cfRule>
    <cfRule type="expression" dxfId="130" priority="132">
      <formula>IF(RIGHT(TEXT(Y309,"0.#"),1)=".",TRUE,FALSE)</formula>
    </cfRule>
  </conditionalFormatting>
  <conditionalFormatting sqref="Y310">
    <cfRule type="expression" dxfId="129" priority="129">
      <formula>IF(RIGHT(TEXT(Y310,"0.#"),1)=".",FALSE,TRUE)</formula>
    </cfRule>
    <cfRule type="expression" dxfId="128" priority="130">
      <formula>IF(RIGHT(TEXT(Y310,"0.#"),1)=".",TRUE,FALSE)</formula>
    </cfRule>
  </conditionalFormatting>
  <conditionalFormatting sqref="AL310:AO310">
    <cfRule type="expression" dxfId="127" priority="125">
      <formula>IF(AND(AL310&gt;=0, RIGHT(TEXT(AL310,"0.#"),1)&lt;&gt;"."),TRUE,FALSE)</formula>
    </cfRule>
    <cfRule type="expression" dxfId="126" priority="126">
      <formula>IF(AND(AL310&gt;=0, RIGHT(TEXT(AL310,"0.#"),1)="."),TRUE,FALSE)</formula>
    </cfRule>
    <cfRule type="expression" dxfId="125" priority="127">
      <formula>IF(AND(AL310&lt;0, RIGHT(TEXT(AL310,"0.#"),1)&lt;&gt;"."),TRUE,FALSE)</formula>
    </cfRule>
    <cfRule type="expression" dxfId="124" priority="128">
      <formula>IF(AND(AL310&lt;0, RIGHT(TEXT(AL310,"0.#"),1)="."),TRUE,FALSE)</formula>
    </cfRule>
  </conditionalFormatting>
  <conditionalFormatting sqref="AL311:AO311">
    <cfRule type="expression" dxfId="123" priority="121">
      <formula>IF(AND(AL311&gt;=0, RIGHT(TEXT(AL311,"0.#"),1)&lt;&gt;"."),TRUE,FALSE)</formula>
    </cfRule>
    <cfRule type="expression" dxfId="122" priority="122">
      <formula>IF(AND(AL311&gt;=0, RIGHT(TEXT(AL311,"0.#"),1)="."),TRUE,FALSE)</formula>
    </cfRule>
    <cfRule type="expression" dxfId="121" priority="123">
      <formula>IF(AND(AL311&lt;0, RIGHT(TEXT(AL311,"0.#"),1)&lt;&gt;"."),TRUE,FALSE)</formula>
    </cfRule>
    <cfRule type="expression" dxfId="120" priority="124">
      <formula>IF(AND(AL311&lt;0, RIGHT(TEXT(AL311,"0.#"),1)="."),TRUE,FALSE)</formula>
    </cfRule>
  </conditionalFormatting>
  <conditionalFormatting sqref="Y311">
    <cfRule type="expression" dxfId="119" priority="119">
      <formula>IF(RIGHT(TEXT(Y311,"0.#"),1)=".",FALSE,TRUE)</formula>
    </cfRule>
    <cfRule type="expression" dxfId="118" priority="120">
      <formula>IF(RIGHT(TEXT(Y311,"0.#"),1)=".",TRUE,FALSE)</formula>
    </cfRule>
  </conditionalFormatting>
  <conditionalFormatting sqref="AL312:AO312">
    <cfRule type="expression" dxfId="117" priority="115">
      <formula>IF(AND(AL312&gt;=0, RIGHT(TEXT(AL312,"0.#"),1)&lt;&gt;"."),TRUE,FALSE)</formula>
    </cfRule>
    <cfRule type="expression" dxfId="116" priority="116">
      <formula>IF(AND(AL312&gt;=0, RIGHT(TEXT(AL312,"0.#"),1)="."),TRUE,FALSE)</formula>
    </cfRule>
    <cfRule type="expression" dxfId="115" priority="117">
      <formula>IF(AND(AL312&lt;0, RIGHT(TEXT(AL312,"0.#"),1)&lt;&gt;"."),TRUE,FALSE)</formula>
    </cfRule>
    <cfRule type="expression" dxfId="114" priority="118">
      <formula>IF(AND(AL312&lt;0, RIGHT(TEXT(AL312,"0.#"),1)="."),TRUE,FALSE)</formula>
    </cfRule>
  </conditionalFormatting>
  <conditionalFormatting sqref="Y312">
    <cfRule type="expression" dxfId="113" priority="113">
      <formula>IF(RIGHT(TEXT(Y312,"0.#"),1)=".",FALSE,TRUE)</formula>
    </cfRule>
    <cfRule type="expression" dxfId="112" priority="114">
      <formula>IF(RIGHT(TEXT(Y312,"0.#"),1)=".",TRUE,FALSE)</formula>
    </cfRule>
  </conditionalFormatting>
  <conditionalFormatting sqref="AL313:AO313">
    <cfRule type="expression" dxfId="111" priority="109">
      <formula>IF(AND(AL313&gt;=0, RIGHT(TEXT(AL313,"0.#"),1)&lt;&gt;"."),TRUE,FALSE)</formula>
    </cfRule>
    <cfRule type="expression" dxfId="110" priority="110">
      <formula>IF(AND(AL313&gt;=0, RIGHT(TEXT(AL313,"0.#"),1)="."),TRUE,FALSE)</formula>
    </cfRule>
    <cfRule type="expression" dxfId="109" priority="111">
      <formula>IF(AND(AL313&lt;0, RIGHT(TEXT(AL313,"0.#"),1)&lt;&gt;"."),TRUE,FALSE)</formula>
    </cfRule>
    <cfRule type="expression" dxfId="108" priority="112">
      <formula>IF(AND(AL313&lt;0, RIGHT(TEXT(AL313,"0.#"),1)="."),TRUE,FALSE)</formula>
    </cfRule>
  </conditionalFormatting>
  <conditionalFormatting sqref="AL314:AO314">
    <cfRule type="expression" dxfId="107" priority="105">
      <formula>IF(AND(AL314&gt;=0, RIGHT(TEXT(AL314,"0.#"),1)&lt;&gt;"."),TRUE,FALSE)</formula>
    </cfRule>
    <cfRule type="expression" dxfId="106" priority="106">
      <formula>IF(AND(AL314&gt;=0, RIGHT(TEXT(AL314,"0.#"),1)="."),TRUE,FALSE)</formula>
    </cfRule>
    <cfRule type="expression" dxfId="105" priority="107">
      <formula>IF(AND(AL314&lt;0, RIGHT(TEXT(AL314,"0.#"),1)&lt;&gt;"."),TRUE,FALSE)</formula>
    </cfRule>
    <cfRule type="expression" dxfId="104" priority="108">
      <formula>IF(AND(AL314&lt;0, RIGHT(TEXT(AL314,"0.#"),1)="."),TRUE,FALSE)</formula>
    </cfRule>
  </conditionalFormatting>
  <conditionalFormatting sqref="AL315:AO315">
    <cfRule type="expression" dxfId="103" priority="101">
      <formula>IF(AND(AL315&gt;=0, RIGHT(TEXT(AL315,"0.#"),1)&lt;&gt;"."),TRUE,FALSE)</formula>
    </cfRule>
    <cfRule type="expression" dxfId="102" priority="102">
      <formula>IF(AND(AL315&gt;=0, RIGHT(TEXT(AL315,"0.#"),1)="."),TRUE,FALSE)</formula>
    </cfRule>
    <cfRule type="expression" dxfId="101" priority="103">
      <formula>IF(AND(AL315&lt;0, RIGHT(TEXT(AL315,"0.#"),1)&lt;&gt;"."),TRUE,FALSE)</formula>
    </cfRule>
    <cfRule type="expression" dxfId="100" priority="104">
      <formula>IF(AND(AL315&lt;0, RIGHT(TEXT(AL315,"0.#"),1)="."),TRUE,FALSE)</formula>
    </cfRule>
  </conditionalFormatting>
  <conditionalFormatting sqref="AL317:AO317">
    <cfRule type="expression" dxfId="99" priority="97">
      <formula>IF(AND(AL317&gt;=0, RIGHT(TEXT(AL317,"0.#"),1)&lt;&gt;"."),TRUE,FALSE)</formula>
    </cfRule>
    <cfRule type="expression" dxfId="98" priority="98">
      <formula>IF(AND(AL317&gt;=0, RIGHT(TEXT(AL317,"0.#"),1)="."),TRUE,FALSE)</formula>
    </cfRule>
    <cfRule type="expression" dxfId="97" priority="99">
      <formula>IF(AND(AL317&lt;0, RIGHT(TEXT(AL317,"0.#"),1)&lt;&gt;"."),TRUE,FALSE)</formula>
    </cfRule>
    <cfRule type="expression" dxfId="96" priority="100">
      <formula>IF(AND(AL317&lt;0, RIGHT(TEXT(AL317,"0.#"),1)="."),TRUE,FALSE)</formula>
    </cfRule>
  </conditionalFormatting>
  <conditionalFormatting sqref="Y323 Y330 Y327">
    <cfRule type="expression" dxfId="95" priority="95">
      <formula>IF(RIGHT(TEXT(Y323,"0.#"),1)=".",FALSE,TRUE)</formula>
    </cfRule>
    <cfRule type="expression" dxfId="94" priority="96">
      <formula>IF(RIGHT(TEXT(Y323,"0.#"),1)=".",TRUE,FALSE)</formula>
    </cfRule>
  </conditionalFormatting>
  <conditionalFormatting sqref="Y321:Y322">
    <cfRule type="expression" dxfId="93" priority="93">
      <formula>IF(RIGHT(TEXT(Y321,"0.#"),1)=".",FALSE,TRUE)</formula>
    </cfRule>
    <cfRule type="expression" dxfId="92" priority="94">
      <formula>IF(RIGHT(TEXT(Y321,"0.#"),1)=".",TRUE,FALSE)</formula>
    </cfRule>
  </conditionalFormatting>
  <conditionalFormatting sqref="Y329">
    <cfRule type="expression" dxfId="91" priority="91">
      <formula>IF(RIGHT(TEXT(Y329,"0.#"),1)=".",FALSE,TRUE)</formula>
    </cfRule>
    <cfRule type="expression" dxfId="90" priority="92">
      <formula>IF(RIGHT(TEXT(Y329,"0.#"),1)=".",TRUE,FALSE)</formula>
    </cfRule>
  </conditionalFormatting>
  <conditionalFormatting sqref="AL323:AO323">
    <cfRule type="expression" dxfId="89" priority="87">
      <formula>IF(AND(AL323&gt;=0, RIGHT(TEXT(AL323,"0.#"),1)&lt;&gt;"."),TRUE,FALSE)</formula>
    </cfRule>
    <cfRule type="expression" dxfId="88" priority="88">
      <formula>IF(AND(AL323&gt;=0, RIGHT(TEXT(AL323,"0.#"),1)="."),TRUE,FALSE)</formula>
    </cfRule>
    <cfRule type="expression" dxfId="87" priority="89">
      <formula>IF(AND(AL323&lt;0, RIGHT(TEXT(AL323,"0.#"),1)&lt;&gt;"."),TRUE,FALSE)</formula>
    </cfRule>
    <cfRule type="expression" dxfId="86" priority="90">
      <formula>IF(AND(AL323&lt;0, RIGHT(TEXT(AL323,"0.#"),1)="."),TRUE,FALSE)</formula>
    </cfRule>
  </conditionalFormatting>
  <conditionalFormatting sqref="AL321:AO321">
    <cfRule type="expression" dxfId="85" priority="83">
      <formula>IF(AND(AL321&gt;=0, RIGHT(TEXT(AL321,"0.#"),1)&lt;&gt;"."),TRUE,FALSE)</formula>
    </cfRule>
    <cfRule type="expression" dxfId="84" priority="84">
      <formula>IF(AND(AL321&gt;=0, RIGHT(TEXT(AL321,"0.#"),1)="."),TRUE,FALSE)</formula>
    </cfRule>
    <cfRule type="expression" dxfId="83" priority="85">
      <formula>IF(AND(AL321&lt;0, RIGHT(TEXT(AL321,"0.#"),1)&lt;&gt;"."),TRUE,FALSE)</formula>
    </cfRule>
    <cfRule type="expression" dxfId="82" priority="86">
      <formula>IF(AND(AL321&lt;0, RIGHT(TEXT(AL321,"0.#"),1)="."),TRUE,FALSE)</formula>
    </cfRule>
  </conditionalFormatting>
  <conditionalFormatting sqref="Y324">
    <cfRule type="expression" dxfId="81" priority="81">
      <formula>IF(RIGHT(TEXT(Y324,"0.#"),1)=".",FALSE,TRUE)</formula>
    </cfRule>
    <cfRule type="expression" dxfId="80" priority="82">
      <formula>IF(RIGHT(TEXT(Y324,"0.#"),1)=".",TRUE,FALSE)</formula>
    </cfRule>
  </conditionalFormatting>
  <conditionalFormatting sqref="Y325">
    <cfRule type="expression" dxfId="79" priority="79">
      <formula>IF(RIGHT(TEXT(Y325,"0.#"),1)=".",FALSE,TRUE)</formula>
    </cfRule>
    <cfRule type="expression" dxfId="78" priority="80">
      <formula>IF(RIGHT(TEXT(Y325,"0.#"),1)=".",TRUE,FALSE)</formula>
    </cfRule>
  </conditionalFormatting>
  <conditionalFormatting sqref="Y326">
    <cfRule type="expression" dxfId="77" priority="77">
      <formula>IF(RIGHT(TEXT(Y326,"0.#"),1)=".",FALSE,TRUE)</formula>
    </cfRule>
    <cfRule type="expression" dxfId="76" priority="78">
      <formula>IF(RIGHT(TEXT(Y326,"0.#"),1)=".",TRUE,FALSE)</formula>
    </cfRule>
  </conditionalFormatting>
  <conditionalFormatting sqref="Y328">
    <cfRule type="expression" dxfId="75" priority="75">
      <formula>IF(RIGHT(TEXT(Y328,"0.#"),1)=".",FALSE,TRUE)</formula>
    </cfRule>
    <cfRule type="expression" dxfId="74" priority="76">
      <formula>IF(RIGHT(TEXT(Y328,"0.#"),1)=".",TRUE,FALSE)</formula>
    </cfRule>
  </conditionalFormatting>
  <conditionalFormatting sqref="AM118:AM119">
    <cfRule type="expression" dxfId="73" priority="73">
      <formula>IF(RIGHT(TEXT(AM118,"0.#"),1)=".",FALSE,TRUE)</formula>
    </cfRule>
    <cfRule type="expression" dxfId="72" priority="74">
      <formula>IF(RIGHT(TEXT(AM118,"0.#"),1)=".",TRUE,FALSE)</formula>
    </cfRule>
  </conditionalFormatting>
  <conditionalFormatting sqref="AL289:AO289">
    <cfRule type="expression" dxfId="71" priority="69">
      <formula>IF(AND(AL289&gt;=0, RIGHT(TEXT(AL289,"0.#"),1)&lt;&gt;"."),TRUE,FALSE)</formula>
    </cfRule>
    <cfRule type="expression" dxfId="70" priority="70">
      <formula>IF(AND(AL289&gt;=0, RIGHT(TEXT(AL289,"0.#"),1)="."),TRUE,FALSE)</formula>
    </cfRule>
    <cfRule type="expression" dxfId="69" priority="71">
      <formula>IF(AND(AL289&lt;0, RIGHT(TEXT(AL289,"0.#"),1)&lt;&gt;"."),TRUE,FALSE)</formula>
    </cfRule>
    <cfRule type="expression" dxfId="68" priority="72">
      <formula>IF(AND(AL289&lt;0, RIGHT(TEXT(AL289,"0.#"),1)="."),TRUE,FALSE)</formula>
    </cfRule>
  </conditionalFormatting>
  <conditionalFormatting sqref="AL290:AO292">
    <cfRule type="expression" dxfId="67" priority="65">
      <formula>IF(AND(AL290&gt;=0, RIGHT(TEXT(AL290,"0.#"),1)&lt;&gt;"."),TRUE,FALSE)</formula>
    </cfRule>
    <cfRule type="expression" dxfId="66" priority="66">
      <formula>IF(AND(AL290&gt;=0, RIGHT(TEXT(AL290,"0.#"),1)="."),TRUE,FALSE)</formula>
    </cfRule>
    <cfRule type="expression" dxfId="65" priority="67">
      <formula>IF(AND(AL290&lt;0, RIGHT(TEXT(AL290,"0.#"),1)&lt;&gt;"."),TRUE,FALSE)</formula>
    </cfRule>
    <cfRule type="expression" dxfId="64" priority="68">
      <formula>IF(AND(AL290&lt;0, RIGHT(TEXT(AL290,"0.#"),1)="."),TRUE,FALSE)</formula>
    </cfRule>
  </conditionalFormatting>
  <conditionalFormatting sqref="AL293:AO293">
    <cfRule type="expression" dxfId="63" priority="61">
      <formula>IF(AND(AL293&gt;=0, RIGHT(TEXT(AL293,"0.#"),1)&lt;&gt;"."),TRUE,FALSE)</formula>
    </cfRule>
    <cfRule type="expression" dxfId="62" priority="62">
      <formula>IF(AND(AL293&gt;=0, RIGHT(TEXT(AL293,"0.#"),1)="."),TRUE,FALSE)</formula>
    </cfRule>
    <cfRule type="expression" dxfId="61" priority="63">
      <formula>IF(AND(AL293&lt;0, RIGHT(TEXT(AL293,"0.#"),1)&lt;&gt;"."),TRUE,FALSE)</formula>
    </cfRule>
    <cfRule type="expression" dxfId="60" priority="64">
      <formula>IF(AND(AL293&lt;0, RIGHT(TEXT(AL293,"0.#"),1)="."),TRUE,FALSE)</formula>
    </cfRule>
  </conditionalFormatting>
  <conditionalFormatting sqref="AL294:AO294">
    <cfRule type="expression" dxfId="59" priority="57">
      <formula>IF(AND(AL294&gt;=0, RIGHT(TEXT(AL294,"0.#"),1)&lt;&gt;"."),TRUE,FALSE)</formula>
    </cfRule>
    <cfRule type="expression" dxfId="58" priority="58">
      <formula>IF(AND(AL294&gt;=0, RIGHT(TEXT(AL294,"0.#"),1)="."),TRUE,FALSE)</formula>
    </cfRule>
    <cfRule type="expression" dxfId="57" priority="59">
      <formula>IF(AND(AL294&lt;0, RIGHT(TEXT(AL294,"0.#"),1)&lt;&gt;"."),TRUE,FALSE)</formula>
    </cfRule>
    <cfRule type="expression" dxfId="56" priority="60">
      <formula>IF(AND(AL294&lt;0, RIGHT(TEXT(AL294,"0.#"),1)="."),TRUE,FALSE)</formula>
    </cfRule>
  </conditionalFormatting>
  <conditionalFormatting sqref="AL295:AO295">
    <cfRule type="expression" dxfId="55" priority="53">
      <formula>IF(AND(AL295&gt;=0, RIGHT(TEXT(AL295,"0.#"),1)&lt;&gt;"."),TRUE,FALSE)</formula>
    </cfRule>
    <cfRule type="expression" dxfId="54" priority="54">
      <formula>IF(AND(AL295&gt;=0, RIGHT(TEXT(AL295,"0.#"),1)="."),TRUE,FALSE)</formula>
    </cfRule>
    <cfRule type="expression" dxfId="53" priority="55">
      <formula>IF(AND(AL295&lt;0, RIGHT(TEXT(AL295,"0.#"),1)&lt;&gt;"."),TRUE,FALSE)</formula>
    </cfRule>
    <cfRule type="expression" dxfId="52" priority="56">
      <formula>IF(AND(AL295&lt;0, RIGHT(TEXT(AL295,"0.#"),1)="."),TRUE,FALSE)</formula>
    </cfRule>
  </conditionalFormatting>
  <conditionalFormatting sqref="AL298:AO298">
    <cfRule type="expression" dxfId="51" priority="49">
      <formula>IF(AND(AL298&gt;=0, RIGHT(TEXT(AL298,"0.#"),1)&lt;&gt;"."),TRUE,FALSE)</formula>
    </cfRule>
    <cfRule type="expression" dxfId="50" priority="50">
      <formula>IF(AND(AL298&gt;=0, RIGHT(TEXT(AL298,"0.#"),1)="."),TRUE,FALSE)</formula>
    </cfRule>
    <cfRule type="expression" dxfId="49" priority="51">
      <formula>IF(AND(AL298&lt;0, RIGHT(TEXT(AL298,"0.#"),1)&lt;&gt;"."),TRUE,FALSE)</formula>
    </cfRule>
    <cfRule type="expression" dxfId="48" priority="52">
      <formula>IF(AND(AL298&lt;0, RIGHT(TEXT(AL298,"0.#"),1)="."),TRUE,FALSE)</formula>
    </cfRule>
  </conditionalFormatting>
  <conditionalFormatting sqref="AL296:AO296">
    <cfRule type="expression" dxfId="47" priority="45">
      <formula>IF(AND(AL296&gt;=0, RIGHT(TEXT(AL296,"0.#"),1)&lt;&gt;"."),TRUE,FALSE)</formula>
    </cfRule>
    <cfRule type="expression" dxfId="46" priority="46">
      <formula>IF(AND(AL296&gt;=0, RIGHT(TEXT(AL296,"0.#"),1)="."),TRUE,FALSE)</formula>
    </cfRule>
    <cfRule type="expression" dxfId="45" priority="47">
      <formula>IF(AND(AL296&lt;0, RIGHT(TEXT(AL296,"0.#"),1)&lt;&gt;"."),TRUE,FALSE)</formula>
    </cfRule>
    <cfRule type="expression" dxfId="44" priority="48">
      <formula>IF(AND(AL296&lt;0, RIGHT(TEXT(AL296,"0.#"),1)="."),TRUE,FALSE)</formula>
    </cfRule>
  </conditionalFormatting>
  <conditionalFormatting sqref="AL297:AO297">
    <cfRule type="expression" dxfId="43" priority="41">
      <formula>IF(AND(AL297&gt;=0, RIGHT(TEXT(AL297,"0.#"),1)&lt;&gt;"."),TRUE,FALSE)</formula>
    </cfRule>
    <cfRule type="expression" dxfId="42" priority="42">
      <formula>IF(AND(AL297&gt;=0, RIGHT(TEXT(AL297,"0.#"),1)="."),TRUE,FALSE)</formula>
    </cfRule>
    <cfRule type="expression" dxfId="41" priority="43">
      <formula>IF(AND(AL297&lt;0, RIGHT(TEXT(AL297,"0.#"),1)&lt;&gt;"."),TRUE,FALSE)</formula>
    </cfRule>
    <cfRule type="expression" dxfId="40" priority="44">
      <formula>IF(AND(AL297&lt;0, RIGHT(TEXT(AL297,"0.#"),1)="."),TRUE,FALSE)</formula>
    </cfRule>
  </conditionalFormatting>
  <conditionalFormatting sqref="AL301:AO301">
    <cfRule type="expression" dxfId="39" priority="37">
      <formula>IF(AND(AL301&gt;=0, RIGHT(TEXT(AL301,"0.#"),1)&lt;&gt;"."),TRUE,FALSE)</formula>
    </cfRule>
    <cfRule type="expression" dxfId="38" priority="38">
      <formula>IF(AND(AL301&gt;=0, RIGHT(TEXT(AL301,"0.#"),1)="."),TRUE,FALSE)</formula>
    </cfRule>
    <cfRule type="expression" dxfId="37" priority="39">
      <formula>IF(AND(AL301&lt;0, RIGHT(TEXT(AL301,"0.#"),1)&lt;&gt;"."),TRUE,FALSE)</formula>
    </cfRule>
    <cfRule type="expression" dxfId="36" priority="40">
      <formula>IF(AND(AL301&lt;0, RIGHT(TEXT(AL301,"0.#"),1)="."),TRUE,FALSE)</formula>
    </cfRule>
  </conditionalFormatting>
  <conditionalFormatting sqref="AL302:AO302">
    <cfRule type="expression" dxfId="35" priority="33">
      <formula>IF(AND(AL302&gt;=0, RIGHT(TEXT(AL302,"0.#"),1)&lt;&gt;"."),TRUE,FALSE)</formula>
    </cfRule>
    <cfRule type="expression" dxfId="34" priority="34">
      <formula>IF(AND(AL302&gt;=0, RIGHT(TEXT(AL302,"0.#"),1)="."),TRUE,FALSE)</formula>
    </cfRule>
    <cfRule type="expression" dxfId="33" priority="35">
      <formula>IF(AND(AL302&lt;0, RIGHT(TEXT(AL302,"0.#"),1)&lt;&gt;"."),TRUE,FALSE)</formula>
    </cfRule>
    <cfRule type="expression" dxfId="32" priority="36">
      <formula>IF(AND(AL302&lt;0, RIGHT(TEXT(AL302,"0.#"),1)="."),TRUE,FALSE)</formula>
    </cfRule>
  </conditionalFormatting>
  <conditionalFormatting sqref="AL300:AO300">
    <cfRule type="expression" dxfId="31" priority="29">
      <formula>IF(AND(AL300&gt;=0, RIGHT(TEXT(AL300,"0.#"),1)&lt;&gt;"."),TRUE,FALSE)</formula>
    </cfRule>
    <cfRule type="expression" dxfId="30" priority="30">
      <formula>IF(AND(AL300&gt;=0, RIGHT(TEXT(AL300,"0.#"),1)="."),TRUE,FALSE)</formula>
    </cfRule>
    <cfRule type="expression" dxfId="29" priority="31">
      <formula>IF(AND(AL300&lt;0, RIGHT(TEXT(AL300,"0.#"),1)&lt;&gt;"."),TRUE,FALSE)</formula>
    </cfRule>
    <cfRule type="expression" dxfId="28" priority="32">
      <formula>IF(AND(AL300&lt;0, RIGHT(TEXT(AL300,"0.#"),1)="."),TRUE,FALSE)</formula>
    </cfRule>
  </conditionalFormatting>
  <conditionalFormatting sqref="AL303:AO303">
    <cfRule type="expression" dxfId="27" priority="25">
      <formula>IF(AND(AL303&gt;=0, RIGHT(TEXT(AL303,"0.#"),1)&lt;&gt;"."),TRUE,FALSE)</formula>
    </cfRule>
    <cfRule type="expression" dxfId="26" priority="26">
      <formula>IF(AND(AL303&gt;=0, RIGHT(TEXT(AL303,"0.#"),1)="."),TRUE,FALSE)</formula>
    </cfRule>
    <cfRule type="expression" dxfId="25" priority="27">
      <formula>IF(AND(AL303&lt;0, RIGHT(TEXT(AL303,"0.#"),1)&lt;&gt;"."),TRUE,FALSE)</formula>
    </cfRule>
    <cfRule type="expression" dxfId="24" priority="28">
      <formula>IF(AND(AL303&lt;0, RIGHT(TEXT(AL303,"0.#"),1)="."),TRUE,FALSE)</formula>
    </cfRule>
  </conditionalFormatting>
  <conditionalFormatting sqref="AL304:AO304">
    <cfRule type="expression" dxfId="23" priority="21">
      <formula>IF(AND(AL304&gt;=0, RIGHT(TEXT(AL304,"0.#"),1)&lt;&gt;"."),TRUE,FALSE)</formula>
    </cfRule>
    <cfRule type="expression" dxfId="22" priority="22">
      <formula>IF(AND(AL304&gt;=0, RIGHT(TEXT(AL304,"0.#"),1)="."),TRUE,FALSE)</formula>
    </cfRule>
    <cfRule type="expression" dxfId="21" priority="23">
      <formula>IF(AND(AL304&lt;0, RIGHT(TEXT(AL304,"0.#"),1)&lt;&gt;"."),TRUE,FALSE)</formula>
    </cfRule>
    <cfRule type="expression" dxfId="20" priority="24">
      <formula>IF(AND(AL304&lt;0, RIGHT(TEXT(AL304,"0.#"),1)="."),TRUE,FALSE)</formula>
    </cfRule>
  </conditionalFormatting>
  <conditionalFormatting sqref="AL305:AO305">
    <cfRule type="expression" dxfId="19" priority="17">
      <formula>IF(AND(AL305&gt;=0, RIGHT(TEXT(AL305,"0.#"),1)&lt;&gt;"."),TRUE,FALSE)</formula>
    </cfRule>
    <cfRule type="expression" dxfId="18" priority="18">
      <formula>IF(AND(AL305&gt;=0, RIGHT(TEXT(AL305,"0.#"),1)="."),TRUE,FALSE)</formula>
    </cfRule>
    <cfRule type="expression" dxfId="17" priority="19">
      <formula>IF(AND(AL305&lt;0, RIGHT(TEXT(AL305,"0.#"),1)&lt;&gt;"."),TRUE,FALSE)</formula>
    </cfRule>
    <cfRule type="expression" dxfId="16" priority="20">
      <formula>IF(AND(AL305&lt;0, RIGHT(TEXT(AL305,"0.#"),1)="."),TRUE,FALSE)</formula>
    </cfRule>
  </conditionalFormatting>
  <conditionalFormatting sqref="AL306:AO306">
    <cfRule type="expression" dxfId="15" priority="13">
      <formula>IF(AND(AL306&gt;=0, RIGHT(TEXT(AL306,"0.#"),1)&lt;&gt;"."),TRUE,FALSE)</formula>
    </cfRule>
    <cfRule type="expression" dxfId="14" priority="14">
      <formula>IF(AND(AL306&gt;=0, RIGHT(TEXT(AL306,"0.#"),1)="."),TRUE,FALSE)</formula>
    </cfRule>
    <cfRule type="expression" dxfId="13" priority="15">
      <formula>IF(AND(AL306&lt;0, RIGHT(TEXT(AL306,"0.#"),1)&lt;&gt;"."),TRUE,FALSE)</formula>
    </cfRule>
    <cfRule type="expression" dxfId="12" priority="16">
      <formula>IF(AND(AL306&lt;0, RIGHT(TEXT(AL306,"0.#"),1)="."),TRUE,FALSE)</formula>
    </cfRule>
  </conditionalFormatting>
  <conditionalFormatting sqref="AL307:AO307">
    <cfRule type="expression" dxfId="11" priority="9">
      <formula>IF(AND(AL307&gt;=0, RIGHT(TEXT(AL307,"0.#"),1)&lt;&gt;"."),TRUE,FALSE)</formula>
    </cfRule>
    <cfRule type="expression" dxfId="10" priority="10">
      <formula>IF(AND(AL307&gt;=0, RIGHT(TEXT(AL307,"0.#"),1)="."),TRUE,FALSE)</formula>
    </cfRule>
    <cfRule type="expression" dxfId="9" priority="11">
      <formula>IF(AND(AL307&lt;0, RIGHT(TEXT(AL307,"0.#"),1)&lt;&gt;"."),TRUE,FALSE)</formula>
    </cfRule>
    <cfRule type="expression" dxfId="8" priority="12">
      <formula>IF(AND(AL307&lt;0, RIGHT(TEXT(AL307,"0.#"),1)="."),TRUE,FALSE)</formula>
    </cfRule>
  </conditionalFormatting>
  <conditionalFormatting sqref="AL308:AO308">
    <cfRule type="expression" dxfId="7" priority="5">
      <formula>IF(AND(AL308&gt;=0, RIGHT(TEXT(AL308,"0.#"),1)&lt;&gt;"."),TRUE,FALSE)</formula>
    </cfRule>
    <cfRule type="expression" dxfId="6" priority="6">
      <formula>IF(AND(AL308&gt;=0, RIGHT(TEXT(AL308,"0.#"),1)="."),TRUE,FALSE)</formula>
    </cfRule>
    <cfRule type="expression" dxfId="5" priority="7">
      <formula>IF(AND(AL308&lt;0, RIGHT(TEXT(AL308,"0.#"),1)&lt;&gt;"."),TRUE,FALSE)</formula>
    </cfRule>
    <cfRule type="expression" dxfId="4" priority="8">
      <formula>IF(AND(AL308&lt;0, RIGHT(TEXT(AL308,"0.#"),1)="."),TRUE,FALSE)</formula>
    </cfRule>
  </conditionalFormatting>
  <conditionalFormatting sqref="AL309:AO309">
    <cfRule type="expression" dxfId="3" priority="1">
      <formula>IF(AND(AL309&gt;=0, RIGHT(TEXT(AL309,"0.#"),1)&lt;&gt;"."),TRUE,FALSE)</formula>
    </cfRule>
    <cfRule type="expression" dxfId="2" priority="2">
      <formula>IF(AND(AL309&gt;=0, RIGHT(TEXT(AL309,"0.#"),1)="."),TRUE,FALSE)</formula>
    </cfRule>
    <cfRule type="expression" dxfId="1" priority="3">
      <formula>IF(AND(AL309&lt;0, RIGHT(TEXT(AL309,"0.#"),1)&lt;&gt;"."),TRUE,FALSE)</formula>
    </cfRule>
    <cfRule type="expression" dxfId="0" priority="4">
      <formula>IF(AND(AL309&lt;0, RIGHT(TEXT(AL309,"0.#"),1)="."),TRUE,FALSE)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38"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263</v>
      </c>
      <c r="Y1" s="47" t="s">
        <v>119</v>
      </c>
      <c r="Z1" s="49"/>
      <c r="AA1" s="47" t="s">
        <v>120</v>
      </c>
      <c r="AB1" s="50"/>
      <c r="AC1" s="47" t="s">
        <v>121</v>
      </c>
      <c r="AD1" s="48"/>
      <c r="AE1" s="47" t="s">
        <v>122</v>
      </c>
      <c r="AF1" s="49"/>
      <c r="AG1" s="51" t="s">
        <v>62</v>
      </c>
      <c r="AI1" s="51" t="s">
        <v>123</v>
      </c>
      <c r="AK1" s="51" t="s">
        <v>124</v>
      </c>
      <c r="AM1" s="76" t="s">
        <v>238</v>
      </c>
      <c r="AP1" s="48" t="s">
        <v>239</v>
      </c>
    </row>
    <row r="2" spans="1:42" ht="13.5" customHeight="1" x14ac:dyDescent="0.15">
      <c r="A2" s="52" t="s">
        <v>125</v>
      </c>
      <c r="B2" s="53"/>
      <c r="C2" s="44" t="str">
        <f>IF(B2="","",A2)</f>
        <v/>
      </c>
      <c r="D2" s="44" t="str">
        <f>IF(C2="","",IF(D1&lt;&gt;"",CONCATENATE(D1,"、",C2),C2))</f>
        <v/>
      </c>
      <c r="F2" s="54" t="s">
        <v>126</v>
      </c>
      <c r="G2" s="55" t="s">
        <v>523</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65</v>
      </c>
      <c r="W2" s="56" t="s">
        <v>129</v>
      </c>
      <c r="Y2" s="56" t="s">
        <v>130</v>
      </c>
      <c r="Z2" s="49"/>
      <c r="AA2" s="56" t="s">
        <v>379</v>
      </c>
      <c r="AB2" s="50"/>
      <c r="AC2" s="57" t="s">
        <v>131</v>
      </c>
      <c r="AD2" s="48"/>
      <c r="AE2" s="58" t="s">
        <v>132</v>
      </c>
      <c r="AF2" s="49"/>
      <c r="AG2" s="60" t="s">
        <v>252</v>
      </c>
      <c r="AI2" s="51" t="s">
        <v>353</v>
      </c>
      <c r="AK2" s="51" t="s">
        <v>134</v>
      </c>
      <c r="AM2" s="74"/>
      <c r="AN2" s="74"/>
      <c r="AP2" s="60" t="s">
        <v>252</v>
      </c>
    </row>
    <row r="3" spans="1:42" ht="13.5" customHeight="1" x14ac:dyDescent="0.15">
      <c r="A3" s="52" t="s">
        <v>135</v>
      </c>
      <c r="B3" s="53"/>
      <c r="C3" s="44" t="str">
        <f t="shared" ref="C3:C24" si="0">IF(B3="","",A3)</f>
        <v/>
      </c>
      <c r="D3" s="44" t="str">
        <f>IF(C3="",D2,IF(D2&lt;&gt;"",CONCATENATE(D2,"、",C3),C3))</f>
        <v/>
      </c>
      <c r="F3" s="59" t="s">
        <v>136</v>
      </c>
      <c r="G3" s="55"/>
      <c r="H3" s="44" t="str">
        <f t="shared" ref="H3:H37" si="1">IF(G3="","",F3)</f>
        <v/>
      </c>
      <c r="I3" s="44" t="str">
        <f>IF(H3="",I2,IF(I2&lt;&gt;"",CONCATENATE(I2,"、",H3),H3))</f>
        <v>一般会計</v>
      </c>
      <c r="K3" s="52" t="s">
        <v>137</v>
      </c>
      <c r="L3" s="53" t="s">
        <v>523</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384</v>
      </c>
      <c r="W3" s="56" t="s">
        <v>264</v>
      </c>
      <c r="Y3" s="56" t="s">
        <v>139</v>
      </c>
      <c r="Z3" s="49"/>
      <c r="AA3" s="56" t="s">
        <v>490</v>
      </c>
      <c r="AB3" s="50"/>
      <c r="AC3" s="57" t="s">
        <v>140</v>
      </c>
      <c r="AD3" s="48"/>
      <c r="AE3" s="58" t="s">
        <v>141</v>
      </c>
      <c r="AF3" s="49"/>
      <c r="AG3" s="60" t="s">
        <v>253</v>
      </c>
      <c r="AI3" s="51" t="s">
        <v>133</v>
      </c>
      <c r="AK3" s="51" t="str">
        <f>CHAR(CODE(AK2)+1)</f>
        <v>B</v>
      </c>
      <c r="AM3" s="74"/>
      <c r="AN3" s="74"/>
      <c r="AP3" s="60" t="s">
        <v>253</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385</v>
      </c>
      <c r="W4" s="56" t="s">
        <v>265</v>
      </c>
      <c r="Y4" s="56" t="s">
        <v>397</v>
      </c>
      <c r="Z4" s="49"/>
      <c r="AA4" s="56" t="s">
        <v>491</v>
      </c>
      <c r="AB4" s="50"/>
      <c r="AC4" s="56" t="s">
        <v>146</v>
      </c>
      <c r="AD4" s="48"/>
      <c r="AE4" s="58" t="s">
        <v>147</v>
      </c>
      <c r="AF4" s="49"/>
      <c r="AG4" s="60" t="s">
        <v>254</v>
      </c>
      <c r="AI4" s="51" t="s">
        <v>354</v>
      </c>
      <c r="AK4" s="51" t="str">
        <f t="shared" ref="AK4:AK49" si="7">CHAR(CODE(AK3)+1)</f>
        <v>C</v>
      </c>
      <c r="AM4" s="74"/>
      <c r="AN4" s="74"/>
      <c r="AP4" s="60" t="s">
        <v>254</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266</v>
      </c>
      <c r="Y5" s="56" t="s">
        <v>398</v>
      </c>
      <c r="Z5" s="49"/>
      <c r="AA5" s="56" t="s">
        <v>492</v>
      </c>
      <c r="AB5" s="50"/>
      <c r="AC5" s="56" t="s">
        <v>152</v>
      </c>
      <c r="AD5" s="50"/>
      <c r="AE5" s="58" t="s">
        <v>153</v>
      </c>
      <c r="AF5" s="49"/>
      <c r="AG5" s="60" t="s">
        <v>255</v>
      </c>
      <c r="AI5" s="51" t="s">
        <v>386</v>
      </c>
      <c r="AK5" s="51" t="str">
        <f t="shared" si="7"/>
        <v>D</v>
      </c>
      <c r="AP5" s="60" t="s">
        <v>255</v>
      </c>
    </row>
    <row r="6" spans="1:42" ht="13.5" customHeight="1" x14ac:dyDescent="0.15">
      <c r="A6" s="52" t="s">
        <v>154</v>
      </c>
      <c r="B6" s="53" t="s">
        <v>523</v>
      </c>
      <c r="C6" s="44" t="str">
        <f t="shared" si="0"/>
        <v>科学技術・イノベーション</v>
      </c>
      <c r="D6" s="44" t="str">
        <f t="shared" ref="D6:D24" si="8">IF(C6="",D5,IF(D5&lt;&gt;"",CONCATENATE(D5,"、",C6),C6))</f>
        <v>科学技術・イノベーション</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523</v>
      </c>
      <c r="R6" s="44" t="str">
        <f t="shared" si="3"/>
        <v>交付</v>
      </c>
      <c r="S6" s="44" t="str">
        <f t="shared" si="4"/>
        <v>交付</v>
      </c>
      <c r="T6" s="44"/>
      <c r="W6" s="56" t="s">
        <v>267</v>
      </c>
      <c r="Y6" s="56" t="s">
        <v>399</v>
      </c>
      <c r="Z6" s="49"/>
      <c r="AA6" s="56" t="s">
        <v>493</v>
      </c>
      <c r="AB6" s="50"/>
      <c r="AC6" s="56" t="s">
        <v>158</v>
      </c>
      <c r="AD6" s="50"/>
      <c r="AE6" s="58" t="s">
        <v>159</v>
      </c>
      <c r="AF6" s="49"/>
      <c r="AG6" s="60" t="s">
        <v>256</v>
      </c>
      <c r="AI6" s="51" t="s">
        <v>387</v>
      </c>
      <c r="AK6" s="51" t="str">
        <f t="shared" si="7"/>
        <v>E</v>
      </c>
      <c r="AP6" s="60" t="s">
        <v>256</v>
      </c>
    </row>
    <row r="7" spans="1:42" ht="13.5" customHeight="1" x14ac:dyDescent="0.15">
      <c r="A7" s="52" t="s">
        <v>160</v>
      </c>
      <c r="B7" s="53"/>
      <c r="C7" s="44" t="str">
        <f t="shared" si="0"/>
        <v/>
      </c>
      <c r="D7" s="44" t="str">
        <f t="shared" si="8"/>
        <v>科学技術・イノベーション</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268</v>
      </c>
      <c r="Y7" s="56" t="s">
        <v>400</v>
      </c>
      <c r="Z7" s="49"/>
      <c r="AA7" s="56" t="s">
        <v>494</v>
      </c>
      <c r="AB7" s="50"/>
      <c r="AC7" s="50"/>
      <c r="AD7" s="50"/>
      <c r="AE7" s="50"/>
      <c r="AF7" s="49"/>
      <c r="AG7" s="60" t="s">
        <v>257</v>
      </c>
      <c r="AI7" s="60" t="s">
        <v>355</v>
      </c>
      <c r="AK7" s="51" t="str">
        <f t="shared" si="7"/>
        <v>F</v>
      </c>
      <c r="AP7" s="60" t="s">
        <v>257</v>
      </c>
    </row>
    <row r="8" spans="1:42" ht="13.5" customHeight="1" x14ac:dyDescent="0.15">
      <c r="A8" s="52" t="s">
        <v>164</v>
      </c>
      <c r="B8" s="53"/>
      <c r="C8" s="44" t="str">
        <f t="shared" si="0"/>
        <v/>
      </c>
      <c r="D8" s="44" t="str">
        <f t="shared" si="8"/>
        <v>科学技術・イノベーション</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269</v>
      </c>
      <c r="Y8" s="56" t="s">
        <v>401</v>
      </c>
      <c r="Z8" s="49"/>
      <c r="AA8" s="56" t="s">
        <v>495</v>
      </c>
      <c r="AB8" s="50"/>
      <c r="AC8" s="50"/>
      <c r="AD8" s="50"/>
      <c r="AE8" s="50"/>
      <c r="AF8" s="49"/>
      <c r="AG8" s="60" t="s">
        <v>258</v>
      </c>
      <c r="AI8" s="51" t="s">
        <v>356</v>
      </c>
      <c r="AK8" s="51" t="str">
        <f t="shared" si="7"/>
        <v>G</v>
      </c>
      <c r="AP8" s="60" t="s">
        <v>258</v>
      </c>
    </row>
    <row r="9" spans="1:42" ht="13.5" customHeight="1" x14ac:dyDescent="0.15">
      <c r="A9" s="52" t="s">
        <v>168</v>
      </c>
      <c r="B9" s="53"/>
      <c r="C9" s="44" t="str">
        <f t="shared" si="0"/>
        <v/>
      </c>
      <c r="D9" s="44" t="str">
        <f t="shared" si="8"/>
        <v>科学技術・イノベーション</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270</v>
      </c>
      <c r="Y9" s="56" t="s">
        <v>402</v>
      </c>
      <c r="Z9" s="49"/>
      <c r="AA9" s="56" t="s">
        <v>496</v>
      </c>
      <c r="AB9" s="50"/>
      <c r="AC9" s="50"/>
      <c r="AD9" s="50"/>
      <c r="AE9" s="50"/>
      <c r="AF9" s="49"/>
      <c r="AG9" s="60" t="s">
        <v>259</v>
      </c>
      <c r="AK9" s="51" t="str">
        <f t="shared" si="7"/>
        <v>H</v>
      </c>
      <c r="AP9" s="60" t="s">
        <v>259</v>
      </c>
    </row>
    <row r="10" spans="1:42" ht="13.5" customHeight="1" x14ac:dyDescent="0.15">
      <c r="A10" s="52" t="s">
        <v>171</v>
      </c>
      <c r="B10" s="53"/>
      <c r="C10" s="44" t="str">
        <f t="shared" si="0"/>
        <v/>
      </c>
      <c r="D10" s="44" t="str">
        <f t="shared" si="8"/>
        <v>科学技術・イノベーション</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271</v>
      </c>
      <c r="Y10" s="56" t="s">
        <v>403</v>
      </c>
      <c r="Z10" s="49"/>
      <c r="AA10" s="56" t="s">
        <v>497</v>
      </c>
      <c r="AB10" s="50"/>
      <c r="AC10" s="50"/>
      <c r="AD10" s="50"/>
      <c r="AE10" s="50"/>
      <c r="AF10" s="49"/>
      <c r="AG10" s="60" t="s">
        <v>246</v>
      </c>
      <c r="AK10" s="51" t="str">
        <f t="shared" si="7"/>
        <v>I</v>
      </c>
      <c r="AP10" s="51" t="s">
        <v>240</v>
      </c>
    </row>
    <row r="11" spans="1:42" ht="13.5" customHeight="1" x14ac:dyDescent="0.15">
      <c r="A11" s="52" t="s">
        <v>174</v>
      </c>
      <c r="B11" s="53"/>
      <c r="C11" s="44" t="str">
        <f t="shared" si="0"/>
        <v/>
      </c>
      <c r="D11" s="44" t="str">
        <f t="shared" si="8"/>
        <v>科学技術・イノベーション</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272</v>
      </c>
      <c r="Y11" s="56" t="s">
        <v>404</v>
      </c>
      <c r="Z11" s="49"/>
      <c r="AA11" s="56" t="s">
        <v>498</v>
      </c>
      <c r="AB11" s="50"/>
      <c r="AC11" s="50"/>
      <c r="AD11" s="50"/>
      <c r="AE11" s="50"/>
      <c r="AF11" s="49"/>
      <c r="AG11" s="51" t="s">
        <v>247</v>
      </c>
      <c r="AK11" s="51" t="str">
        <f t="shared" si="7"/>
        <v>J</v>
      </c>
    </row>
    <row r="12" spans="1:42" ht="13.5" customHeight="1" x14ac:dyDescent="0.15">
      <c r="A12" s="52" t="s">
        <v>178</v>
      </c>
      <c r="B12" s="53"/>
      <c r="C12" s="44" t="str">
        <f t="shared" si="0"/>
        <v/>
      </c>
      <c r="D12" s="44" t="str">
        <f t="shared" si="8"/>
        <v>科学技術・イノベーション</v>
      </c>
      <c r="F12" s="59" t="s">
        <v>177</v>
      </c>
      <c r="G12" s="55"/>
      <c r="H12" s="44" t="str">
        <f t="shared" si="1"/>
        <v/>
      </c>
      <c r="I12" s="44" t="str">
        <f t="shared" si="5"/>
        <v>一般会計</v>
      </c>
      <c r="K12" s="44"/>
      <c r="L12" s="44"/>
      <c r="O12" s="44"/>
      <c r="P12" s="44"/>
      <c r="Q12" s="61"/>
      <c r="T12" s="44"/>
      <c r="W12" s="56" t="s">
        <v>273</v>
      </c>
      <c r="Y12" s="56" t="s">
        <v>405</v>
      </c>
      <c r="Z12" s="49"/>
      <c r="AA12" s="56" t="s">
        <v>499</v>
      </c>
      <c r="AB12" s="50"/>
      <c r="AC12" s="50"/>
      <c r="AD12" s="50"/>
      <c r="AE12" s="50"/>
      <c r="AF12" s="49"/>
      <c r="AG12" s="51" t="s">
        <v>248</v>
      </c>
      <c r="AK12" s="51" t="str">
        <f t="shared" si="7"/>
        <v>K</v>
      </c>
    </row>
    <row r="13" spans="1:42" ht="13.5" customHeight="1" x14ac:dyDescent="0.15">
      <c r="A13" s="52" t="s">
        <v>180</v>
      </c>
      <c r="B13" s="53"/>
      <c r="C13" s="44" t="str">
        <f t="shared" si="0"/>
        <v/>
      </c>
      <c r="D13" s="44" t="str">
        <f t="shared" si="8"/>
        <v>科学技術・イノベーション</v>
      </c>
      <c r="F13" s="59" t="s">
        <v>179</v>
      </c>
      <c r="G13" s="55"/>
      <c r="H13" s="44" t="str">
        <f t="shared" si="1"/>
        <v/>
      </c>
      <c r="I13" s="44" t="str">
        <f t="shared" si="5"/>
        <v>一般会計</v>
      </c>
      <c r="K13" s="44" t="str">
        <f>N11</f>
        <v>文教及び科学振興</v>
      </c>
      <c r="L13" s="44"/>
      <c r="O13" s="44"/>
      <c r="P13" s="44"/>
      <c r="Q13" s="61"/>
      <c r="T13" s="44"/>
      <c r="W13" s="56" t="s">
        <v>274</v>
      </c>
      <c r="Y13" s="56" t="s">
        <v>406</v>
      </c>
      <c r="Z13" s="49"/>
      <c r="AA13" s="56" t="s">
        <v>500</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科学技術・イノベーション</v>
      </c>
      <c r="F14" s="59" t="s">
        <v>181</v>
      </c>
      <c r="G14" s="55"/>
      <c r="H14" s="44" t="str">
        <f t="shared" si="1"/>
        <v/>
      </c>
      <c r="I14" s="44" t="str">
        <f t="shared" si="5"/>
        <v>一般会計</v>
      </c>
      <c r="K14" s="44"/>
      <c r="L14" s="44"/>
      <c r="O14" s="44"/>
      <c r="P14" s="44"/>
      <c r="Q14" s="61"/>
      <c r="T14" s="44"/>
      <c r="W14" s="56" t="s">
        <v>275</v>
      </c>
      <c r="Y14" s="56" t="s">
        <v>407</v>
      </c>
      <c r="Z14" s="49"/>
      <c r="AA14" s="56" t="s">
        <v>501</v>
      </c>
      <c r="AB14" s="50"/>
      <c r="AC14" s="50"/>
      <c r="AD14" s="50"/>
      <c r="AE14" s="50"/>
      <c r="AF14" s="49"/>
      <c r="AG14" s="73"/>
      <c r="AK14" s="51" t="str">
        <f t="shared" si="7"/>
        <v>M</v>
      </c>
    </row>
    <row r="15" spans="1:42" ht="13.5" customHeight="1" x14ac:dyDescent="0.15">
      <c r="A15" s="52" t="s">
        <v>184</v>
      </c>
      <c r="B15" s="53"/>
      <c r="C15" s="44" t="str">
        <f t="shared" si="0"/>
        <v/>
      </c>
      <c r="D15" s="44" t="str">
        <f t="shared" si="8"/>
        <v>科学技術・イノベーション</v>
      </c>
      <c r="F15" s="59" t="s">
        <v>183</v>
      </c>
      <c r="G15" s="55"/>
      <c r="H15" s="44" t="str">
        <f t="shared" si="1"/>
        <v/>
      </c>
      <c r="I15" s="44" t="str">
        <f t="shared" si="5"/>
        <v>一般会計</v>
      </c>
      <c r="K15" s="44"/>
      <c r="L15" s="44"/>
      <c r="O15" s="44"/>
      <c r="P15" s="44"/>
      <c r="Q15" s="61"/>
      <c r="T15" s="44"/>
      <c r="W15" s="56" t="s">
        <v>276</v>
      </c>
      <c r="Y15" s="56" t="s">
        <v>408</v>
      </c>
      <c r="Z15" s="49"/>
      <c r="AA15" s="56" t="s">
        <v>502</v>
      </c>
      <c r="AB15" s="50"/>
      <c r="AC15" s="50"/>
      <c r="AD15" s="50"/>
      <c r="AE15" s="50"/>
      <c r="AF15" s="49"/>
      <c r="AG15" s="74"/>
      <c r="AK15" s="51" t="str">
        <f t="shared" si="7"/>
        <v>N</v>
      </c>
    </row>
    <row r="16" spans="1:42" ht="13.5" customHeight="1" x14ac:dyDescent="0.15">
      <c r="A16" s="52" t="s">
        <v>186</v>
      </c>
      <c r="B16" s="53"/>
      <c r="C16" s="44" t="str">
        <f t="shared" si="0"/>
        <v/>
      </c>
      <c r="D16" s="44" t="str">
        <f t="shared" si="8"/>
        <v>科学技術・イノベーション</v>
      </c>
      <c r="F16" s="59" t="s">
        <v>185</v>
      </c>
      <c r="G16" s="55"/>
      <c r="H16" s="44" t="str">
        <f t="shared" si="1"/>
        <v/>
      </c>
      <c r="I16" s="44" t="str">
        <f t="shared" si="5"/>
        <v>一般会計</v>
      </c>
      <c r="K16" s="44"/>
      <c r="L16" s="44"/>
      <c r="O16" s="44"/>
      <c r="P16" s="44"/>
      <c r="Q16" s="61"/>
      <c r="T16" s="44"/>
      <c r="W16" s="56" t="s">
        <v>277</v>
      </c>
      <c r="Y16" s="56" t="s">
        <v>409</v>
      </c>
      <c r="Z16" s="49"/>
      <c r="AA16" s="56" t="s">
        <v>503</v>
      </c>
      <c r="AB16" s="50"/>
      <c r="AC16" s="50"/>
      <c r="AD16" s="50"/>
      <c r="AE16" s="50"/>
      <c r="AF16" s="49"/>
      <c r="AG16" s="74"/>
      <c r="AK16" s="51" t="str">
        <f t="shared" si="7"/>
        <v>O</v>
      </c>
    </row>
    <row r="17" spans="1:37" ht="13.5" customHeight="1" x14ac:dyDescent="0.15">
      <c r="A17" s="52" t="s">
        <v>188</v>
      </c>
      <c r="B17" s="53"/>
      <c r="C17" s="44" t="str">
        <f t="shared" si="0"/>
        <v/>
      </c>
      <c r="D17" s="44" t="str">
        <f t="shared" si="8"/>
        <v>科学技術・イノベーション</v>
      </c>
      <c r="F17" s="59" t="s">
        <v>187</v>
      </c>
      <c r="G17" s="55"/>
      <c r="H17" s="44" t="str">
        <f t="shared" si="1"/>
        <v/>
      </c>
      <c r="I17" s="44" t="str">
        <f t="shared" si="5"/>
        <v>一般会計</v>
      </c>
      <c r="K17" s="44"/>
      <c r="L17" s="44"/>
      <c r="O17" s="44"/>
      <c r="P17" s="44"/>
      <c r="Q17" s="61"/>
      <c r="T17" s="44"/>
      <c r="W17" s="56" t="s">
        <v>278</v>
      </c>
      <c r="Y17" s="56" t="s">
        <v>410</v>
      </c>
      <c r="Z17" s="49"/>
      <c r="AA17" s="56" t="s">
        <v>504</v>
      </c>
      <c r="AB17" s="50"/>
      <c r="AC17" s="50"/>
      <c r="AD17" s="50"/>
      <c r="AE17" s="50"/>
      <c r="AF17" s="49"/>
      <c r="AG17" s="74"/>
      <c r="AK17" s="51" t="str">
        <f t="shared" si="7"/>
        <v>P</v>
      </c>
    </row>
    <row r="18" spans="1:37" ht="13.5" customHeight="1" x14ac:dyDescent="0.15">
      <c r="A18" s="52" t="s">
        <v>190</v>
      </c>
      <c r="B18" s="53"/>
      <c r="C18" s="44" t="str">
        <f t="shared" si="0"/>
        <v/>
      </c>
      <c r="D18" s="44" t="str">
        <f t="shared" si="8"/>
        <v>科学技術・イノベーション</v>
      </c>
      <c r="F18" s="59" t="s">
        <v>189</v>
      </c>
      <c r="G18" s="55"/>
      <c r="H18" s="44" t="str">
        <f t="shared" si="1"/>
        <v/>
      </c>
      <c r="I18" s="44" t="str">
        <f t="shared" si="5"/>
        <v>一般会計</v>
      </c>
      <c r="K18" s="44"/>
      <c r="L18" s="44"/>
      <c r="O18" s="44"/>
      <c r="P18" s="44"/>
      <c r="Q18" s="61"/>
      <c r="T18" s="44"/>
      <c r="W18" s="56" t="s">
        <v>279</v>
      </c>
      <c r="Y18" s="56" t="s">
        <v>411</v>
      </c>
      <c r="Z18" s="49"/>
      <c r="AA18" s="56" t="s">
        <v>505</v>
      </c>
      <c r="AB18" s="50"/>
      <c r="AC18" s="50"/>
      <c r="AD18" s="50"/>
      <c r="AE18" s="50"/>
      <c r="AF18" s="49"/>
      <c r="AK18" s="51" t="str">
        <f t="shared" si="7"/>
        <v>Q</v>
      </c>
    </row>
    <row r="19" spans="1:37" ht="13.5" customHeight="1" x14ac:dyDescent="0.15">
      <c r="A19" s="52" t="s">
        <v>192</v>
      </c>
      <c r="B19" s="53"/>
      <c r="C19" s="44" t="str">
        <f t="shared" si="0"/>
        <v/>
      </c>
      <c r="D19" s="44" t="str">
        <f t="shared" si="8"/>
        <v>科学技術・イノベーション</v>
      </c>
      <c r="F19" s="59" t="s">
        <v>191</v>
      </c>
      <c r="G19" s="55"/>
      <c r="H19" s="44" t="str">
        <f t="shared" si="1"/>
        <v/>
      </c>
      <c r="I19" s="44" t="str">
        <f t="shared" si="5"/>
        <v>一般会計</v>
      </c>
      <c r="K19" s="44"/>
      <c r="L19" s="44"/>
      <c r="O19" s="44"/>
      <c r="P19" s="44"/>
      <c r="Q19" s="61"/>
      <c r="T19" s="44"/>
      <c r="W19" s="56" t="s">
        <v>280</v>
      </c>
      <c r="Y19" s="56" t="s">
        <v>412</v>
      </c>
      <c r="Z19" s="49"/>
      <c r="AA19" s="56" t="s">
        <v>506</v>
      </c>
      <c r="AB19" s="50"/>
      <c r="AC19" s="50"/>
      <c r="AD19" s="50"/>
      <c r="AE19" s="50"/>
      <c r="AF19" s="49"/>
      <c r="AK19" s="51" t="str">
        <f t="shared" si="7"/>
        <v>R</v>
      </c>
    </row>
    <row r="20" spans="1:37" ht="13.5" customHeight="1" x14ac:dyDescent="0.15">
      <c r="A20" s="52" t="s">
        <v>194</v>
      </c>
      <c r="B20" s="53"/>
      <c r="C20" s="44" t="str">
        <f t="shared" si="0"/>
        <v/>
      </c>
      <c r="D20" s="44" t="str">
        <f t="shared" si="8"/>
        <v>科学技術・イノベーション</v>
      </c>
      <c r="F20" s="59" t="s">
        <v>193</v>
      </c>
      <c r="G20" s="55"/>
      <c r="H20" s="44" t="str">
        <f t="shared" si="1"/>
        <v/>
      </c>
      <c r="I20" s="44" t="str">
        <f t="shared" si="5"/>
        <v>一般会計</v>
      </c>
      <c r="K20" s="44"/>
      <c r="L20" s="44"/>
      <c r="O20" s="44"/>
      <c r="P20" s="44"/>
      <c r="Q20" s="61"/>
      <c r="T20" s="44"/>
      <c r="W20" s="56" t="s">
        <v>281</v>
      </c>
      <c r="Y20" s="56" t="s">
        <v>413</v>
      </c>
      <c r="Z20" s="49"/>
      <c r="AA20" s="56" t="s">
        <v>507</v>
      </c>
      <c r="AB20" s="50"/>
      <c r="AC20" s="50"/>
      <c r="AD20" s="50"/>
      <c r="AE20" s="50"/>
      <c r="AF20" s="49"/>
      <c r="AK20" s="51" t="str">
        <f t="shared" si="7"/>
        <v>S</v>
      </c>
    </row>
    <row r="21" spans="1:37" ht="13.5" customHeight="1" x14ac:dyDescent="0.15">
      <c r="A21" s="52" t="s">
        <v>196</v>
      </c>
      <c r="B21" s="53"/>
      <c r="C21" s="44" t="str">
        <f t="shared" si="0"/>
        <v/>
      </c>
      <c r="D21" s="44" t="str">
        <f t="shared" si="8"/>
        <v>科学技術・イノベーション</v>
      </c>
      <c r="F21" s="59" t="s">
        <v>195</v>
      </c>
      <c r="G21" s="55"/>
      <c r="H21" s="44" t="str">
        <f t="shared" si="1"/>
        <v/>
      </c>
      <c r="I21" s="44" t="str">
        <f t="shared" si="5"/>
        <v>一般会計</v>
      </c>
      <c r="K21" s="44"/>
      <c r="L21" s="44"/>
      <c r="O21" s="44"/>
      <c r="P21" s="44"/>
      <c r="Q21" s="61"/>
      <c r="T21" s="44"/>
      <c r="W21" s="56" t="s">
        <v>282</v>
      </c>
      <c r="Y21" s="56" t="s">
        <v>414</v>
      </c>
      <c r="Z21" s="49"/>
      <c r="AA21" s="56" t="s">
        <v>508</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科学技術・イノベーション</v>
      </c>
      <c r="F22" s="59" t="s">
        <v>197</v>
      </c>
      <c r="G22" s="55"/>
      <c r="H22" s="44" t="str">
        <f t="shared" si="1"/>
        <v/>
      </c>
      <c r="I22" s="44" t="str">
        <f t="shared" si="5"/>
        <v>一般会計</v>
      </c>
      <c r="K22" s="44"/>
      <c r="L22" s="44"/>
      <c r="O22" s="44"/>
      <c r="P22" s="44"/>
      <c r="Q22" s="61"/>
      <c r="T22" s="44"/>
      <c r="W22" s="56" t="s">
        <v>283</v>
      </c>
      <c r="Y22" s="56" t="s">
        <v>415</v>
      </c>
      <c r="Z22" s="49"/>
      <c r="AA22" s="56" t="s">
        <v>509</v>
      </c>
      <c r="AB22" s="50"/>
      <c r="AC22" s="50"/>
      <c r="AD22" s="50"/>
      <c r="AE22" s="50"/>
      <c r="AF22" s="49"/>
      <c r="AK22" s="51" t="str">
        <f t="shared" si="7"/>
        <v>U</v>
      </c>
    </row>
    <row r="23" spans="1:37" ht="13.5" customHeight="1" x14ac:dyDescent="0.15">
      <c r="A23" s="52" t="s">
        <v>200</v>
      </c>
      <c r="B23" s="53"/>
      <c r="C23" s="44" t="str">
        <f t="shared" si="0"/>
        <v/>
      </c>
      <c r="D23" s="44" t="str">
        <f t="shared" si="8"/>
        <v>科学技術・イノベーション</v>
      </c>
      <c r="F23" s="59" t="s">
        <v>199</v>
      </c>
      <c r="G23" s="55"/>
      <c r="H23" s="44" t="str">
        <f t="shared" si="1"/>
        <v/>
      </c>
      <c r="I23" s="44" t="str">
        <f t="shared" si="5"/>
        <v>一般会計</v>
      </c>
      <c r="K23" s="44"/>
      <c r="L23" s="44"/>
      <c r="O23" s="44"/>
      <c r="P23" s="44"/>
      <c r="Q23" s="61"/>
      <c r="T23" s="44"/>
      <c r="W23" s="56" t="s">
        <v>284</v>
      </c>
      <c r="Y23" s="56" t="s">
        <v>416</v>
      </c>
      <c r="Z23" s="49"/>
      <c r="AA23" s="56" t="s">
        <v>510</v>
      </c>
      <c r="AB23" s="50"/>
      <c r="AC23" s="50"/>
      <c r="AD23" s="50"/>
      <c r="AE23" s="50"/>
      <c r="AF23" s="49"/>
      <c r="AK23" s="51" t="str">
        <f t="shared" si="7"/>
        <v>V</v>
      </c>
    </row>
    <row r="24" spans="1:37" ht="13.5" customHeight="1" x14ac:dyDescent="0.15">
      <c r="A24" s="54" t="s">
        <v>352</v>
      </c>
      <c r="B24" s="53"/>
      <c r="C24" s="44" t="str">
        <f t="shared" si="0"/>
        <v/>
      </c>
      <c r="D24" s="44" t="str">
        <f t="shared" si="8"/>
        <v>科学技術・イノベーション</v>
      </c>
      <c r="F24" s="59" t="s">
        <v>357</v>
      </c>
      <c r="G24" s="55"/>
      <c r="H24" s="44" t="str">
        <f t="shared" si="1"/>
        <v/>
      </c>
      <c r="I24" s="44" t="str">
        <f t="shared" si="5"/>
        <v>一般会計</v>
      </c>
      <c r="K24" s="44"/>
      <c r="L24" s="44"/>
      <c r="O24" s="44"/>
      <c r="P24" s="44"/>
      <c r="Q24" s="61"/>
      <c r="T24" s="44"/>
      <c r="W24" s="56" t="s">
        <v>285</v>
      </c>
      <c r="Y24" s="56" t="s">
        <v>417</v>
      </c>
      <c r="Z24" s="49"/>
      <c r="AA24" s="56" t="s">
        <v>511</v>
      </c>
      <c r="AB24" s="50"/>
      <c r="AC24" s="50"/>
      <c r="AD24" s="50"/>
      <c r="AE24" s="50"/>
      <c r="AF24" s="49"/>
      <c r="AK24" s="51" t="str">
        <f>CHAR(CODE(AK23)+1)</f>
        <v>W</v>
      </c>
    </row>
    <row r="25" spans="1:37" ht="13.5" customHeight="1" x14ac:dyDescent="0.15">
      <c r="A25" s="44" t="str">
        <f>IF(D24="", "-", D24)</f>
        <v>科学技術・イノベーション</v>
      </c>
      <c r="B25" s="44"/>
      <c r="F25" s="59" t="s">
        <v>201</v>
      </c>
      <c r="G25" s="55"/>
      <c r="H25" s="44" t="str">
        <f t="shared" si="1"/>
        <v/>
      </c>
      <c r="I25" s="44" t="str">
        <f t="shared" si="5"/>
        <v>一般会計</v>
      </c>
      <c r="K25" s="44"/>
      <c r="L25" s="44"/>
      <c r="O25" s="44"/>
      <c r="P25" s="44"/>
      <c r="Q25" s="61"/>
      <c r="T25" s="44"/>
      <c r="W25" s="56" t="s">
        <v>286</v>
      </c>
      <c r="Y25" s="56" t="s">
        <v>418</v>
      </c>
      <c r="Z25" s="49"/>
      <c r="AA25" s="56" t="s">
        <v>512</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287</v>
      </c>
      <c r="Y26" s="56" t="s">
        <v>419</v>
      </c>
      <c r="Z26" s="49"/>
      <c r="AA26" s="56" t="s">
        <v>513</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288</v>
      </c>
      <c r="Y27" s="56" t="s">
        <v>420</v>
      </c>
      <c r="Z27" s="49"/>
      <c r="AA27" s="56" t="s">
        <v>514</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289</v>
      </c>
      <c r="Y28" s="56" t="s">
        <v>421</v>
      </c>
      <c r="Z28" s="49"/>
      <c r="AA28" s="56" t="s">
        <v>515</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290</v>
      </c>
      <c r="Y29" s="56" t="s">
        <v>422</v>
      </c>
      <c r="Z29" s="49"/>
      <c r="AA29" s="56" t="s">
        <v>516</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291</v>
      </c>
      <c r="Y30" s="56" t="s">
        <v>423</v>
      </c>
      <c r="Z30" s="49"/>
      <c r="AA30" s="56" t="s">
        <v>517</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292</v>
      </c>
      <c r="Y31" s="56" t="s">
        <v>424</v>
      </c>
      <c r="Z31" s="49"/>
      <c r="AA31" s="56" t="s">
        <v>518</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293</v>
      </c>
      <c r="Y32" s="56" t="s">
        <v>425</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294</v>
      </c>
      <c r="Y33" s="56" t="s">
        <v>426</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295</v>
      </c>
      <c r="Y34" s="56" t="s">
        <v>427</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296</v>
      </c>
      <c r="Y35" s="56" t="s">
        <v>428</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297</v>
      </c>
      <c r="Y36" s="56" t="s">
        <v>429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344</v>
      </c>
      <c r="Y37" s="56" t="s">
        <v>430</v>
      </c>
      <c r="Z37" s="49"/>
      <c r="AF37" s="49"/>
      <c r="AK37" s="51" t="str">
        <f t="shared" si="7"/>
        <v>j</v>
      </c>
    </row>
    <row r="38" spans="1:37" x14ac:dyDescent="0.15">
      <c r="A38" s="44"/>
      <c r="B38" s="44"/>
      <c r="F38" s="44"/>
      <c r="G38" s="61"/>
      <c r="K38" s="44"/>
      <c r="L38" s="44"/>
      <c r="O38" s="44"/>
      <c r="P38" s="44"/>
      <c r="Q38" s="61"/>
      <c r="T38" s="44"/>
      <c r="W38" s="56" t="s">
        <v>298</v>
      </c>
      <c r="Y38" s="56" t="s">
        <v>431</v>
      </c>
      <c r="Z38" s="49"/>
      <c r="AF38" s="49"/>
      <c r="AK38" s="51" t="str">
        <f t="shared" si="7"/>
        <v>k</v>
      </c>
    </row>
    <row r="39" spans="1:37" x14ac:dyDescent="0.15">
      <c r="A39" s="44"/>
      <c r="B39" s="44"/>
      <c r="F39" s="44" t="str">
        <f>I37</f>
        <v>一般会計</v>
      </c>
      <c r="G39" s="61"/>
      <c r="K39" s="44"/>
      <c r="L39" s="44"/>
      <c r="O39" s="44"/>
      <c r="P39" s="44"/>
      <c r="Q39" s="61"/>
      <c r="T39" s="44"/>
      <c r="W39" s="56" t="s">
        <v>299</v>
      </c>
      <c r="Y39" s="56" t="s">
        <v>432</v>
      </c>
      <c r="Z39" s="49"/>
      <c r="AF39" s="49"/>
      <c r="AK39" s="51" t="str">
        <f t="shared" si="7"/>
        <v>l</v>
      </c>
    </row>
    <row r="40" spans="1:37" x14ac:dyDescent="0.15">
      <c r="A40" s="44"/>
      <c r="B40" s="44"/>
      <c r="F40" s="44"/>
      <c r="G40" s="61"/>
      <c r="K40" s="44"/>
      <c r="L40" s="44"/>
      <c r="O40" s="44"/>
      <c r="P40" s="44"/>
      <c r="Q40" s="61"/>
      <c r="T40" s="44"/>
      <c r="W40" s="56" t="s">
        <v>300</v>
      </c>
      <c r="Y40" s="56" t="s">
        <v>433</v>
      </c>
      <c r="Z40" s="49"/>
      <c r="AF40" s="49"/>
      <c r="AK40" s="51" t="str">
        <f t="shared" si="7"/>
        <v>m</v>
      </c>
    </row>
    <row r="41" spans="1:37" x14ac:dyDescent="0.15">
      <c r="A41" s="44"/>
      <c r="B41" s="44"/>
      <c r="F41" s="44"/>
      <c r="G41" s="61"/>
      <c r="K41" s="44"/>
      <c r="L41" s="44"/>
      <c r="O41" s="44"/>
      <c r="P41" s="44"/>
      <c r="Q41" s="61"/>
      <c r="T41" s="44"/>
      <c r="W41" s="56" t="s">
        <v>301</v>
      </c>
      <c r="Y41" s="56" t="s">
        <v>434</v>
      </c>
      <c r="Z41" s="49"/>
      <c r="AF41" s="49"/>
      <c r="AK41" s="51" t="str">
        <f t="shared" si="7"/>
        <v>n</v>
      </c>
    </row>
    <row r="42" spans="1:37" x14ac:dyDescent="0.15">
      <c r="A42" s="44"/>
      <c r="B42" s="44"/>
      <c r="F42" s="44"/>
      <c r="G42" s="61"/>
      <c r="K42" s="44"/>
      <c r="L42" s="44"/>
      <c r="O42" s="44"/>
      <c r="P42" s="44"/>
      <c r="Q42" s="61"/>
      <c r="T42" s="44"/>
      <c r="W42" s="56" t="s">
        <v>302</v>
      </c>
      <c r="Y42" s="56" t="s">
        <v>435</v>
      </c>
      <c r="Z42" s="49"/>
      <c r="AF42" s="49"/>
      <c r="AK42" s="51" t="str">
        <f t="shared" si="7"/>
        <v>o</v>
      </c>
    </row>
    <row r="43" spans="1:37" x14ac:dyDescent="0.15">
      <c r="A43" s="44"/>
      <c r="B43" s="44"/>
      <c r="F43" s="44"/>
      <c r="G43" s="61"/>
      <c r="K43" s="44"/>
      <c r="L43" s="44"/>
      <c r="O43" s="44"/>
      <c r="P43" s="44"/>
      <c r="Q43" s="61"/>
      <c r="T43" s="44"/>
      <c r="W43" s="56" t="s">
        <v>303</v>
      </c>
      <c r="Y43" s="56" t="s">
        <v>436</v>
      </c>
      <c r="Z43" s="49"/>
      <c r="AF43" s="49"/>
      <c r="AK43" s="51" t="str">
        <f t="shared" si="7"/>
        <v>p</v>
      </c>
    </row>
    <row r="44" spans="1:37" x14ac:dyDescent="0.15">
      <c r="A44" s="44"/>
      <c r="B44" s="44"/>
      <c r="F44" s="44"/>
      <c r="G44" s="61"/>
      <c r="K44" s="44"/>
      <c r="L44" s="44"/>
      <c r="O44" s="44"/>
      <c r="P44" s="44"/>
      <c r="Q44" s="61"/>
      <c r="T44" s="44"/>
      <c r="W44" s="56" t="s">
        <v>304</v>
      </c>
      <c r="Y44" s="56" t="s">
        <v>437</v>
      </c>
      <c r="Z44" s="49"/>
      <c r="AF44" s="49"/>
      <c r="AK44" s="51" t="str">
        <f t="shared" si="7"/>
        <v>q</v>
      </c>
    </row>
    <row r="45" spans="1:37" x14ac:dyDescent="0.15">
      <c r="A45" s="44"/>
      <c r="B45" s="44"/>
      <c r="F45" s="44"/>
      <c r="G45" s="61"/>
      <c r="K45" s="44"/>
      <c r="L45" s="44"/>
      <c r="O45" s="44"/>
      <c r="P45" s="44"/>
      <c r="Q45" s="61"/>
      <c r="T45" s="44"/>
      <c r="W45" s="56" t="s">
        <v>305</v>
      </c>
      <c r="Y45" s="56" t="s">
        <v>438</v>
      </c>
      <c r="Z45" s="49"/>
      <c r="AF45" s="49"/>
      <c r="AK45" s="51" t="str">
        <f t="shared" si="7"/>
        <v>r</v>
      </c>
    </row>
    <row r="46" spans="1:37" x14ac:dyDescent="0.15">
      <c r="A46" s="44"/>
      <c r="B46" s="44"/>
      <c r="F46" s="44"/>
      <c r="G46" s="61"/>
      <c r="K46" s="44"/>
      <c r="L46" s="44"/>
      <c r="O46" s="44"/>
      <c r="P46" s="44"/>
      <c r="Q46" s="61"/>
      <c r="T46" s="44"/>
      <c r="W46" s="56" t="s">
        <v>345</v>
      </c>
      <c r="Y46" s="56" t="s">
        <v>439</v>
      </c>
      <c r="Z46" s="49"/>
      <c r="AF46" s="49"/>
      <c r="AK46" s="51" t="str">
        <f t="shared" si="7"/>
        <v>s</v>
      </c>
    </row>
    <row r="47" spans="1:37" x14ac:dyDescent="0.15">
      <c r="A47" s="44"/>
      <c r="B47" s="44"/>
      <c r="F47" s="44"/>
      <c r="G47" s="61"/>
      <c r="K47" s="44"/>
      <c r="L47" s="44"/>
      <c r="O47" s="44"/>
      <c r="P47" s="44"/>
      <c r="Q47" s="61"/>
      <c r="T47" s="44"/>
      <c r="W47" s="56" t="s">
        <v>346</v>
      </c>
      <c r="Y47" s="56" t="s">
        <v>440</v>
      </c>
      <c r="Z47" s="49"/>
      <c r="AF47" s="49"/>
      <c r="AK47" s="51" t="str">
        <f t="shared" si="7"/>
        <v>t</v>
      </c>
    </row>
    <row r="48" spans="1:37" x14ac:dyDescent="0.15">
      <c r="A48" s="44"/>
      <c r="B48" s="44"/>
      <c r="F48" s="44"/>
      <c r="G48" s="61"/>
      <c r="K48" s="44"/>
      <c r="L48" s="44"/>
      <c r="O48" s="44"/>
      <c r="P48" s="44"/>
      <c r="Q48" s="61"/>
      <c r="T48" s="44"/>
      <c r="W48" s="56" t="s">
        <v>347</v>
      </c>
      <c r="Y48" s="56" t="s">
        <v>441</v>
      </c>
      <c r="Z48" s="49"/>
      <c r="AF48" s="49"/>
      <c r="AK48" s="51" t="str">
        <f t="shared" si="7"/>
        <v>u</v>
      </c>
    </row>
    <row r="49" spans="1:37" x14ac:dyDescent="0.15">
      <c r="A49" s="44"/>
      <c r="B49" s="44"/>
      <c r="F49" s="44"/>
      <c r="G49" s="61"/>
      <c r="K49" s="44"/>
      <c r="L49" s="44"/>
      <c r="O49" s="44"/>
      <c r="P49" s="44"/>
      <c r="Q49" s="61"/>
      <c r="T49" s="44"/>
      <c r="W49" s="56" t="s">
        <v>348</v>
      </c>
      <c r="Y49" s="56" t="s">
        <v>442</v>
      </c>
      <c r="Z49" s="49"/>
      <c r="AF49" s="49"/>
      <c r="AK49" s="51" t="str">
        <f t="shared" si="7"/>
        <v>v</v>
      </c>
    </row>
    <row r="50" spans="1:37" x14ac:dyDescent="0.15">
      <c r="A50" s="44"/>
      <c r="B50" s="44"/>
      <c r="F50" s="44"/>
      <c r="G50" s="61"/>
      <c r="K50" s="44"/>
      <c r="L50" s="44"/>
      <c r="O50" s="44"/>
      <c r="P50" s="44"/>
      <c r="Q50" s="61"/>
      <c r="T50" s="44"/>
      <c r="W50" s="56" t="s">
        <v>349</v>
      </c>
      <c r="Y50" s="56" t="s">
        <v>443</v>
      </c>
      <c r="Z50" s="49"/>
      <c r="AF50" s="49"/>
    </row>
    <row r="51" spans="1:37" x14ac:dyDescent="0.15">
      <c r="A51" s="44"/>
      <c r="B51" s="44"/>
      <c r="F51" s="44"/>
      <c r="G51" s="61"/>
      <c r="K51" s="44"/>
      <c r="L51" s="44"/>
      <c r="O51" s="44"/>
      <c r="P51" s="44"/>
      <c r="Q51" s="61"/>
      <c r="T51" s="44"/>
      <c r="W51" s="56" t="s">
        <v>350</v>
      </c>
      <c r="Y51" s="56" t="s">
        <v>444</v>
      </c>
      <c r="Z51" s="49"/>
      <c r="AF51" s="49"/>
    </row>
    <row r="52" spans="1:37" x14ac:dyDescent="0.15">
      <c r="A52" s="44"/>
      <c r="B52" s="44"/>
      <c r="F52" s="44"/>
      <c r="G52" s="61"/>
      <c r="K52" s="44"/>
      <c r="L52" s="44"/>
      <c r="O52" s="44"/>
      <c r="P52" s="44"/>
      <c r="Q52" s="61"/>
      <c r="T52" s="44"/>
      <c r="W52" s="56" t="s">
        <v>306</v>
      </c>
      <c r="Y52" s="56" t="s">
        <v>445</v>
      </c>
      <c r="Z52" s="49"/>
      <c r="AF52" s="49"/>
    </row>
    <row r="53" spans="1:37" x14ac:dyDescent="0.15">
      <c r="A53" s="44"/>
      <c r="B53" s="44"/>
      <c r="F53" s="44"/>
      <c r="G53" s="61"/>
      <c r="K53" s="44"/>
      <c r="L53" s="44"/>
      <c r="O53" s="44"/>
      <c r="P53" s="44"/>
      <c r="Q53" s="61"/>
      <c r="T53" s="44"/>
      <c r="W53" s="56" t="s">
        <v>307</v>
      </c>
      <c r="Y53" s="56" t="s">
        <v>446</v>
      </c>
      <c r="Z53" s="49"/>
      <c r="AF53" s="49"/>
    </row>
    <row r="54" spans="1:37" x14ac:dyDescent="0.15">
      <c r="A54" s="44"/>
      <c r="B54" s="44"/>
      <c r="F54" s="44"/>
      <c r="G54" s="61"/>
      <c r="K54" s="44"/>
      <c r="L54" s="44"/>
      <c r="O54" s="44"/>
      <c r="P54" s="63"/>
      <c r="Q54" s="61"/>
      <c r="T54" s="44"/>
      <c r="W54" s="56" t="s">
        <v>308</v>
      </c>
      <c r="Y54" s="56" t="s">
        <v>447</v>
      </c>
      <c r="Z54" s="49"/>
      <c r="AF54" s="49"/>
    </row>
    <row r="55" spans="1:37" x14ac:dyDescent="0.15">
      <c r="A55" s="44"/>
      <c r="B55" s="44"/>
      <c r="F55" s="44"/>
      <c r="G55" s="61"/>
      <c r="K55" s="44"/>
      <c r="L55" s="44"/>
      <c r="O55" s="44"/>
      <c r="P55" s="44"/>
      <c r="Q55" s="61"/>
      <c r="T55" s="44"/>
      <c r="W55" s="56" t="s">
        <v>309</v>
      </c>
      <c r="Y55" s="56" t="s">
        <v>448</v>
      </c>
      <c r="Z55" s="49"/>
      <c r="AF55" s="49"/>
    </row>
    <row r="56" spans="1:37" x14ac:dyDescent="0.15">
      <c r="A56" s="44"/>
      <c r="B56" s="44"/>
      <c r="F56" s="44"/>
      <c r="G56" s="61"/>
      <c r="K56" s="44"/>
      <c r="L56" s="44"/>
      <c r="O56" s="44"/>
      <c r="P56" s="44"/>
      <c r="Q56" s="61"/>
      <c r="T56" s="44"/>
      <c r="W56" s="56" t="s">
        <v>310</v>
      </c>
      <c r="Y56" s="56" t="s">
        <v>449</v>
      </c>
      <c r="Z56" s="49"/>
      <c r="AF56" s="49"/>
    </row>
    <row r="57" spans="1:37" x14ac:dyDescent="0.15">
      <c r="A57" s="44"/>
      <c r="B57" s="44"/>
      <c r="F57" s="44"/>
      <c r="G57" s="61"/>
      <c r="K57" s="44"/>
      <c r="L57" s="44"/>
      <c r="O57" s="44"/>
      <c r="P57" s="44"/>
      <c r="Q57" s="61"/>
      <c r="T57" s="44"/>
      <c r="W57" s="56" t="s">
        <v>311</v>
      </c>
      <c r="Y57" s="56" t="s">
        <v>450</v>
      </c>
      <c r="Z57" s="49"/>
      <c r="AF57" s="49"/>
    </row>
    <row r="58" spans="1:37" x14ac:dyDescent="0.15">
      <c r="A58" s="44"/>
      <c r="B58" s="44"/>
      <c r="F58" s="44"/>
      <c r="G58" s="61"/>
      <c r="K58" s="44"/>
      <c r="L58" s="44"/>
      <c r="O58" s="44"/>
      <c r="P58" s="44"/>
      <c r="Q58" s="61"/>
      <c r="T58" s="44"/>
      <c r="W58" s="56" t="s">
        <v>312</v>
      </c>
      <c r="Y58" s="56" t="s">
        <v>451</v>
      </c>
      <c r="Z58" s="49"/>
      <c r="AF58" s="49"/>
    </row>
    <row r="59" spans="1:37" x14ac:dyDescent="0.15">
      <c r="A59" s="44"/>
      <c r="B59" s="44"/>
      <c r="F59" s="44"/>
      <c r="G59" s="61"/>
      <c r="K59" s="44"/>
      <c r="L59" s="44"/>
      <c r="O59" s="44"/>
      <c r="P59" s="44"/>
      <c r="Q59" s="61"/>
      <c r="T59" s="44"/>
      <c r="W59" s="56" t="s">
        <v>313</v>
      </c>
      <c r="Y59" s="56" t="s">
        <v>452</v>
      </c>
      <c r="Z59" s="49"/>
      <c r="AF59" s="49"/>
    </row>
    <row r="60" spans="1:37" x14ac:dyDescent="0.15">
      <c r="A60" s="44"/>
      <c r="B60" s="44"/>
      <c r="F60" s="44"/>
      <c r="G60" s="61"/>
      <c r="K60" s="44"/>
      <c r="L60" s="44"/>
      <c r="O60" s="44"/>
      <c r="P60" s="44"/>
      <c r="Q60" s="61"/>
      <c r="T60" s="44"/>
      <c r="W60" s="56" t="s">
        <v>314</v>
      </c>
      <c r="Y60" s="56" t="s">
        <v>453</v>
      </c>
      <c r="Z60" s="49"/>
      <c r="AF60" s="49"/>
    </row>
    <row r="61" spans="1:37" x14ac:dyDescent="0.15">
      <c r="A61" s="44"/>
      <c r="B61" s="44"/>
      <c r="F61" s="44"/>
      <c r="G61" s="61"/>
      <c r="K61" s="44"/>
      <c r="L61" s="44"/>
      <c r="O61" s="44"/>
      <c r="P61" s="44"/>
      <c r="Q61" s="61"/>
      <c r="T61" s="44"/>
      <c r="W61" s="56" t="s">
        <v>315</v>
      </c>
      <c r="Y61" s="56" t="s">
        <v>454</v>
      </c>
      <c r="Z61" s="49"/>
      <c r="AF61" s="49"/>
    </row>
    <row r="62" spans="1:37" x14ac:dyDescent="0.15">
      <c r="A62" s="44"/>
      <c r="B62" s="44"/>
      <c r="F62" s="44"/>
      <c r="G62" s="61"/>
      <c r="K62" s="44"/>
      <c r="L62" s="44"/>
      <c r="O62" s="44"/>
      <c r="P62" s="44"/>
      <c r="Q62" s="61"/>
      <c r="T62" s="44"/>
      <c r="W62" s="56" t="s">
        <v>316</v>
      </c>
      <c r="Y62" s="56" t="s">
        <v>455</v>
      </c>
      <c r="Z62" s="49"/>
      <c r="AF62" s="49"/>
    </row>
    <row r="63" spans="1:37" x14ac:dyDescent="0.15">
      <c r="A63" s="44"/>
      <c r="B63" s="44"/>
      <c r="F63" s="44"/>
      <c r="G63" s="61"/>
      <c r="K63" s="44"/>
      <c r="L63" s="44"/>
      <c r="O63" s="44"/>
      <c r="P63" s="44"/>
      <c r="Q63" s="61"/>
      <c r="T63" s="44"/>
      <c r="W63" s="56" t="s">
        <v>317</v>
      </c>
      <c r="Y63" s="56" t="s">
        <v>456</v>
      </c>
      <c r="Z63" s="49"/>
      <c r="AF63" s="49"/>
    </row>
    <row r="64" spans="1:37" x14ac:dyDescent="0.15">
      <c r="A64" s="44"/>
      <c r="B64" s="44"/>
      <c r="F64" s="44"/>
      <c r="G64" s="61"/>
      <c r="K64" s="44"/>
      <c r="L64" s="44"/>
      <c r="O64" s="44"/>
      <c r="P64" s="44"/>
      <c r="Q64" s="61"/>
      <c r="T64" s="44"/>
      <c r="W64" s="56" t="s">
        <v>318</v>
      </c>
      <c r="Y64" s="56" t="s">
        <v>457</v>
      </c>
      <c r="Z64" s="49"/>
      <c r="AF64" s="49"/>
    </row>
    <row r="65" spans="1:32" x14ac:dyDescent="0.15">
      <c r="A65" s="44"/>
      <c r="B65" s="44"/>
      <c r="F65" s="44"/>
      <c r="G65" s="61"/>
      <c r="K65" s="44"/>
      <c r="L65" s="44"/>
      <c r="O65" s="44"/>
      <c r="P65" s="44"/>
      <c r="Q65" s="61"/>
      <c r="T65" s="44"/>
      <c r="W65" s="56" t="s">
        <v>319</v>
      </c>
      <c r="Y65" s="56" t="s">
        <v>458</v>
      </c>
      <c r="Z65" s="49"/>
      <c r="AF65" s="49"/>
    </row>
    <row r="66" spans="1:32" x14ac:dyDescent="0.15">
      <c r="A66" s="44"/>
      <c r="B66" s="44"/>
      <c r="F66" s="44"/>
      <c r="G66" s="61"/>
      <c r="K66" s="44"/>
      <c r="L66" s="44"/>
      <c r="O66" s="44"/>
      <c r="P66" s="44"/>
      <c r="Q66" s="61"/>
      <c r="T66" s="44"/>
      <c r="W66" s="56" t="s">
        <v>320</v>
      </c>
      <c r="Y66" s="56" t="s">
        <v>215</v>
      </c>
      <c r="Z66" s="49"/>
      <c r="AF66" s="49"/>
    </row>
    <row r="67" spans="1:32" x14ac:dyDescent="0.15">
      <c r="A67" s="44"/>
      <c r="B67" s="44"/>
      <c r="F67" s="44"/>
      <c r="G67" s="61"/>
      <c r="K67" s="44"/>
      <c r="L67" s="44"/>
      <c r="O67" s="44"/>
      <c r="P67" s="44"/>
      <c r="Q67" s="61"/>
      <c r="T67" s="44"/>
      <c r="W67" s="56" t="s">
        <v>321</v>
      </c>
      <c r="Y67" s="56" t="s">
        <v>459</v>
      </c>
      <c r="Z67" s="49"/>
      <c r="AF67" s="49"/>
    </row>
    <row r="68" spans="1:32" x14ac:dyDescent="0.15">
      <c r="A68" s="44"/>
      <c r="B68" s="44"/>
      <c r="F68" s="44"/>
      <c r="G68" s="61"/>
      <c r="K68" s="44"/>
      <c r="L68" s="44"/>
      <c r="O68" s="44"/>
      <c r="P68" s="44"/>
      <c r="Q68" s="61"/>
      <c r="T68" s="44"/>
      <c r="W68" s="56" t="s">
        <v>322</v>
      </c>
      <c r="Y68" s="56" t="s">
        <v>460</v>
      </c>
      <c r="Z68" s="49"/>
      <c r="AF68" s="49"/>
    </row>
    <row r="69" spans="1:32" x14ac:dyDescent="0.15">
      <c r="F69" s="44"/>
      <c r="G69" s="61"/>
      <c r="K69" s="44"/>
      <c r="L69" s="44"/>
      <c r="O69" s="44"/>
      <c r="P69" s="44"/>
      <c r="Q69" s="61"/>
      <c r="T69" s="44"/>
      <c r="W69" s="56" t="s">
        <v>323</v>
      </c>
      <c r="Y69" s="56" t="s">
        <v>461</v>
      </c>
      <c r="Z69" s="49"/>
      <c r="AF69" s="49"/>
    </row>
    <row r="70" spans="1:32" x14ac:dyDescent="0.15">
      <c r="W70" s="56" t="s">
        <v>324</v>
      </c>
      <c r="Y70" s="56" t="s">
        <v>462</v>
      </c>
    </row>
    <row r="71" spans="1:32" x14ac:dyDescent="0.15">
      <c r="W71" s="56" t="s">
        <v>325</v>
      </c>
      <c r="Y71" s="56" t="s">
        <v>463</v>
      </c>
    </row>
    <row r="72" spans="1:32" x14ac:dyDescent="0.15">
      <c r="W72" s="56" t="s">
        <v>326</v>
      </c>
      <c r="Y72" s="56" t="s">
        <v>464</v>
      </c>
    </row>
    <row r="73" spans="1:32" x14ac:dyDescent="0.15">
      <c r="W73" s="56" t="s">
        <v>327</v>
      </c>
      <c r="Y73" s="56" t="s">
        <v>465</v>
      </c>
    </row>
    <row r="74" spans="1:32" x14ac:dyDescent="0.15">
      <c r="W74" s="56" t="s">
        <v>328</v>
      </c>
      <c r="Y74" s="56" t="s">
        <v>466</v>
      </c>
    </row>
    <row r="75" spans="1:32" x14ac:dyDescent="0.15">
      <c r="W75" s="56" t="s">
        <v>329</v>
      </c>
      <c r="Y75" s="56" t="s">
        <v>467</v>
      </c>
    </row>
    <row r="76" spans="1:32" x14ac:dyDescent="0.15">
      <c r="W76" s="56" t="s">
        <v>330</v>
      </c>
      <c r="Y76" s="56" t="s">
        <v>468</v>
      </c>
    </row>
    <row r="77" spans="1:32" x14ac:dyDescent="0.15">
      <c r="W77" s="56" t="s">
        <v>331</v>
      </c>
      <c r="Y77" s="56" t="s">
        <v>469</v>
      </c>
    </row>
    <row r="78" spans="1:32" x14ac:dyDescent="0.15">
      <c r="W78" s="56" t="s">
        <v>332</v>
      </c>
      <c r="Y78" s="56" t="s">
        <v>470</v>
      </c>
    </row>
    <row r="79" spans="1:32" x14ac:dyDescent="0.15">
      <c r="W79" s="56" t="s">
        <v>333</v>
      </c>
      <c r="Y79" s="56" t="s">
        <v>471</v>
      </c>
    </row>
    <row r="80" spans="1:32" x14ac:dyDescent="0.15">
      <c r="W80" s="56" t="s">
        <v>334</v>
      </c>
      <c r="Y80" s="56" t="s">
        <v>472</v>
      </c>
    </row>
    <row r="81" spans="23:25" x14ac:dyDescent="0.15">
      <c r="W81" s="56" t="s">
        <v>335</v>
      </c>
      <c r="Y81" s="56" t="s">
        <v>473</v>
      </c>
    </row>
    <row r="82" spans="23:25" x14ac:dyDescent="0.15">
      <c r="W82" s="56" t="s">
        <v>336</v>
      </c>
      <c r="Y82" s="56" t="s">
        <v>474</v>
      </c>
    </row>
    <row r="83" spans="23:25" x14ac:dyDescent="0.15">
      <c r="W83" s="56" t="s">
        <v>337</v>
      </c>
      <c r="Y83" s="56" t="s">
        <v>475</v>
      </c>
    </row>
    <row r="84" spans="23:25" x14ac:dyDescent="0.15">
      <c r="W84" s="56" t="s">
        <v>338</v>
      </c>
      <c r="Y84" s="56" t="s">
        <v>476</v>
      </c>
    </row>
    <row r="85" spans="23:25" x14ac:dyDescent="0.15">
      <c r="W85" s="56" t="s">
        <v>339</v>
      </c>
      <c r="Y85" s="56" t="s">
        <v>477</v>
      </c>
    </row>
    <row r="86" spans="23:25" x14ac:dyDescent="0.15">
      <c r="W86" s="56" t="s">
        <v>340</v>
      </c>
      <c r="Y86" s="56" t="s">
        <v>478</v>
      </c>
    </row>
    <row r="87" spans="23:25" x14ac:dyDescent="0.15">
      <c r="W87" s="56" t="s">
        <v>341</v>
      </c>
      <c r="Y87" s="56" t="s">
        <v>479</v>
      </c>
    </row>
    <row r="88" spans="23:25" x14ac:dyDescent="0.15">
      <c r="W88" s="56" t="s">
        <v>342</v>
      </c>
      <c r="Y88" s="56" t="s">
        <v>480</v>
      </c>
    </row>
    <row r="89" spans="23:25" x14ac:dyDescent="0.15">
      <c r="W89" s="56" t="s">
        <v>343</v>
      </c>
      <c r="Y89" s="56" t="s">
        <v>481</v>
      </c>
    </row>
    <row r="90" spans="23:25" x14ac:dyDescent="0.15">
      <c r="W90" s="56" t="s">
        <v>378</v>
      </c>
      <c r="Y90" s="56" t="s">
        <v>482</v>
      </c>
    </row>
    <row r="91" spans="23:25" x14ac:dyDescent="0.15">
      <c r="Y91" s="56" t="s">
        <v>483</v>
      </c>
    </row>
    <row r="92" spans="23:25" x14ac:dyDescent="0.15">
      <c r="W92" s="56" t="s">
        <v>358</v>
      </c>
      <c r="Y92" s="56" t="s">
        <v>484</v>
      </c>
    </row>
    <row r="93" spans="23:25" x14ac:dyDescent="0.15">
      <c r="W93" s="56" t="s">
        <v>359</v>
      </c>
      <c r="Y93" s="56" t="s">
        <v>485</v>
      </c>
    </row>
    <row r="94" spans="23:25" x14ac:dyDescent="0.15">
      <c r="W94" s="56" t="s">
        <v>360</v>
      </c>
      <c r="Y94" s="56" t="s">
        <v>486</v>
      </c>
    </row>
    <row r="95" spans="23:25" x14ac:dyDescent="0.15">
      <c r="W95" s="56" t="s">
        <v>361</v>
      </c>
      <c r="Y95" s="56" t="s">
        <v>487</v>
      </c>
    </row>
    <row r="96" spans="23:25" x14ac:dyDescent="0.15">
      <c r="W96" s="56" t="s">
        <v>362</v>
      </c>
      <c r="Y96" s="56" t="s">
        <v>379</v>
      </c>
    </row>
    <row r="97" spans="23:25" x14ac:dyDescent="0.15">
      <c r="W97" s="56" t="s">
        <v>363</v>
      </c>
      <c r="Y97" s="56" t="s">
        <v>488</v>
      </c>
    </row>
    <row r="98" spans="23:25" x14ac:dyDescent="0.15">
      <c r="W98" s="56" t="s">
        <v>364</v>
      </c>
      <c r="Y98" s="56" t="s">
        <v>489</v>
      </c>
    </row>
    <row r="99" spans="23:25" x14ac:dyDescent="0.15">
      <c r="W99" s="56" t="s">
        <v>365</v>
      </c>
    </row>
    <row r="100" spans="23:25" x14ac:dyDescent="0.15">
      <c r="W100" s="56" t="s">
        <v>366</v>
      </c>
    </row>
    <row r="101" spans="23:25" x14ac:dyDescent="0.15">
      <c r="W101" s="56" t="s">
        <v>367</v>
      </c>
    </row>
    <row r="102" spans="23:25" x14ac:dyDescent="0.15">
      <c r="W102" s="56" t="s">
        <v>368</v>
      </c>
    </row>
    <row r="103" spans="23:25" x14ac:dyDescent="0.15">
      <c r="W103" s="56" t="s">
        <v>369</v>
      </c>
    </row>
    <row r="104" spans="23:25" x14ac:dyDescent="0.15">
      <c r="W104" s="56" t="s">
        <v>370</v>
      </c>
    </row>
    <row r="105" spans="23:25" x14ac:dyDescent="0.15">
      <c r="W105" s="56" t="s">
        <v>371</v>
      </c>
    </row>
    <row r="106" spans="23:25" x14ac:dyDescent="0.15">
      <c r="W106" s="56" t="s">
        <v>372</v>
      </c>
    </row>
    <row r="107" spans="23:25" x14ac:dyDescent="0.15">
      <c r="W107" s="56" t="s">
        <v>373</v>
      </c>
    </row>
    <row r="108" spans="23:25" x14ac:dyDescent="0.15">
      <c r="W108" s="56" t="s">
        <v>374</v>
      </c>
    </row>
    <row r="109" spans="23:25" x14ac:dyDescent="0.15">
      <c r="W109" s="56" t="s">
        <v>375</v>
      </c>
    </row>
    <row r="110" spans="23:25" x14ac:dyDescent="0.15">
      <c r="W110" s="56" t="s">
        <v>376</v>
      </c>
    </row>
    <row r="111" spans="23:25" x14ac:dyDescent="0.15">
      <c r="W111" s="56" t="s">
        <v>377</v>
      </c>
    </row>
    <row r="121" spans="25:25" x14ac:dyDescent="0.15">
      <c r="Y121" s="62" t="s">
        <v>65</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和樹</cp:lastModifiedBy>
  <cp:lastPrinted>2020-09-28T06:18:00Z</cp:lastPrinted>
  <dcterms:created xsi:type="dcterms:W3CDTF">2012-03-13T00:50:25Z</dcterms:created>
  <dcterms:modified xsi:type="dcterms:W3CDTF">2020-09-28T06:27:01Z</dcterms:modified>
</cp:coreProperties>
</file>