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総合環境政策局\総合政策課予算決算係（満了時期2020.3.31）\05　Ｒ3年度予算関連作業\行政事業レビュー\200902　令和２年度環境省行政事業レビューシート（最終公表分）の作成等について\03提出フォルダ\4.計画課\"/>
    </mc:Choice>
  </mc:AlternateContent>
  <bookViews>
    <workbookView xWindow="0"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<sst xmlns="http://schemas.openxmlformats.org/spreadsheetml/2006/main" count="2916" uniqueCount="647">
  <si>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</si>
  <si>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</si>
  <si>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</si>
  <si>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</si>
  <si>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</si>
  <si>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</si>
  <si>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</si>
  <si>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</si>
  <si>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</si>
  <si>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</si>
  <si>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</si>
  <si>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</si>
  <si>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</si>
  <si>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</si>
  <si>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</si>
  <si>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</si>
  <si>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</si>
  <si>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</si>
  <si>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</si>
  <si>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</si>
  <si>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</si>
  <si>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</si>
  <si>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</si>
  <si>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</si>
  <si>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</si>
  <si>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</si>
  <si>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</si>
  <si>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</si>
  <si>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</si>
  <si>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</si>
  <si>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</si>
  <si>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</si>
  <si>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</si>
  <si>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</si>
  <si>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</si>
  <si>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</si>
  <si>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</si>
  <si>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</si>
  <si>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</si>
  <si>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</si>
  <si>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</si>
  <si>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</si>
  <si>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</si>
  <si>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</si>
  <si>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</si>
  <si>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</si>
  <si>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</si>
  <si>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</si>
  <si>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</si>
  <si>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</si>
  <si>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</si>
  <si>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</si>
  <si>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</si>
  <si>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</si>
  <si>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</si>
  <si>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</si>
  <si>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</si>
  <si>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</si>
  <si>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</si>
  <si>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</si>
  <si>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</si>
  <si>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</si>
  <si>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</si>
  <si>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</si>
  <si>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</si>
  <si>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</si>
  <si>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</si>
  <si>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</si>
  <si>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</si>
  <si>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</si>
  <si>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</si>
  <si>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</si>
  <si>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</si>
  <si>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</si>
  <si>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</si>
  <si>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</si>
  <si>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</si>
  <si>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</si>
  <si>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</si>
  <si>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</si>
  <si>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</si>
  <si>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</si>
  <si>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</si>
  <si>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</si>
  <si>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</si>
  <si>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</si>
  <si>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</si>
  <si>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</si>
  <si>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</si>
  <si>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</si>
  <si>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</si>
  <si>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</si>
  <si>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</si>
  <si>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</si>
  <si>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</si>
  <si>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</si>
  <si>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</si>
  <si>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</si>
  <si>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</si>
  <si>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</si>
  <si>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</si>
  <si>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</si>
  <si>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</si>
  <si>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</si>
  <si>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</si>
  <si>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</si>
  <si>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</si>
  <si>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</si>
  <si>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</si>
  <si>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</si>
  <si>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</si>
  <si>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</si>
  <si>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</si>
  <si>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</si>
  <si>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</si>
  <si>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</si>
  <si>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</si>
  <si>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</si>
  <si>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</si>
  <si>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</si>
  <si>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</si>
  <si>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</si>
  <si>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</si>
  <si>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</si>
  <si>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</si>
  <si>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</si>
  <si>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</si>
  <si>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</si>
  <si>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</si>
  <si>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</si>
  <si>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</si>
  <si>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</si>
  <si>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</si>
  <si>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</si>
  <si>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</si>
  <si>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</si>
  <si>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</si>
  <si>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</si>
  <si>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</si>
  <si>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</si>
  <si>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</si>
  <si>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</si>
  <si>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</si>
  <si>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</si>
  <si>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</si>
  <si>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</si>
  <si>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</si>
  <si>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</si>
  <si>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</si>
  <si>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</si>
  <si>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</si>
  <si>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</si>
  <si>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</si>
  <si>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</si>
  <si>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</si>
  <si>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</si>
  <si>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</si>
  <si>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</si>
  <si>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</si>
  <si>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</si>
  <si>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</si>
  <si>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</si>
  <si>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</si>
  <si>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</si>
  <si>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</si>
  <si>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</si>
  <si>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</si>
  <si>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</si>
  <si>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</si>
  <si>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</si>
  <si>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</si>
  <si>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</si>
  <si>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</si>
  <si>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</si>
  <si>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</si>
  <si>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</si>
  <si>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</si>
  <si>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</si>
  <si>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</si>
  <si>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</si>
  <si>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</si>
  <si>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</si>
  <si>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</si>
  <si>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</si>
  <si>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</si>
  <si>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</si>
  <si>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</si>
  <si>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</si>
  <si>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</si>
  <si>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</si>
  <si>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</si>
  <si>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</si>
  <si>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</si>
  <si>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</si>
  <si>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</si>
  <si>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</si>
  <si>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</si>
  <si>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</si>
  <si>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</si>
  <si>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</si>
  <si>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</si>
  <si>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</si>
  <si>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</si>
  <si>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</si>
  <si>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</si>
  <si>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</si>
  <si>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</si>
  <si>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</si>
  <si>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</si>
  <si>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</si>
  <si>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</si>
  <si>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</si>
  <si>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</si>
  <si>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</si>
  <si>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</si>
  <si>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</si>
  <si>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</si>
  <si>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</si>
  <si>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</si>
  <si>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</si>
  <si>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</si>
  <si>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</si>
  <si>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</si>
  <si>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</si>
  <si>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</si>
  <si>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</si>
  <si>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</si>
  <si>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</si>
  <si>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</si>
  <si>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</si>
  <si>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</si>
  <si>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</si>
  <si>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</si>
  <si>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</si>
  <si>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</si>
  <si>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</si>
  <si>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</si>
  <si>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</si>
  <si>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</si>
  <si>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</si>
  <si>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</si>
  <si>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</si>
  <si>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</si>
  <si>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</si>
  <si>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</si>
  <si>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</si>
  <si>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</si>
  <si>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</si>
  <si>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</si>
  <si>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</si>
  <si>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</si>
  <si>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</si>
  <si>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</si>
  <si>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</si>
  <si>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</si>
  <si>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</si>
  <si>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</si>
  <si>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</si>
  <si>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</si>
  <si>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</si>
  <si>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</si>
  <si>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</si>
  <si>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</si>
  <si>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</si>
  <si>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</si>
  <si>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</si>
  <si>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</si>
  <si>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</si>
  <si>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</si>
  <si>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</si>
  <si>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</si>
  <si>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</si>
  <si>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</si>
  <si>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</si>
  <si>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</si>
  <si>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</si>
  <si>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</si>
  <si>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</si>
  <si>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</si>
  <si>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</si>
  <si>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</si>
  <si>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</si>
  <si>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</si>
  <si>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</si>
  <si>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</si>
  <si>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</si>
  <si>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</si>
  <si>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</si>
  <si>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</si>
  <si>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</si>
  <si>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</si>
  <si>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</si>
  <si>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</si>
  <si>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</si>
  <si>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</si>
  <si>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</si>
  <si>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</si>
  <si>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</si>
  <si>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</si>
  <si>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</si>
  <si>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</si>
  <si>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</si>
  <si>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</si>
  <si>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</si>
  <si>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</si>
  <si>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</si>
  <si>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</si>
  <si>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</si>
  <si>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</si>
  <si>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</si>
  <si>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</si>
  <si>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</si>
  <si>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</si>
  <si>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</si>
  <si>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</si>
  <si>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</si>
  <si>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</si>
  <si>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</si>
  <si>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</si>
  <si>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</si>
  <si>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</si>
  <si>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</si>
  <si>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</si>
  <si>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</si>
  <si>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</si>
  <si>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</si>
  <si>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</si>
  <si>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</si>
  <si>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</si>
  <si>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</si>
  <si>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</si>
  <si>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</si>
  <si>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</si>
  <si>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</si>
  <si>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</si>
  <si>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</si>
  <si>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</si>
  <si>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</si>
  <si>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</si>
  <si>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</si>
  <si>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</si>
  <si>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</si>
  <si>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</si>
  <si>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</si>
  <si>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</si>
  <si>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</si>
  <si>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</si>
  <si>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</si>
  <si>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</si>
  <si>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</si>
  <si>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</si>
  <si>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</si>
  <si>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</si>
  <si>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</si>
  <si>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</si>
  <si>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</si>
  <si>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</si>
  <si>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</si>
  <si>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</si>
  <si>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</si>
  <si>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</si>
  <si>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</si>
  <si>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</si>
  <si>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</si>
  <si>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</si>
  <si>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</si>
  <si>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</si>
  <si>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</si>
  <si>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</si>
  <si>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</si>
  <si>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</si>
  <si>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</si>
  <si>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</si>
  <si>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</si>
  <si>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</si>
  <si>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</si>
  <si>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</si>
  <si>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</si>
  <si>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</si>
  <si>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</si>
  <si>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</si>
  <si>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</si>
  <si>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</si>
  <si>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</si>
  <si>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</si>
  <si>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</si>
  <si>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</si>
  <si>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</si>
  <si>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</si>
  <si>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</si>
  <si>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</si>
  <si>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</si>
  <si>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</si>
  <si>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</si>
  <si>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</si>
  <si>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</si>
  <si>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</si>
  <si>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</si>
  <si>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</si>
  <si>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</si>
  <si>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</si>
  <si>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</si>
  <si>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</si>
  <si>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</si>
  <si>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</si>
  <si>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</si>
  <si>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</si>
  <si>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</si>
  <si>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</si>
  <si>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</si>
  <si>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</si>
  <si>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</si>
  <si>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</si>
  <si>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</si>
  <si>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</si>
  <si>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</si>
  <si>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</si>
  <si>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</si>
  <si>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</si>
  <si>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</si>
  <si>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</si>
  <si>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</si>
  <si>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</si>
  <si>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</si>
  <si>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</si>
  <si>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</si>
  <si>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</si>
  <si>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</si>
  <si>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</si>
  <si>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</si>
  <si>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</si>
  <si>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</si>
  <si>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</si>
  <si>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</si>
  <si>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</si>
  <si>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</si>
  <si>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</si>
  <si>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</si>
  <si>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</si>
  <si>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</si>
  <si>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</si>
  <si>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</si>
  <si>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</si>
  <si>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</si>
  <si>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</si>
  <si>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</si>
  <si>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</si>
  <si>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</si>
  <si>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</si>
  <si>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</si>
  <si>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</si>
  <si>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</si>
  <si>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</si>
  <si>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</si>
  <si>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</si>
  <si>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</si>
  <si>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</si>
  <si>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</si>
  <si>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</si>
  <si>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</si>
  <si>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</si>
  <si>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</si>
  <si>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</si>
  <si>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</si>
  <si>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</si>
  <si>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</si>
  <si>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</si>
  <si>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</si>
  <si>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</si>
  <si>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</si>
  <si>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</si>
  <si>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</si>
  <si>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</si>
  <si>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</si>
  <si>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</si>
  <si>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</si>
  <si>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</si>
  <si>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</si>
  <si>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</si>
  <si>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</si>
  <si>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</si>
  <si>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</si>
  <si>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</si>
  <si>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</si>
  <si>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</si>
  <si>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</si>
  <si>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</si>
  <si>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</si>
  <si>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</si>
  <si>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</si>
  <si>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</si>
  <si>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</si>
  <si>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</si>
  <si>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</si>
  <si>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</si>
  <si>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</si>
  <si>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</si>
  <si>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</si>
  <si>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</si>
  <si>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</si>
  <si>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</si>
  <si>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</si>
  <si>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</si>
  <si>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</si>
  <si>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</si>
  <si>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</si>
  <si>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</si>
  <si>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</si>
  <si>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</si>
  <si>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</si>
  <si>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</si>
  <si>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</si>
  <si>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</si>
  <si>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</si>
  <si>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</si>
  <si>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</si>
  <si>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</si>
  <si>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</si>
  <si>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</si>
  <si>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</si>
  <si>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</si>
  <si>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</si>
  <si>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</si>
  <si>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</si>
  <si>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</si>
  <si>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</si>
  <si>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</si>
  <si>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</si>
  <si>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</si>
  <si>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</si>
  <si>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</si>
  <si>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</si>
  <si>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</si>
  <si>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</si>
  <si>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</si>
  <si>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</si>
  <si>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</si>
  <si>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</si>
  <si>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</si>
  <si>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</si>
  <si>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</si>
  <si>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</si>
  <si>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</si>
  <si>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</si>
  <si>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</si>
  <si>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</si>
  <si>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</si>
  <si>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</si>
  <si>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</si>
  <si>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</si>
  <si>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</si>
  <si>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</si>
  <si>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</si>
  <si>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</si>
  <si>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</si>
  <si>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</si>
  <si>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</si>
  <si>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</si>
  <si>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</si>
  <si>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</si>
  <si>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</si>
  <si>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</si>
  <si>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</si>
  <si>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</si>
  <si>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公害防止計画策定経費</t>
    <rPh sb="0" eb="2">
      <t>コウガイ</t>
    </rPh>
    <rPh sb="2" eb="4">
      <t>ボウシ</t>
    </rPh>
    <rPh sb="4" eb="6">
      <t>ケイカク</t>
    </rPh>
    <rPh sb="6" eb="8">
      <t>サクテイ</t>
    </rPh>
    <rPh sb="8" eb="10">
      <t>ケイヒ</t>
    </rPh>
    <phoneticPr fontId="5"/>
  </si>
  <si>
    <t>大臣官房</t>
    <rPh sb="0" eb="2">
      <t>ダイジン</t>
    </rPh>
    <rPh sb="2" eb="4">
      <t>カンボウ</t>
    </rPh>
    <phoneticPr fontId="5"/>
  </si>
  <si>
    <t>環境計画課</t>
    <rPh sb="0" eb="2">
      <t>カンキョウ</t>
    </rPh>
    <rPh sb="2" eb="5">
      <t>ケイカクカ</t>
    </rPh>
    <phoneticPr fontId="5"/>
  </si>
  <si>
    <t>○</t>
  </si>
  <si>
    <t>環境基本法１７条</t>
    <rPh sb="0" eb="2">
      <t>カンキョウ</t>
    </rPh>
    <rPh sb="2" eb="5">
      <t>キホンホウ</t>
    </rPh>
    <rPh sb="7" eb="8">
      <t>ジョウ</t>
    </rPh>
    <phoneticPr fontId="5"/>
  </si>
  <si>
    <t>公害防止計画</t>
    <rPh sb="0" eb="2">
      <t>コウガイ</t>
    </rPh>
    <rPh sb="2" eb="4">
      <t>ボウシ</t>
    </rPh>
    <rPh sb="4" eb="6">
      <t>ケイカク</t>
    </rPh>
    <phoneticPr fontId="5"/>
  </si>
  <si>
    <t>公害防止対策事業計画策定地域について、各年度の計画の実施状況を把握する等により、公害防止計画制度の効果的運用を図る。</t>
    <rPh sb="4" eb="6">
      <t>タイサク</t>
    </rPh>
    <rPh sb="6" eb="8">
      <t>ジギョウ</t>
    </rPh>
    <phoneticPr fontId="5"/>
  </si>
  <si>
    <t>公害防止対策事業計画策定地域について、各年度の公害防止対策事業計画の実施状況を把握するため、環境質、公害防止対策事業の事業量、事業費等に関して、環境質の改善状況や公害防止対策事業の進捗状況の現況調査等を行う。また、都道府県知事からの公害防止対策事業計画の同意協議（計画の変更に係る協議を含む。）がなされた際に、同意の判断に必要な公害の状況等に関する現地調査等を行う。</t>
    <rPh sb="4" eb="6">
      <t>タイサク</t>
    </rPh>
    <rPh sb="6" eb="8">
      <t>ジギョウ</t>
    </rPh>
    <rPh sb="27" eb="29">
      <t>タイサク</t>
    </rPh>
    <rPh sb="29" eb="31">
      <t>ジギョウ</t>
    </rPh>
    <phoneticPr fontId="5"/>
  </si>
  <si>
    <t>-</t>
  </si>
  <si>
    <t>-</t>
    <phoneticPr fontId="5"/>
  </si>
  <si>
    <t>環境保全調査費</t>
    <rPh sb="0" eb="2">
      <t>カンキョウ</t>
    </rPh>
    <rPh sb="2" eb="4">
      <t>ホゼン</t>
    </rPh>
    <rPh sb="4" eb="6">
      <t>チョウサ</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</si>
  <si>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</si>
  <si>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</si>
  <si>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</si>
  <si>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t>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</si>
  <si>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t>
  </si>
  <si>
    <t>環境基本法第17条に基づき策定された公害防止計画の対象地域における状況把握（現況調査）を、的確に行った回数</t>
    <rPh sb="38" eb="40">
      <t>ゲンキョウ</t>
    </rPh>
    <rPh sb="40" eb="42">
      <t>チョウサ</t>
    </rPh>
    <rPh sb="45" eb="47">
      <t>テキカク</t>
    </rPh>
    <phoneticPr fontId="5"/>
  </si>
  <si>
    <t>回数</t>
    <rPh sb="0" eb="2">
      <t>カイスウ</t>
    </rPh>
    <phoneticPr fontId="5"/>
  </si>
  <si>
    <t>令和元年度公害防止対策事業計画に係る現況調査に関するデータ処理業務　業務報告書</t>
    <rPh sb="0" eb="2">
      <t>レイワ</t>
    </rPh>
    <rPh sb="2" eb="4">
      <t>ガンネン</t>
    </rPh>
    <rPh sb="3" eb="5">
      <t>ネンド</t>
    </rPh>
    <rPh sb="5" eb="7">
      <t>コウガイ</t>
    </rPh>
    <rPh sb="7" eb="9">
      <t>ボウシ</t>
    </rPh>
    <rPh sb="9" eb="11">
      <t>タイサク</t>
    </rPh>
    <rPh sb="11" eb="13">
      <t>ジギョウ</t>
    </rPh>
    <rPh sb="13" eb="15">
      <t>ケイカク</t>
    </rPh>
    <rPh sb="16" eb="17">
      <t>カカ</t>
    </rPh>
    <rPh sb="18" eb="20">
      <t>ゲンキョウ</t>
    </rPh>
    <rPh sb="20" eb="22">
      <t>チョウサ</t>
    </rPh>
    <rPh sb="23" eb="24">
      <t>カン</t>
    </rPh>
    <rPh sb="29" eb="31">
      <t>ショリ</t>
    </rPh>
    <rPh sb="31" eb="33">
      <t>ギョウム</t>
    </rPh>
    <rPh sb="34" eb="36">
      <t>ギョウム</t>
    </rPh>
    <rPh sb="36" eb="39">
      <t>ホウコクショ</t>
    </rPh>
    <phoneticPr fontId="5"/>
  </si>
  <si>
    <t>実施状況を把握するための現況調査を実施した地域数</t>
  </si>
  <si>
    <t>地域数</t>
    <rPh sb="0" eb="2">
      <t>チイキ</t>
    </rPh>
    <rPh sb="2" eb="3">
      <t>カズ</t>
    </rPh>
    <phoneticPr fontId="5"/>
  </si>
  <si>
    <t>執行額／現況調査を実施した地域数　　　　　　　　　　　　　　</t>
    <rPh sb="0" eb="2">
      <t>シッコウ</t>
    </rPh>
    <rPh sb="2" eb="3">
      <t>ガク</t>
    </rPh>
    <rPh sb="4" eb="6">
      <t>ゲンキョウ</t>
    </rPh>
    <rPh sb="6" eb="8">
      <t>チョウサ</t>
    </rPh>
    <rPh sb="9" eb="11">
      <t>ジッシ</t>
    </rPh>
    <rPh sb="13" eb="15">
      <t>チイキ</t>
    </rPh>
    <rPh sb="15" eb="16">
      <t>カズ</t>
    </rPh>
    <phoneticPr fontId="5"/>
  </si>
  <si>
    <t>千円</t>
    <rPh sb="0" eb="2">
      <t>センエン</t>
    </rPh>
    <phoneticPr fontId="5"/>
  </si>
  <si>
    <t>　百万円/地域数</t>
    <rPh sb="1" eb="3">
      <t>ヒャクマン</t>
    </rPh>
    <rPh sb="3" eb="4">
      <t>エン</t>
    </rPh>
    <rPh sb="5" eb="7">
      <t>チイキ</t>
    </rPh>
    <rPh sb="7" eb="8">
      <t>スウ</t>
    </rPh>
    <phoneticPr fontId="5"/>
  </si>
  <si>
    <t>1/21</t>
  </si>
  <si>
    <t>1/21</t>
    <phoneticPr fontId="5"/>
  </si>
  <si>
    <t>８．環境・経済・社会の統合的向上</t>
  </si>
  <si>
    <t>%</t>
  </si>
  <si>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各年度の公害防止計画の実施状況を把握する等により、令和２年4月現在公害防止対策事業計画が策定されている21地域116市町村において公害防止計画制度の効果的運用と公害防止対策事業の推進が図られ、環境に配慮した持続可能な地域づくりの促進を図ることができると見込んでいる。</t>
    <rPh sb="123" eb="125">
      <t>レイワ</t>
    </rPh>
    <phoneticPr fontId="5"/>
  </si>
  <si>
    <t>公害が著しい地域について、公害防止に関する施策を総合的に講じるために本事業の必要性は高いものであると考えられる。</t>
  </si>
  <si>
    <t>環境大臣の同意した公害防止対策事業計画については、国が公害防止の施策に関する実施状況を把握することが必要である。</t>
    <rPh sb="13" eb="15">
      <t>タイサク</t>
    </rPh>
    <rPh sb="15" eb="17">
      <t>ジギョウ</t>
    </rPh>
    <phoneticPr fontId="5"/>
  </si>
  <si>
    <t>公害が著しい地域について、公害の防止に関する施策を総合的に講じることが必要であることから本事業は必要かつ適切な事業であり、また、政策体系の中でも優先度の高い事業である。</t>
    <rPh sb="76" eb="77">
      <t>タカ</t>
    </rPh>
    <rPh sb="78" eb="80">
      <t>ジギョウ</t>
    </rPh>
    <phoneticPr fontId="5"/>
  </si>
  <si>
    <t>無</t>
  </si>
  <si>
    <t>複数の業者から本業務を行う上で必要な経費を確認し、必要最小限のコストで対応しているところである。</t>
  </si>
  <si>
    <t>‐</t>
  </si>
  <si>
    <t>成果目標に見合った成果実績となっている。</t>
  </si>
  <si>
    <t>事業実施に当たって他の手段・方法は考えられず、現在行っている事業実施方法が最適なものである。</t>
  </si>
  <si>
    <t>適切なものであると考えている。</t>
  </si>
  <si>
    <t>成果物により国内の状況を把握することができる。</t>
    <rPh sb="0" eb="3">
      <t>セイカブツ</t>
    </rPh>
    <phoneticPr fontId="5"/>
  </si>
  <si>
    <t>環境大臣の同意した公害防止対策事業計画について、その実施状況を把握することが必要であり、そのために実施する公害防止対策事業計画に係る現況調査に関するデータ処理業務については、その効率的、効果的な実施に努めた。</t>
    <rPh sb="0" eb="2">
      <t>カンキョウ</t>
    </rPh>
    <rPh sb="2" eb="4">
      <t>ダイジン</t>
    </rPh>
    <rPh sb="5" eb="7">
      <t>ドウイ</t>
    </rPh>
    <rPh sb="9" eb="11">
      <t>コウガイ</t>
    </rPh>
    <rPh sb="11" eb="13">
      <t>ボウシ</t>
    </rPh>
    <rPh sb="13" eb="15">
      <t>タイサク</t>
    </rPh>
    <rPh sb="15" eb="17">
      <t>ジギョウ</t>
    </rPh>
    <rPh sb="17" eb="19">
      <t>ケイカク</t>
    </rPh>
    <rPh sb="26" eb="28">
      <t>ジッシ</t>
    </rPh>
    <rPh sb="28" eb="30">
      <t>ジョウキョウ</t>
    </rPh>
    <rPh sb="31" eb="33">
      <t>ハアク</t>
    </rPh>
    <rPh sb="38" eb="40">
      <t>ヒツヨウ</t>
    </rPh>
    <rPh sb="93" eb="96">
      <t>コウカテキ</t>
    </rPh>
    <phoneticPr fontId="5"/>
  </si>
  <si>
    <t>少額の予算の中で、今後は現地調査等が増加する可能性もあることから、一回の出張で複数の現地調査を行うなど効率的な執行に努める。</t>
    <rPh sb="0" eb="2">
      <t>ショウガク</t>
    </rPh>
    <rPh sb="3" eb="5">
      <t>ヨサン</t>
    </rPh>
    <rPh sb="6" eb="7">
      <t>ナカ</t>
    </rPh>
    <rPh sb="9" eb="11">
      <t>コンゴ</t>
    </rPh>
    <rPh sb="12" eb="14">
      <t>ゲンチ</t>
    </rPh>
    <rPh sb="14" eb="16">
      <t>チョウサ</t>
    </rPh>
    <rPh sb="16" eb="17">
      <t>ナド</t>
    </rPh>
    <rPh sb="18" eb="20">
      <t>ゾウカ</t>
    </rPh>
    <rPh sb="22" eb="25">
      <t>カノウセイ</t>
    </rPh>
    <rPh sb="33" eb="35">
      <t>イッカイ</t>
    </rPh>
    <rPh sb="36" eb="38">
      <t>シュッチョウ</t>
    </rPh>
    <rPh sb="39" eb="41">
      <t>フクスウ</t>
    </rPh>
    <rPh sb="42" eb="44">
      <t>ゲンチ</t>
    </rPh>
    <rPh sb="44" eb="46">
      <t>チョウサ</t>
    </rPh>
    <rPh sb="47" eb="48">
      <t>オコナ</t>
    </rPh>
    <rPh sb="51" eb="54">
      <t>コウリツテキ</t>
    </rPh>
    <rPh sb="55" eb="57">
      <t>シッコウ</t>
    </rPh>
    <rPh sb="58" eb="59">
      <t>ツト</t>
    </rPh>
    <phoneticPr fontId="5"/>
  </si>
  <si>
    <t>238</t>
    <phoneticPr fontId="5"/>
  </si>
  <si>
    <t>285</t>
    <phoneticPr fontId="5"/>
  </si>
  <si>
    <t>241</t>
    <phoneticPr fontId="5"/>
  </si>
  <si>
    <t>273</t>
    <phoneticPr fontId="5"/>
  </si>
  <si>
    <t>248</t>
    <phoneticPr fontId="5"/>
  </si>
  <si>
    <t>257</t>
    <phoneticPr fontId="5"/>
  </si>
  <si>
    <t>289</t>
    <phoneticPr fontId="5"/>
  </si>
  <si>
    <t>0272</t>
    <phoneticPr fontId="5"/>
  </si>
  <si>
    <t>0274</t>
    <phoneticPr fontId="5"/>
  </si>
  <si>
    <t>※端数調整の関係で合計額は一致しない</t>
    <rPh sb="1" eb="3">
      <t>ハスウ</t>
    </rPh>
    <rPh sb="3" eb="5">
      <t>チョウセイ</t>
    </rPh>
    <rPh sb="6" eb="8">
      <t>カンケイ</t>
    </rPh>
    <rPh sb="9" eb="12">
      <t>ゴウケイガク</t>
    </rPh>
    <rPh sb="13" eb="15">
      <t>イッチ</t>
    </rPh>
    <phoneticPr fontId="5"/>
  </si>
  <si>
    <t>A.（株）ISAP</t>
  </si>
  <si>
    <t>㈱ISAP</t>
  </si>
  <si>
    <t>-</t>
    <phoneticPr fontId="5"/>
  </si>
  <si>
    <t>-</t>
    <phoneticPr fontId="5"/>
  </si>
  <si>
    <t>-</t>
    <phoneticPr fontId="5"/>
  </si>
  <si>
    <t>-</t>
    <phoneticPr fontId="5"/>
  </si>
  <si>
    <t>地球温暖化対策計画に即した地方公共団体実行計画（事務事業編）の地方公共団体における策定率</t>
    <phoneticPr fontId="5"/>
  </si>
  <si>
    <t>大規模災害時においても発電・電力供給等の機能発揮が可能な生可能エネルギー等の自立・分散型エネルギー設備の整備等を実施した避難所等の数</t>
    <phoneticPr fontId="5"/>
  </si>
  <si>
    <t xml:space="preserve">地域循環共生圏形成に取り組む地方公共団体数        </t>
    <phoneticPr fontId="5"/>
  </si>
  <si>
    <t>%</t>
    <phoneticPr fontId="5"/>
  </si>
  <si>
    <t>%</t>
    <phoneticPr fontId="5"/>
  </si>
  <si>
    <t>団体</t>
    <rPh sb="0" eb="2">
      <t>ダンタイ</t>
    </rPh>
    <phoneticPr fontId="5"/>
  </si>
  <si>
    <t>令和元年度公害防止対策事業計画に係る現況調査に関するデータ処理業務</t>
    <rPh sb="0" eb="2">
      <t>レイワ</t>
    </rPh>
    <rPh sb="2" eb="3">
      <t>ガン</t>
    </rPh>
    <phoneticPr fontId="5"/>
  </si>
  <si>
    <t>-</t>
    <phoneticPr fontId="5"/>
  </si>
  <si>
    <t>-</t>
    <phoneticPr fontId="5"/>
  </si>
  <si>
    <t>-</t>
    <phoneticPr fontId="5"/>
  </si>
  <si>
    <t>4/21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</si>
  <si>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</si>
  <si>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</si>
  <si>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</si>
  <si>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</si>
  <si>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</si>
  <si>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</si>
  <si>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</si>
  <si>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</si>
  <si>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</si>
  <si>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</si>
  <si>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令和２年度においてはコストが増額する見込みであるが、令和2年度末で公害防止対策事業計画期間が終了する21地域について、計画期間中に実施された公害防止対策事業の事業効果等につき、詳細な調査分析等を実施することによるものであり、妥当である。</t>
    <phoneticPr fontId="5"/>
  </si>
  <si>
    <t>環境計画課長
松田　尚之</t>
    <rPh sb="0" eb="2">
      <t>カンキョウ</t>
    </rPh>
    <rPh sb="2" eb="4">
      <t>ケイカク</t>
    </rPh>
    <rPh sb="4" eb="6">
      <t>カチョウ</t>
    </rPh>
    <rPh sb="7" eb="9">
      <t>マツダ</t>
    </rPh>
    <rPh sb="10" eb="12">
      <t>タカユキ</t>
    </rPh>
    <phoneticPr fontId="5"/>
  </si>
  <si>
    <t>外部有識者点検対象外</t>
    <phoneticPr fontId="5"/>
  </si>
  <si>
    <t>限られた予算の中で、引き続き効率的に、公害防止計画の対象地域における状況把握等を実施すること。</t>
    <phoneticPr fontId="5"/>
  </si>
  <si>
    <t>限られた予算の中で、引き続き効率的に、現地調査等の執行に努める。</t>
    <rPh sb="0" eb="1">
      <t>カギ</t>
    </rPh>
    <rPh sb="4" eb="6">
      <t>ヨサン</t>
    </rPh>
    <rPh sb="7" eb="8">
      <t>ナカ</t>
    </rPh>
    <rPh sb="10" eb="11">
      <t>ヒ</t>
    </rPh>
    <rPh sb="12" eb="13">
      <t>ツヅ</t>
    </rPh>
    <rPh sb="14" eb="17">
      <t>コウリツテキ</t>
    </rPh>
    <rPh sb="19" eb="21">
      <t>ゲンチ</t>
    </rPh>
    <rPh sb="21" eb="23">
      <t>チョウサ</t>
    </rPh>
    <rPh sb="23" eb="24">
      <t>トウ</t>
    </rPh>
    <rPh sb="25" eb="27">
      <t>シッコウ</t>
    </rPh>
    <rPh sb="28" eb="2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</si>
</sst>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0</xdr:rowOff>
    </xdr:from>
    <xdr:to>
      <xdr:col>29</xdr:col>
      <xdr:colOff>68076</xdr:colOff>
      <xdr:row>744</xdr:row>
      <xdr:rowOff>159350</xdr:rowOff>
    </xdr:to>
    <xdr:sp macro="" textlink="">
      <xdr:nvSpPr>
        <xdr:cNvPr id="3" name="テキスト ボックス 2"/>
        <xdr:cNvSpPr txBox="1"/>
      </xdr:nvSpPr>
      <xdr:spPr>
        <a:xfrm>
          <a:off x="3604054" y="42476351"/>
          <a:ext cx="1689900" cy="5111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oneCellAnchor>
    <xdr:from>
      <xdr:col>19</xdr:col>
      <xdr:colOff>68649</xdr:colOff>
      <xdr:row>744</xdr:row>
      <xdr:rowOff>274594</xdr:rowOff>
    </xdr:from>
    <xdr:ext cx="2052000" cy="806648"/>
    <xdr:sp macro="" textlink="">
      <xdr:nvSpPr>
        <xdr:cNvPr id="4" name="大かっこ 3"/>
        <xdr:cNvSpPr/>
      </xdr:nvSpPr>
      <xdr:spPr>
        <a:xfrm>
          <a:off x="3492500" y="43102770"/>
          <a:ext cx="2052000" cy="806648"/>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l">
            <a:lnSpc>
              <a:spcPts val="1200"/>
            </a:lnSpc>
          </a:pPr>
          <a:r>
            <a:rPr lang="ja-JP" altLang="en-US"/>
            <a:t>公害防止対策事業計画策定地域について、現況調査等を実施。また、公害防止対策事業計画の同意協議がなされた際に、現地調査等を実施。</a:t>
          </a:r>
        </a:p>
      </xdr:txBody>
    </xdr:sp>
    <xdr:clientData/>
  </xdr:oneCellAnchor>
  <xdr:twoCellAnchor>
    <xdr:from>
      <xdr:col>32</xdr:col>
      <xdr:colOff>154459</xdr:colOff>
      <xdr:row>743</xdr:row>
      <xdr:rowOff>111555</xdr:rowOff>
    </xdr:from>
    <xdr:to>
      <xdr:col>48</xdr:col>
      <xdr:colOff>49260</xdr:colOff>
      <xdr:row>747</xdr:row>
      <xdr:rowOff>27481</xdr:rowOff>
    </xdr:to>
    <xdr:sp macro="" textlink="">
      <xdr:nvSpPr>
        <xdr:cNvPr id="5" name="大かっこ 4"/>
        <xdr:cNvSpPr/>
      </xdr:nvSpPr>
      <xdr:spPr>
        <a:xfrm>
          <a:off x="5920945" y="42587906"/>
          <a:ext cx="2778045" cy="1323224"/>
        </a:xfrm>
        <a:prstGeom prst="bracketPair">
          <a:avLst>
            <a:gd name="adj" fmla="val 161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gn="l"/>
          <a:r>
            <a:rPr lang="ja-JP" altLang="en-US"/>
            <a:t>事業実施に係る事務費　</a:t>
          </a:r>
          <a:r>
            <a:rPr lang="en-US" altLang="ja-JP"/>
            <a:t>0.4</a:t>
          </a:r>
          <a:r>
            <a:rPr lang="ja-JP" altLang="en-US"/>
            <a:t>百万円</a:t>
          </a:r>
          <a:endParaRPr lang="en-US" altLang="ja-JP"/>
        </a:p>
        <a:p>
          <a:pPr algn="l"/>
          <a:r>
            <a:rPr lang="ja-JP" altLang="en-US" baseline="0"/>
            <a:t>　　  </a:t>
          </a:r>
          <a:r>
            <a:rPr lang="ja-JP" altLang="en-US"/>
            <a:t>職員旅費　</a:t>
          </a:r>
          <a:r>
            <a:rPr lang="en-US" altLang="ja-JP"/>
            <a:t>0.4</a:t>
          </a:r>
          <a:r>
            <a:rPr lang="ja-JP" altLang="en-US"/>
            <a:t>百万円</a:t>
          </a:r>
          <a:endParaRPr lang="en-US" altLang="ja-JP"/>
        </a:p>
        <a:p>
          <a:pPr algn="l"/>
          <a:endParaRPr lang="en-US" altLang="ja-JP"/>
        </a:p>
      </xdr:txBody>
    </xdr:sp>
    <xdr:clientData/>
  </xdr:twoCellAnchor>
  <xdr:twoCellAnchor>
    <xdr:from>
      <xdr:col>25</xdr:col>
      <xdr:colOff>0</xdr:colOff>
      <xdr:row>747</xdr:row>
      <xdr:rowOff>171621</xdr:rowOff>
    </xdr:from>
    <xdr:to>
      <xdr:col>25</xdr:col>
      <xdr:colOff>0</xdr:colOff>
      <xdr:row>750</xdr:row>
      <xdr:rowOff>259423</xdr:rowOff>
    </xdr:to>
    <xdr:cxnSp macro="">
      <xdr:nvCxnSpPr>
        <xdr:cNvPr id="6" name="直線矢印コネクタ 5"/>
        <xdr:cNvCxnSpPr/>
      </xdr:nvCxnSpPr>
      <xdr:spPr>
        <a:xfrm>
          <a:off x="4505068" y="44055270"/>
          <a:ext cx="0" cy="114327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751</xdr:row>
      <xdr:rowOff>0</xdr:rowOff>
    </xdr:from>
    <xdr:to>
      <xdr:col>29</xdr:col>
      <xdr:colOff>161490</xdr:colOff>
      <xdr:row>751</xdr:row>
      <xdr:rowOff>316844</xdr:rowOff>
    </xdr:to>
    <xdr:sp macro="" textlink="">
      <xdr:nvSpPr>
        <xdr:cNvPr id="9" name="テキスト ボックス 8"/>
        <xdr:cNvSpPr txBox="1"/>
      </xdr:nvSpPr>
      <xdr:spPr>
        <a:xfrm>
          <a:off x="3604054" y="45290946"/>
          <a:ext cx="1783314" cy="3168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20</xdr:col>
      <xdr:colOff>0</xdr:colOff>
      <xdr:row>752</xdr:row>
      <xdr:rowOff>8581</xdr:rowOff>
    </xdr:from>
    <xdr:to>
      <xdr:col>29</xdr:col>
      <xdr:colOff>171622</xdr:colOff>
      <xdr:row>753</xdr:row>
      <xdr:rowOff>317500</xdr:rowOff>
    </xdr:to>
    <xdr:sp macro="" textlink="">
      <xdr:nvSpPr>
        <xdr:cNvPr id="10" name="テキスト ボックス 9"/>
        <xdr:cNvSpPr txBox="1"/>
      </xdr:nvSpPr>
      <xdr:spPr>
        <a:xfrm>
          <a:off x="3604054" y="45651351"/>
          <a:ext cx="1793446" cy="6607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Ａ．㈱ＩＳＡＰ</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a:t>
          </a:r>
          <a:r>
            <a:rPr kumimoji="1" lang="en-US" altLang="ja-JP" sz="1100">
              <a:solidFill>
                <a:schemeClr val="dk1"/>
              </a:solidFill>
              <a:effectLst/>
              <a:latin typeface="+mn-ea"/>
              <a:ea typeface="+mn-ea"/>
              <a:cs typeface="+mn-cs"/>
            </a:rPr>
            <a:t>0.5</a:t>
          </a:r>
          <a:r>
            <a:rPr kumimoji="1" lang="ja-JP" altLang="en-US" sz="1100">
              <a:solidFill>
                <a:sysClr val="windowText" lastClr="000000"/>
              </a:solidFill>
              <a:latin typeface="+mn-ea"/>
              <a:ea typeface="+mn-ea"/>
            </a:rPr>
            <a:t> 百万円</a:t>
          </a:r>
        </a:p>
      </xdr:txBody>
    </xdr:sp>
    <xdr:clientData/>
  </xdr:twoCellAnchor>
  <xdr:twoCellAnchor>
    <xdr:from>
      <xdr:col>19</xdr:col>
      <xdr:colOff>17162</xdr:colOff>
      <xdr:row>754</xdr:row>
      <xdr:rowOff>25743</xdr:rowOff>
    </xdr:from>
    <xdr:to>
      <xdr:col>30</xdr:col>
      <xdr:colOff>141690</xdr:colOff>
      <xdr:row>756</xdr:row>
      <xdr:rowOff>214814</xdr:rowOff>
    </xdr:to>
    <xdr:sp macro="" textlink="">
      <xdr:nvSpPr>
        <xdr:cNvPr id="11" name="大かっこ 10"/>
        <xdr:cNvSpPr/>
      </xdr:nvSpPr>
      <xdr:spPr>
        <a:xfrm>
          <a:off x="3441013" y="46372162"/>
          <a:ext cx="2106758" cy="892720"/>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nSpc>
              <a:spcPts val="1300"/>
            </a:lnSpc>
          </a:pPr>
          <a:r>
            <a:rPr lang="ja-JP" altLang="en-US" sz="1100">
              <a:solidFill>
                <a:schemeClr val="tx1"/>
              </a:solidFill>
              <a:effectLst/>
              <a:latin typeface="+mn-ea"/>
              <a:ea typeface="+mn-ea"/>
              <a:cs typeface="+mn-cs"/>
            </a:rPr>
            <a:t>令和元</a:t>
          </a:r>
          <a:r>
            <a:rPr lang="ja-JP" altLang="ja-JP" sz="1100">
              <a:solidFill>
                <a:schemeClr val="tx1"/>
              </a:solidFill>
              <a:effectLst/>
              <a:latin typeface="+mn-ea"/>
              <a:ea typeface="+mn-ea"/>
              <a:cs typeface="+mn-cs"/>
            </a:rPr>
            <a:t>年度公害防止</a:t>
          </a:r>
          <a:r>
            <a:rPr lang="ja-JP" altLang="en-US" sz="1100">
              <a:solidFill>
                <a:schemeClr val="tx1"/>
              </a:solidFill>
              <a:effectLst/>
              <a:latin typeface="+mn-ea"/>
              <a:ea typeface="+mn-ea"/>
              <a:cs typeface="+mn-cs"/>
            </a:rPr>
            <a:t>対策事業</a:t>
          </a:r>
          <a:r>
            <a:rPr lang="ja-JP" altLang="ja-JP" sz="1100">
              <a:solidFill>
                <a:schemeClr val="tx1"/>
              </a:solidFill>
              <a:effectLst/>
              <a:latin typeface="+mn-ea"/>
              <a:ea typeface="+mn-ea"/>
              <a:cs typeface="+mn-cs"/>
            </a:rPr>
            <a:t>計画</a:t>
          </a:r>
          <a:r>
            <a:rPr lang="ja-JP" altLang="en-US" sz="1100">
              <a:solidFill>
                <a:schemeClr val="tx1"/>
              </a:solidFill>
              <a:effectLst/>
              <a:latin typeface="+mn-ea"/>
              <a:ea typeface="+mn-ea"/>
              <a:cs typeface="+mn-cs"/>
            </a:rPr>
            <a:t>に係る</a:t>
          </a:r>
          <a:r>
            <a:rPr lang="ja-JP" altLang="ja-JP" sz="1100">
              <a:solidFill>
                <a:schemeClr val="tx1"/>
              </a:solidFill>
              <a:effectLst/>
              <a:latin typeface="+mn-ea"/>
              <a:ea typeface="+mn-ea"/>
              <a:cs typeface="+mn-cs"/>
            </a:rPr>
            <a:t>現況調査に関するデータ処理業務を実施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2" t="s">
        <v>0</v>
      </c>
      <c r="AK2" s="962"/>
      <c r="AL2" s="962"/>
      <c r="AM2" s="962"/>
      <c r="AN2" s="962"/>
      <c r="AO2" s="963"/>
      <c r="AP2" s="963"/>
      <c r="AQ2" s="963"/>
      <c r="AR2" s="78" t="str">
        <f>IF(OR(AO2="　", AO2=""), "", "-")</f>
        <v/>
      </c>
      <c r="AS2" s="964">
        <v>268</v>
      </c>
      <c r="AT2" s="964"/>
      <c r="AU2" s="964"/>
      <c r="AV2" s="51" t="str">
        <f>IF(AW2="", "", "-")</f>
        <v/>
      </c>
      <c r="AW2" s="909"/>
      <c r="AX2" s="909"/>
    </row>
    <row r="3" spans="1:50" ht="21" customHeight="1" thickBot="1" x14ac:dyDescent="0.25">
      <c r="A3" s="865" t="s">
        <v>431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563</v>
      </c>
      <c r="AK3" s="867"/>
      <c r="AL3" s="867"/>
      <c r="AM3" s="867"/>
      <c r="AN3" s="867"/>
      <c r="AO3" s="867"/>
      <c r="AP3" s="867"/>
      <c r="AQ3" s="867"/>
      <c r="AR3" s="867"/>
      <c r="AS3" s="867"/>
      <c r="AT3" s="867"/>
      <c r="AU3" s="867"/>
      <c r="AV3" s="867"/>
      <c r="AW3" s="867"/>
      <c r="AX3" s="24" t="s">
        <v>65</v>
      </c>
    </row>
    <row r="4" spans="1:50" ht="24.75" customHeight="1" x14ac:dyDescent="0.2">
      <c r="A4" s="705" t="s">
        <v>25</v>
      </c>
      <c r="B4" s="706"/>
      <c r="C4" s="706"/>
      <c r="D4" s="706"/>
      <c r="E4" s="706"/>
      <c r="F4" s="706"/>
      <c r="G4" s="683" t="s">
        <v>564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37" t="s">
        <v>484</v>
      </c>
      <c r="H5" s="838"/>
      <c r="I5" s="838"/>
      <c r="J5" s="838"/>
      <c r="K5" s="838"/>
      <c r="L5" s="838"/>
      <c r="M5" s="839" t="s">
        <v>66</v>
      </c>
      <c r="N5" s="840"/>
      <c r="O5" s="840"/>
      <c r="P5" s="840"/>
      <c r="Q5" s="840"/>
      <c r="R5" s="841"/>
      <c r="S5" s="842" t="s">
        <v>70</v>
      </c>
      <c r="T5" s="838"/>
      <c r="U5" s="838"/>
      <c r="V5" s="838"/>
      <c r="W5" s="838"/>
      <c r="X5" s="843"/>
      <c r="Y5" s="699" t="s">
        <v>3</v>
      </c>
      <c r="Z5" s="547"/>
      <c r="AA5" s="547"/>
      <c r="AB5" s="547"/>
      <c r="AC5" s="547"/>
      <c r="AD5" s="548"/>
      <c r="AE5" s="700" t="s">
        <v>566</v>
      </c>
      <c r="AF5" s="700"/>
      <c r="AG5" s="700"/>
      <c r="AH5" s="700"/>
      <c r="AI5" s="700"/>
      <c r="AJ5" s="700"/>
      <c r="AK5" s="700"/>
      <c r="AL5" s="700"/>
      <c r="AM5" s="700"/>
      <c r="AN5" s="700"/>
      <c r="AO5" s="700"/>
      <c r="AP5" s="701"/>
      <c r="AQ5" s="702" t="s">
        <v>643</v>
      </c>
      <c r="AR5" s="703"/>
      <c r="AS5" s="703"/>
      <c r="AT5" s="703"/>
      <c r="AU5" s="703"/>
      <c r="AV5" s="703"/>
      <c r="AW5" s="703"/>
      <c r="AX5" s="704"/>
    </row>
    <row r="6" spans="1:50" ht="39" customHeight="1" x14ac:dyDescent="0.2">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9" t="s">
        <v>22</v>
      </c>
      <c r="B7" s="500"/>
      <c r="C7" s="500"/>
      <c r="D7" s="500"/>
      <c r="E7" s="500"/>
      <c r="F7" s="501"/>
      <c r="G7" s="502" t="s">
        <v>568</v>
      </c>
      <c r="H7" s="503"/>
      <c r="I7" s="503"/>
      <c r="J7" s="503"/>
      <c r="K7" s="503"/>
      <c r="L7" s="503"/>
      <c r="M7" s="503"/>
      <c r="N7" s="503"/>
      <c r="O7" s="503"/>
      <c r="P7" s="503"/>
      <c r="Q7" s="503"/>
      <c r="R7" s="503"/>
      <c r="S7" s="503"/>
      <c r="T7" s="503"/>
      <c r="U7" s="503"/>
      <c r="V7" s="503"/>
      <c r="W7" s="503"/>
      <c r="X7" s="504"/>
      <c r="Y7" s="920" t="s">
        <v>395</v>
      </c>
      <c r="Z7" s="447"/>
      <c r="AA7" s="447"/>
      <c r="AB7" s="447"/>
      <c r="AC7" s="447"/>
      <c r="AD7" s="921"/>
      <c r="AE7" s="910" t="s">
        <v>569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9" t="s">
        <v>259</v>
      </c>
      <c r="B8" s="500"/>
      <c r="C8" s="500"/>
      <c r="D8" s="500"/>
      <c r="E8" s="500"/>
      <c r="F8" s="501"/>
      <c r="G8" s="931" t="str">
        <f>入力規則等!A27</f>
        <v>-</v>
      </c>
      <c r="H8" s="721"/>
      <c r="I8" s="721"/>
      <c r="J8" s="721"/>
      <c r="K8" s="721"/>
      <c r="L8" s="721"/>
      <c r="M8" s="721"/>
      <c r="N8" s="721"/>
      <c r="O8" s="721"/>
      <c r="P8" s="721"/>
      <c r="Q8" s="721"/>
      <c r="R8" s="721"/>
      <c r="S8" s="721"/>
      <c r="T8" s="721"/>
      <c r="U8" s="721"/>
      <c r="V8" s="721"/>
      <c r="W8" s="721"/>
      <c r="X8" s="932"/>
      <c r="Y8" s="844" t="s">
        <v>260</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47" t="s">
        <v>23</v>
      </c>
      <c r="B9" s="848"/>
      <c r="C9" s="848"/>
      <c r="D9" s="848"/>
      <c r="E9" s="848"/>
      <c r="F9" s="848"/>
      <c r="G9" s="849" t="s">
        <v>570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2">
      <c r="A10" s="661" t="s">
        <v>30</v>
      </c>
      <c r="B10" s="662"/>
      <c r="C10" s="662"/>
      <c r="D10" s="662"/>
      <c r="E10" s="662"/>
      <c r="F10" s="662"/>
      <c r="G10" s="752" t="s">
        <v>571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74" t="s">
        <v>24</v>
      </c>
      <c r="B12" s="975"/>
      <c r="C12" s="975"/>
      <c r="D12" s="975"/>
      <c r="E12" s="975"/>
      <c r="F12" s="976"/>
      <c r="G12" s="758"/>
      <c r="H12" s="759"/>
      <c r="I12" s="759"/>
      <c r="J12" s="759"/>
      <c r="K12" s="759"/>
      <c r="L12" s="759"/>
      <c r="M12" s="759"/>
      <c r="N12" s="759"/>
      <c r="O12" s="759"/>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x14ac:dyDescent="0.2">
      <c r="A13" s="615"/>
      <c r="B13" s="616"/>
      <c r="C13" s="616"/>
      <c r="D13" s="616"/>
      <c r="E13" s="616"/>
      <c r="F13" s="617"/>
      <c r="G13" s="724" t="s">
        <v>6</v>
      </c>
      <c r="H13" s="725"/>
      <c r="I13" s="762" t="s">
        <v>7</v>
      </c>
      <c r="J13" s="763"/>
      <c r="K13" s="763"/>
      <c r="L13" s="763"/>
      <c r="M13" s="763"/>
      <c r="N13" s="763"/>
      <c r="O13" s="764"/>
      <c r="P13" s="658">
        <v>1</v>
      </c>
      <c r="Q13" s="659"/>
      <c r="R13" s="659"/>
      <c r="S13" s="659"/>
      <c r="T13" s="659"/>
      <c r="U13" s="659"/>
      <c r="V13" s="660"/>
      <c r="W13" s="658">
        <v>1</v>
      </c>
      <c r="X13" s="659"/>
      <c r="Y13" s="659"/>
      <c r="Z13" s="659"/>
      <c r="AA13" s="659"/>
      <c r="AB13" s="659"/>
      <c r="AC13" s="660"/>
      <c r="AD13" s="658">
        <v>1</v>
      </c>
      <c r="AE13" s="659"/>
      <c r="AF13" s="659"/>
      <c r="AG13" s="659"/>
      <c r="AH13" s="659"/>
      <c r="AI13" s="659"/>
      <c r="AJ13" s="660"/>
      <c r="AK13" s="658">
        <v>4</v>
      </c>
      <c r="AL13" s="659"/>
      <c r="AM13" s="659"/>
      <c r="AN13" s="659"/>
      <c r="AO13" s="659"/>
      <c r="AP13" s="659"/>
      <c r="AQ13" s="660"/>
      <c r="AR13" s="917">
        <v>2</v>
      </c>
      <c r="AS13" s="918"/>
      <c r="AT13" s="918"/>
      <c r="AU13" s="918"/>
      <c r="AV13" s="918"/>
      <c r="AW13" s="918"/>
      <c r="AX13" s="919"/>
    </row>
    <row r="14" spans="1:50" ht="21" customHeight="1" x14ac:dyDescent="0.2">
      <c r="A14" s="615"/>
      <c r="B14" s="616"/>
      <c r="C14" s="616"/>
      <c r="D14" s="616"/>
      <c r="E14" s="616"/>
      <c r="F14" s="617"/>
      <c r="G14" s="726"/>
      <c r="H14" s="727"/>
      <c r="I14" s="712" t="s">
        <v>8</v>
      </c>
      <c r="J14" s="760"/>
      <c r="K14" s="760"/>
      <c r="L14" s="760"/>
      <c r="M14" s="760"/>
      <c r="N14" s="760"/>
      <c r="O14" s="761"/>
      <c r="P14" s="658" t="s">
        <v>572</v>
      </c>
      <c r="Q14" s="659"/>
      <c r="R14" s="659"/>
      <c r="S14" s="659"/>
      <c r="T14" s="659"/>
      <c r="U14" s="659"/>
      <c r="V14" s="660"/>
      <c r="W14" s="658" t="s">
        <v>572</v>
      </c>
      <c r="X14" s="659"/>
      <c r="Y14" s="659"/>
      <c r="Z14" s="659"/>
      <c r="AA14" s="659"/>
      <c r="AB14" s="659"/>
      <c r="AC14" s="660"/>
      <c r="AD14" s="658" t="s">
        <v>572</v>
      </c>
      <c r="AE14" s="659"/>
      <c r="AF14" s="659"/>
      <c r="AG14" s="659"/>
      <c r="AH14" s="659"/>
      <c r="AI14" s="659"/>
      <c r="AJ14" s="660"/>
      <c r="AK14" s="658" t="s">
        <v>572</v>
      </c>
      <c r="AL14" s="659"/>
      <c r="AM14" s="659"/>
      <c r="AN14" s="659"/>
      <c r="AO14" s="659"/>
      <c r="AP14" s="659"/>
      <c r="AQ14" s="660"/>
      <c r="AR14" s="786"/>
      <c r="AS14" s="786"/>
      <c r="AT14" s="786"/>
      <c r="AU14" s="786"/>
      <c r="AV14" s="786"/>
      <c r="AW14" s="786"/>
      <c r="AX14" s="787"/>
    </row>
    <row r="15" spans="1:50" ht="21" customHeight="1" x14ac:dyDescent="0.2">
      <c r="A15" s="615"/>
      <c r="B15" s="616"/>
      <c r="C15" s="616"/>
      <c r="D15" s="616"/>
      <c r="E15" s="616"/>
      <c r="F15" s="617"/>
      <c r="G15" s="726"/>
      <c r="H15" s="727"/>
      <c r="I15" s="712" t="s">
        <v>51</v>
      </c>
      <c r="J15" s="713"/>
      <c r="K15" s="713"/>
      <c r="L15" s="713"/>
      <c r="M15" s="713"/>
      <c r="N15" s="713"/>
      <c r="O15" s="714"/>
      <c r="P15" s="658" t="s">
        <v>572</v>
      </c>
      <c r="Q15" s="659"/>
      <c r="R15" s="659"/>
      <c r="S15" s="659"/>
      <c r="T15" s="659"/>
      <c r="U15" s="659"/>
      <c r="V15" s="660"/>
      <c r="W15" s="658" t="s">
        <v>572</v>
      </c>
      <c r="X15" s="659"/>
      <c r="Y15" s="659"/>
      <c r="Z15" s="659"/>
      <c r="AA15" s="659"/>
      <c r="AB15" s="659"/>
      <c r="AC15" s="660"/>
      <c r="AD15" s="658" t="s">
        <v>572</v>
      </c>
      <c r="AE15" s="659"/>
      <c r="AF15" s="659"/>
      <c r="AG15" s="659"/>
      <c r="AH15" s="659"/>
      <c r="AI15" s="659"/>
      <c r="AJ15" s="660"/>
      <c r="AK15" s="658" t="s">
        <v>572</v>
      </c>
      <c r="AL15" s="659"/>
      <c r="AM15" s="659"/>
      <c r="AN15" s="659"/>
      <c r="AO15" s="659"/>
      <c r="AP15" s="659"/>
      <c r="AQ15" s="660"/>
      <c r="AR15" s="658"/>
      <c r="AS15" s="659"/>
      <c r="AT15" s="659"/>
      <c r="AU15" s="659"/>
      <c r="AV15" s="659"/>
      <c r="AW15" s="659"/>
      <c r="AX15" s="804"/>
    </row>
    <row r="16" spans="1:50" ht="21" customHeight="1" x14ac:dyDescent="0.2">
      <c r="A16" s="615"/>
      <c r="B16" s="616"/>
      <c r="C16" s="616"/>
      <c r="D16" s="616"/>
      <c r="E16" s="616"/>
      <c r="F16" s="617"/>
      <c r="G16" s="726"/>
      <c r="H16" s="727"/>
      <c r="I16" s="712" t="s">
        <v>52</v>
      </c>
      <c r="J16" s="713"/>
      <c r="K16" s="713"/>
      <c r="L16" s="713"/>
      <c r="M16" s="713"/>
      <c r="N16" s="713"/>
      <c r="O16" s="714"/>
      <c r="P16" s="658" t="s">
        <v>572</v>
      </c>
      <c r="Q16" s="659"/>
      <c r="R16" s="659"/>
      <c r="S16" s="659"/>
      <c r="T16" s="659"/>
      <c r="U16" s="659"/>
      <c r="V16" s="660"/>
      <c r="W16" s="658" t="s">
        <v>572</v>
      </c>
      <c r="X16" s="659"/>
      <c r="Y16" s="659"/>
      <c r="Z16" s="659"/>
      <c r="AA16" s="659"/>
      <c r="AB16" s="659"/>
      <c r="AC16" s="660"/>
      <c r="AD16" s="658" t="s">
        <v>572</v>
      </c>
      <c r="AE16" s="659"/>
      <c r="AF16" s="659"/>
      <c r="AG16" s="659"/>
      <c r="AH16" s="659"/>
      <c r="AI16" s="659"/>
      <c r="AJ16" s="660"/>
      <c r="AK16" s="658" t="s">
        <v>572</v>
      </c>
      <c r="AL16" s="659"/>
      <c r="AM16" s="659"/>
      <c r="AN16" s="659"/>
      <c r="AO16" s="659"/>
      <c r="AP16" s="659"/>
      <c r="AQ16" s="660"/>
      <c r="AR16" s="755"/>
      <c r="AS16" s="756"/>
      <c r="AT16" s="756"/>
      <c r="AU16" s="756"/>
      <c r="AV16" s="756"/>
      <c r="AW16" s="756"/>
      <c r="AX16" s="757"/>
    </row>
    <row r="17" spans="1:50" ht="24.75" customHeight="1" x14ac:dyDescent="0.2">
      <c r="A17" s="615"/>
      <c r="B17" s="616"/>
      <c r="C17" s="616"/>
      <c r="D17" s="616"/>
      <c r="E17" s="616"/>
      <c r="F17" s="617"/>
      <c r="G17" s="726"/>
      <c r="H17" s="727"/>
      <c r="I17" s="712" t="s">
        <v>50</v>
      </c>
      <c r="J17" s="760"/>
      <c r="K17" s="760"/>
      <c r="L17" s="760"/>
      <c r="M17" s="760"/>
      <c r="N17" s="760"/>
      <c r="O17" s="761"/>
      <c r="P17" s="658" t="s">
        <v>572</v>
      </c>
      <c r="Q17" s="659"/>
      <c r="R17" s="659"/>
      <c r="S17" s="659"/>
      <c r="T17" s="659"/>
      <c r="U17" s="659"/>
      <c r="V17" s="660"/>
      <c r="W17" s="658" t="s">
        <v>572</v>
      </c>
      <c r="X17" s="659"/>
      <c r="Y17" s="659"/>
      <c r="Z17" s="659"/>
      <c r="AA17" s="659"/>
      <c r="AB17" s="659"/>
      <c r="AC17" s="660"/>
      <c r="AD17" s="658" t="s">
        <v>572</v>
      </c>
      <c r="AE17" s="659"/>
      <c r="AF17" s="659"/>
      <c r="AG17" s="659"/>
      <c r="AH17" s="659"/>
      <c r="AI17" s="659"/>
      <c r="AJ17" s="660"/>
      <c r="AK17" s="658" t="s">
        <v>572</v>
      </c>
      <c r="AL17" s="659"/>
      <c r="AM17" s="659"/>
      <c r="AN17" s="659"/>
      <c r="AO17" s="659"/>
      <c r="AP17" s="659"/>
      <c r="AQ17" s="660"/>
      <c r="AR17" s="915"/>
      <c r="AS17" s="915"/>
      <c r="AT17" s="915"/>
      <c r="AU17" s="915"/>
      <c r="AV17" s="915"/>
      <c r="AW17" s="915"/>
      <c r="AX17" s="916"/>
    </row>
    <row r="18" spans="1:50" ht="24.75" customHeight="1" x14ac:dyDescent="0.2">
      <c r="A18" s="615"/>
      <c r="B18" s="616"/>
      <c r="C18" s="616"/>
      <c r="D18" s="616"/>
      <c r="E18" s="616"/>
      <c r="F18" s="617"/>
      <c r="G18" s="728"/>
      <c r="H18" s="729"/>
      <c r="I18" s="717" t="s">
        <v>20</v>
      </c>
      <c r="J18" s="718"/>
      <c r="K18" s="718"/>
      <c r="L18" s="718"/>
      <c r="M18" s="718"/>
      <c r="N18" s="718"/>
      <c r="O18" s="719"/>
      <c r="P18" s="876">
        <f>SUM(P13:V17)</f>
        <v>1</v>
      </c>
      <c r="Q18" s="877"/>
      <c r="R18" s="877"/>
      <c r="S18" s="877"/>
      <c r="T18" s="877"/>
      <c r="U18" s="877"/>
      <c r="V18" s="878"/>
      <c r="W18" s="876">
        <f>SUM(W13:AC17)</f>
        <v>1</v>
      </c>
      <c r="X18" s="877"/>
      <c r="Y18" s="877"/>
      <c r="Z18" s="877"/>
      <c r="AA18" s="877"/>
      <c r="AB18" s="877"/>
      <c r="AC18" s="878"/>
      <c r="AD18" s="876">
        <f>SUM(AD13:AJ17)</f>
        <v>1</v>
      </c>
      <c r="AE18" s="877"/>
      <c r="AF18" s="877"/>
      <c r="AG18" s="877"/>
      <c r="AH18" s="877"/>
      <c r="AI18" s="877"/>
      <c r="AJ18" s="878"/>
      <c r="AK18" s="876">
        <f>SUM(AK13:AQ17)</f>
        <v>4</v>
      </c>
      <c r="AL18" s="877"/>
      <c r="AM18" s="877"/>
      <c r="AN18" s="877"/>
      <c r="AO18" s="877"/>
      <c r="AP18" s="877"/>
      <c r="AQ18" s="878"/>
      <c r="AR18" s="876">
        <f>SUM(AR13:AX17)</f>
        <v>2</v>
      </c>
      <c r="AS18" s="877"/>
      <c r="AT18" s="877"/>
      <c r="AU18" s="877"/>
      <c r="AV18" s="877"/>
      <c r="AW18" s="877"/>
      <c r="AX18" s="879"/>
    </row>
    <row r="19" spans="1:50" ht="24.75" customHeight="1" x14ac:dyDescent="0.2">
      <c r="A19" s="615"/>
      <c r="B19" s="616"/>
      <c r="C19" s="616"/>
      <c r="D19" s="616"/>
      <c r="E19" s="616"/>
      <c r="F19" s="617"/>
      <c r="G19" s="874" t="s">
        <v>9</v>
      </c>
      <c r="H19" s="875"/>
      <c r="I19" s="875"/>
      <c r="J19" s="875"/>
      <c r="K19" s="875"/>
      <c r="L19" s="875"/>
      <c r="M19" s="875"/>
      <c r="N19" s="875"/>
      <c r="O19" s="875"/>
      <c r="P19" s="658">
        <v>1</v>
      </c>
      <c r="Q19" s="659"/>
      <c r="R19" s="659"/>
      <c r="S19" s="659"/>
      <c r="T19" s="659"/>
      <c r="U19" s="659"/>
      <c r="V19" s="660"/>
      <c r="W19" s="658">
        <v>1</v>
      </c>
      <c r="X19" s="659"/>
      <c r="Y19" s="659"/>
      <c r="Z19" s="659"/>
      <c r="AA19" s="659"/>
      <c r="AB19" s="659"/>
      <c r="AC19" s="660"/>
      <c r="AD19" s="658">
        <v>1</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2">
      <c r="A20" s="615"/>
      <c r="B20" s="616"/>
      <c r="C20" s="616"/>
      <c r="D20" s="616"/>
      <c r="E20" s="616"/>
      <c r="F20" s="617"/>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47"/>
      <c r="B21" s="848"/>
      <c r="C21" s="848"/>
      <c r="D21" s="848"/>
      <c r="E21" s="848"/>
      <c r="F21" s="977"/>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4" t="s">
        <v>434</v>
      </c>
      <c r="B22" s="945"/>
      <c r="C22" s="945"/>
      <c r="D22" s="945"/>
      <c r="E22" s="945"/>
      <c r="F22" s="946"/>
      <c r="G22" s="982" t="s">
        <v>337</v>
      </c>
      <c r="H22" s="220"/>
      <c r="I22" s="220"/>
      <c r="J22" s="220"/>
      <c r="K22" s="220"/>
      <c r="L22" s="220"/>
      <c r="M22" s="220"/>
      <c r="N22" s="220"/>
      <c r="O22" s="221"/>
      <c r="P22" s="933" t="s">
        <v>435</v>
      </c>
      <c r="Q22" s="220"/>
      <c r="R22" s="220"/>
      <c r="S22" s="220"/>
      <c r="T22" s="220"/>
      <c r="U22" s="220"/>
      <c r="V22" s="221"/>
      <c r="W22" s="933" t="s">
        <v>436</v>
      </c>
      <c r="X22" s="220"/>
      <c r="Y22" s="220"/>
      <c r="Z22" s="220"/>
      <c r="AA22" s="220"/>
      <c r="AB22" s="220"/>
      <c r="AC22" s="221"/>
      <c r="AD22" s="933" t="s">
        <v>336</v>
      </c>
      <c r="AE22" s="220"/>
      <c r="AF22" s="220"/>
      <c r="AG22" s="220"/>
      <c r="AH22" s="220"/>
      <c r="AI22" s="220"/>
      <c r="AJ22" s="220"/>
      <c r="AK22" s="220"/>
      <c r="AL22" s="220"/>
      <c r="AM22" s="220"/>
      <c r="AN22" s="220"/>
      <c r="AO22" s="220"/>
      <c r="AP22" s="220"/>
      <c r="AQ22" s="220"/>
      <c r="AR22" s="220"/>
      <c r="AS22" s="220"/>
      <c r="AT22" s="220"/>
      <c r="AU22" s="220"/>
      <c r="AV22" s="220"/>
      <c r="AW22" s="220"/>
      <c r="AX22" s="953"/>
    </row>
    <row r="23" spans="1:50" ht="25.5" customHeight="1" x14ac:dyDescent="0.2">
      <c r="A23" s="947"/>
      <c r="B23" s="948"/>
      <c r="C23" s="948"/>
      <c r="D23" s="948"/>
      <c r="E23" s="948"/>
      <c r="F23" s="949"/>
      <c r="G23" s="983" t="s">
        <v>574</v>
      </c>
      <c r="H23" s="984"/>
      <c r="I23" s="984"/>
      <c r="J23" s="984"/>
      <c r="K23" s="984"/>
      <c r="L23" s="984"/>
      <c r="M23" s="984"/>
      <c r="N23" s="984"/>
      <c r="O23" s="985"/>
      <c r="P23" s="917">
        <v>2.5</v>
      </c>
      <c r="Q23" s="918"/>
      <c r="R23" s="918"/>
      <c r="S23" s="918"/>
      <c r="T23" s="918"/>
      <c r="U23" s="918"/>
      <c r="V23" s="934"/>
      <c r="W23" s="917">
        <v>1.6</v>
      </c>
      <c r="X23" s="918"/>
      <c r="Y23" s="918"/>
      <c r="Z23" s="918"/>
      <c r="AA23" s="918"/>
      <c r="AB23" s="918"/>
      <c r="AC23" s="934"/>
      <c r="AD23" s="954"/>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2">
      <c r="A24" s="947"/>
      <c r="B24" s="948"/>
      <c r="C24" s="948"/>
      <c r="D24" s="948"/>
      <c r="E24" s="948"/>
      <c r="F24" s="949"/>
      <c r="G24" s="935" t="s">
        <v>577</v>
      </c>
      <c r="H24" s="936"/>
      <c r="I24" s="936"/>
      <c r="J24" s="936"/>
      <c r="K24" s="936"/>
      <c r="L24" s="936"/>
      <c r="M24" s="936"/>
      <c r="N24" s="936"/>
      <c r="O24" s="937"/>
      <c r="P24" s="658">
        <v>0.7</v>
      </c>
      <c r="Q24" s="659"/>
      <c r="R24" s="659"/>
      <c r="S24" s="659"/>
      <c r="T24" s="659"/>
      <c r="U24" s="659"/>
      <c r="V24" s="660"/>
      <c r="W24" s="658">
        <v>0</v>
      </c>
      <c r="X24" s="659"/>
      <c r="Y24" s="659"/>
      <c r="Z24" s="659"/>
      <c r="AA24" s="659"/>
      <c r="AB24" s="659"/>
      <c r="AC24" s="660"/>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x14ac:dyDescent="0.2">
      <c r="A25" s="947"/>
      <c r="B25" s="948"/>
      <c r="C25" s="948"/>
      <c r="D25" s="948"/>
      <c r="E25" s="948"/>
      <c r="F25" s="949"/>
      <c r="G25" s="935" t="s">
        <v>575</v>
      </c>
      <c r="H25" s="936"/>
      <c r="I25" s="936"/>
      <c r="J25" s="936"/>
      <c r="K25" s="936"/>
      <c r="L25" s="936"/>
      <c r="M25" s="936"/>
      <c r="N25" s="936"/>
      <c r="O25" s="937"/>
      <c r="P25" s="658">
        <v>0.5</v>
      </c>
      <c r="Q25" s="659"/>
      <c r="R25" s="659"/>
      <c r="S25" s="659"/>
      <c r="T25" s="659"/>
      <c r="U25" s="659"/>
      <c r="V25" s="660"/>
      <c r="W25" s="658">
        <v>0.4</v>
      </c>
      <c r="X25" s="659"/>
      <c r="Y25" s="659"/>
      <c r="Z25" s="659"/>
      <c r="AA25" s="659"/>
      <c r="AB25" s="659"/>
      <c r="AC25" s="660"/>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x14ac:dyDescent="0.2">
      <c r="A26" s="947"/>
      <c r="B26" s="948"/>
      <c r="C26" s="948"/>
      <c r="D26" s="948"/>
      <c r="E26" s="948"/>
      <c r="F26" s="949"/>
      <c r="G26" s="935" t="s">
        <v>576</v>
      </c>
      <c r="H26" s="936"/>
      <c r="I26" s="936"/>
      <c r="J26" s="936"/>
      <c r="K26" s="936"/>
      <c r="L26" s="936"/>
      <c r="M26" s="936"/>
      <c r="N26" s="936"/>
      <c r="O26" s="937"/>
      <c r="P26" s="658">
        <v>0.1</v>
      </c>
      <c r="Q26" s="659"/>
      <c r="R26" s="659"/>
      <c r="S26" s="659"/>
      <c r="T26" s="659"/>
      <c r="U26" s="659"/>
      <c r="V26" s="660"/>
      <c r="W26" s="658">
        <v>0</v>
      </c>
      <c r="X26" s="659"/>
      <c r="Y26" s="659"/>
      <c r="Z26" s="659"/>
      <c r="AA26" s="659"/>
      <c r="AB26" s="659"/>
      <c r="AC26" s="660"/>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hidden="1" customHeight="1" x14ac:dyDescent="0.2">
      <c r="A27" s="947"/>
      <c r="B27" s="948"/>
      <c r="C27" s="948"/>
      <c r="D27" s="948"/>
      <c r="E27" s="948"/>
      <c r="F27" s="949"/>
      <c r="G27" s="935"/>
      <c r="H27" s="936"/>
      <c r="I27" s="936"/>
      <c r="J27" s="936"/>
      <c r="K27" s="936"/>
      <c r="L27" s="936"/>
      <c r="M27" s="936"/>
      <c r="N27" s="936"/>
      <c r="O27" s="937"/>
      <c r="P27" s="658"/>
      <c r="Q27" s="659"/>
      <c r="R27" s="659"/>
      <c r="S27" s="659"/>
      <c r="T27" s="659"/>
      <c r="U27" s="659"/>
      <c r="V27" s="660"/>
      <c r="W27" s="658"/>
      <c r="X27" s="659"/>
      <c r="Y27" s="659"/>
      <c r="Z27" s="659"/>
      <c r="AA27" s="659"/>
      <c r="AB27" s="659"/>
      <c r="AC27" s="660"/>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hidden="1" customHeight="1" x14ac:dyDescent="0.2">
      <c r="A28" s="947"/>
      <c r="B28" s="948"/>
      <c r="C28" s="948"/>
      <c r="D28" s="948"/>
      <c r="E28" s="948"/>
      <c r="F28" s="949"/>
      <c r="G28" s="938" t="s">
        <v>341</v>
      </c>
      <c r="H28" s="939"/>
      <c r="I28" s="939"/>
      <c r="J28" s="939"/>
      <c r="K28" s="939"/>
      <c r="L28" s="939"/>
      <c r="M28" s="939"/>
      <c r="N28" s="939"/>
      <c r="O28" s="940"/>
      <c r="P28" s="876">
        <f>P29-SUM(P23:P27)</f>
        <v>0.19999999999999973</v>
      </c>
      <c r="Q28" s="877"/>
      <c r="R28" s="877"/>
      <c r="S28" s="877"/>
      <c r="T28" s="877"/>
      <c r="U28" s="877"/>
      <c r="V28" s="878"/>
      <c r="W28" s="876">
        <f>W29-SUM(W23:W27)</f>
        <v>0</v>
      </c>
      <c r="X28" s="877"/>
      <c r="Y28" s="877"/>
      <c r="Z28" s="877"/>
      <c r="AA28" s="877"/>
      <c r="AB28" s="877"/>
      <c r="AC28" s="878"/>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5">
      <c r="A29" s="950"/>
      <c r="B29" s="951"/>
      <c r="C29" s="951"/>
      <c r="D29" s="951"/>
      <c r="E29" s="951"/>
      <c r="F29" s="952"/>
      <c r="G29" s="941" t="s">
        <v>338</v>
      </c>
      <c r="H29" s="942"/>
      <c r="I29" s="942"/>
      <c r="J29" s="942"/>
      <c r="K29" s="942"/>
      <c r="L29" s="942"/>
      <c r="M29" s="942"/>
      <c r="N29" s="942"/>
      <c r="O29" s="943"/>
      <c r="P29" s="658">
        <f>AK13</f>
        <v>4</v>
      </c>
      <c r="Q29" s="659"/>
      <c r="R29" s="659"/>
      <c r="S29" s="659"/>
      <c r="T29" s="659"/>
      <c r="U29" s="659"/>
      <c r="V29" s="660"/>
      <c r="W29" s="965">
        <f>AR13</f>
        <v>2</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2">
      <c r="A30" s="859" t="s">
        <v>353</v>
      </c>
      <c r="B30" s="860"/>
      <c r="C30" s="860"/>
      <c r="D30" s="860"/>
      <c r="E30" s="860"/>
      <c r="F30" s="861"/>
      <c r="G30" s="771" t="s">
        <v>146</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398</v>
      </c>
      <c r="AF30" s="857"/>
      <c r="AG30" s="857"/>
      <c r="AH30" s="858"/>
      <c r="AI30" s="856" t="s">
        <v>420</v>
      </c>
      <c r="AJ30" s="857"/>
      <c r="AK30" s="857"/>
      <c r="AL30" s="858"/>
      <c r="AM30" s="913" t="s">
        <v>425</v>
      </c>
      <c r="AN30" s="913"/>
      <c r="AO30" s="913"/>
      <c r="AP30" s="856"/>
      <c r="AQ30" s="765" t="s">
        <v>235</v>
      </c>
      <c r="AR30" s="766"/>
      <c r="AS30" s="766"/>
      <c r="AT30" s="767"/>
      <c r="AU30" s="772" t="s">
        <v>134</v>
      </c>
      <c r="AV30" s="772"/>
      <c r="AW30" s="772"/>
      <c r="AX30" s="914"/>
    </row>
    <row r="31" spans="1:50" ht="18.75" customHeight="1" x14ac:dyDescent="0.2">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t="s">
        <v>628</v>
      </c>
      <c r="AR31" s="199"/>
      <c r="AS31" s="132" t="s">
        <v>236</v>
      </c>
      <c r="AT31" s="133"/>
      <c r="AU31" s="198">
        <v>3</v>
      </c>
      <c r="AV31" s="198"/>
      <c r="AW31" s="399" t="s">
        <v>181</v>
      </c>
      <c r="AX31" s="400"/>
    </row>
    <row r="32" spans="1:50" ht="23.25" customHeight="1" x14ac:dyDescent="0.2">
      <c r="A32" s="404"/>
      <c r="B32" s="402"/>
      <c r="C32" s="402"/>
      <c r="D32" s="402"/>
      <c r="E32" s="402"/>
      <c r="F32" s="403"/>
      <c r="G32" s="565" t="s">
        <v>579</v>
      </c>
      <c r="H32" s="566"/>
      <c r="I32" s="566"/>
      <c r="J32" s="566"/>
      <c r="K32" s="566"/>
      <c r="L32" s="566"/>
      <c r="M32" s="566"/>
      <c r="N32" s="566"/>
      <c r="O32" s="567"/>
      <c r="P32" s="104" t="s">
        <v>580</v>
      </c>
      <c r="Q32" s="104"/>
      <c r="R32" s="104"/>
      <c r="S32" s="104"/>
      <c r="T32" s="104"/>
      <c r="U32" s="104"/>
      <c r="V32" s="104"/>
      <c r="W32" s="104"/>
      <c r="X32" s="105"/>
      <c r="Y32" s="475" t="s">
        <v>12</v>
      </c>
      <c r="Z32" s="535"/>
      <c r="AA32" s="536"/>
      <c r="AB32" s="465" t="s">
        <v>581</v>
      </c>
      <c r="AC32" s="465"/>
      <c r="AD32" s="465"/>
      <c r="AE32" s="216">
        <v>1</v>
      </c>
      <c r="AF32" s="217"/>
      <c r="AG32" s="217"/>
      <c r="AH32" s="217"/>
      <c r="AI32" s="216">
        <v>1</v>
      </c>
      <c r="AJ32" s="217"/>
      <c r="AK32" s="217"/>
      <c r="AL32" s="217"/>
      <c r="AM32" s="216">
        <v>1</v>
      </c>
      <c r="AN32" s="217"/>
      <c r="AO32" s="217"/>
      <c r="AP32" s="217"/>
      <c r="AQ32" s="340" t="s">
        <v>629</v>
      </c>
      <c r="AR32" s="206"/>
      <c r="AS32" s="206"/>
      <c r="AT32" s="341"/>
      <c r="AU32" s="217" t="s">
        <v>572</v>
      </c>
      <c r="AV32" s="217"/>
      <c r="AW32" s="217"/>
      <c r="AX32" s="219"/>
    </row>
    <row r="33" spans="1:50" ht="23.25" customHeight="1" x14ac:dyDescent="0.2">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t="s">
        <v>581</v>
      </c>
      <c r="AC33" s="527"/>
      <c r="AD33" s="527"/>
      <c r="AE33" s="216">
        <v>1</v>
      </c>
      <c r="AF33" s="217"/>
      <c r="AG33" s="217"/>
      <c r="AH33" s="217"/>
      <c r="AI33" s="216">
        <v>1</v>
      </c>
      <c r="AJ33" s="217"/>
      <c r="AK33" s="217"/>
      <c r="AL33" s="217"/>
      <c r="AM33" s="216">
        <v>1</v>
      </c>
      <c r="AN33" s="217"/>
      <c r="AO33" s="217"/>
      <c r="AP33" s="217"/>
      <c r="AQ33" s="340" t="s">
        <v>630</v>
      </c>
      <c r="AR33" s="206"/>
      <c r="AS33" s="206"/>
      <c r="AT33" s="341"/>
      <c r="AU33" s="217">
        <v>1</v>
      </c>
      <c r="AV33" s="217"/>
      <c r="AW33" s="217"/>
      <c r="AX33" s="219"/>
    </row>
    <row r="34" spans="1:50" ht="77.55" customHeight="1" x14ac:dyDescent="0.2">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v>100</v>
      </c>
      <c r="AF34" s="217"/>
      <c r="AG34" s="217"/>
      <c r="AH34" s="217"/>
      <c r="AI34" s="216">
        <v>100</v>
      </c>
      <c r="AJ34" s="217"/>
      <c r="AK34" s="217"/>
      <c r="AL34" s="217"/>
      <c r="AM34" s="216">
        <v>100</v>
      </c>
      <c r="AN34" s="217"/>
      <c r="AO34" s="217"/>
      <c r="AP34" s="217"/>
      <c r="AQ34" s="340" t="s">
        <v>629</v>
      </c>
      <c r="AR34" s="206"/>
      <c r="AS34" s="206"/>
      <c r="AT34" s="341"/>
      <c r="AU34" s="217" t="s">
        <v>572</v>
      </c>
      <c r="AV34" s="217"/>
      <c r="AW34" s="217"/>
      <c r="AX34" s="219"/>
    </row>
    <row r="35" spans="1:50" ht="23.25" customHeight="1" x14ac:dyDescent="0.2">
      <c r="A35" s="224" t="s">
        <v>386</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68" t="s">
        <v>353</v>
      </c>
      <c r="B37" s="769"/>
      <c r="C37" s="769"/>
      <c r="D37" s="769"/>
      <c r="E37" s="769"/>
      <c r="F37" s="770"/>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08"/>
    </row>
    <row r="38" spans="1:50" ht="18.75" hidden="1" customHeigh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9" t="s">
        <v>181</v>
      </c>
      <c r="AX38" s="400"/>
    </row>
    <row r="39" spans="1:50" ht="23.25" hidden="1" customHeight="1" x14ac:dyDescent="0.2">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68" t="s">
        <v>353</v>
      </c>
      <c r="B44" s="769"/>
      <c r="C44" s="769"/>
      <c r="D44" s="769"/>
      <c r="E44" s="769"/>
      <c r="F44" s="770"/>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08"/>
    </row>
    <row r="45" spans="1:50" ht="18.75" hidden="1" customHeigh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9" t="s">
        <v>181</v>
      </c>
      <c r="AX45" s="400"/>
    </row>
    <row r="46" spans="1:50" ht="23.25" hidden="1" customHeight="1" x14ac:dyDescent="0.2">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2" t="s">
        <v>134</v>
      </c>
      <c r="AV51" s="922"/>
      <c r="AW51" s="922"/>
      <c r="AX51" s="923"/>
    </row>
    <row r="52" spans="1:50" ht="18.75" hidden="1" customHeigh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9" t="s">
        <v>181</v>
      </c>
      <c r="AX52" s="400"/>
    </row>
    <row r="53" spans="1:50" ht="23.25" hidden="1" customHeight="1" x14ac:dyDescent="0.2">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2" t="s">
        <v>134</v>
      </c>
      <c r="AV58" s="922"/>
      <c r="AW58" s="922"/>
      <c r="AX58" s="923"/>
    </row>
    <row r="59" spans="1:50" ht="18.75" hidden="1" customHeigh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9" t="s">
        <v>181</v>
      </c>
      <c r="AX59" s="400"/>
    </row>
    <row r="60" spans="1:50" ht="23.25" hidden="1" customHeight="1" x14ac:dyDescent="0.2">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2">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2">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10" t="s">
        <v>354</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2">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2">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88"/>
      <c r="AF77" s="889"/>
      <c r="AG77" s="889"/>
      <c r="AH77" s="889"/>
      <c r="AI77" s="888"/>
      <c r="AJ77" s="889"/>
      <c r="AK77" s="889"/>
      <c r="AL77" s="889"/>
      <c r="AM77" s="888"/>
      <c r="AN77" s="889"/>
      <c r="AO77" s="889"/>
      <c r="AP77" s="889"/>
      <c r="AQ77" s="340"/>
      <c r="AR77" s="206"/>
      <c r="AS77" s="206"/>
      <c r="AT77" s="341"/>
      <c r="AU77" s="217"/>
      <c r="AV77" s="217"/>
      <c r="AW77" s="217"/>
      <c r="AX77" s="219"/>
    </row>
    <row r="78" spans="1:50" ht="69.75" hidden="1" customHeight="1" x14ac:dyDescent="0.2">
      <c r="A78" s="334" t="s">
        <v>389</v>
      </c>
      <c r="B78" s="335"/>
      <c r="C78" s="335"/>
      <c r="D78" s="335"/>
      <c r="E78" s="332" t="s">
        <v>332</v>
      </c>
      <c r="F78" s="333"/>
      <c r="G78" s="56" t="s">
        <v>238</v>
      </c>
      <c r="H78" s="588"/>
      <c r="I78" s="589"/>
      <c r="J78" s="589"/>
      <c r="K78" s="589"/>
      <c r="L78" s="589"/>
      <c r="M78" s="589"/>
      <c r="N78" s="589"/>
      <c r="O78" s="590"/>
      <c r="P78" s="146"/>
      <c r="Q78" s="146"/>
      <c r="R78" s="146"/>
      <c r="S78" s="146"/>
      <c r="T78" s="146"/>
      <c r="U78" s="146"/>
      <c r="V78" s="146"/>
      <c r="W78" s="146"/>
      <c r="X78" s="146"/>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78"/>
    </row>
    <row r="80" spans="1:50" ht="18.75" hidden="1" customHeight="1" x14ac:dyDescent="0.2">
      <c r="A80" s="862"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863"/>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63"/>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2">
      <c r="A83" s="863"/>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2">
      <c r="A84" s="863"/>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2">
      <c r="A85" s="863"/>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2">
      <c r="A86" s="863"/>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2">
      <c r="A87" s="863"/>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2" t="s">
        <v>62</v>
      </c>
      <c r="Z87" s="563"/>
      <c r="AA87" s="564"/>
      <c r="AB87" s="465"/>
      <c r="AC87" s="465"/>
      <c r="AD87" s="465"/>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3"/>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3"/>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3"/>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7" t="s">
        <v>134</v>
      </c>
      <c r="AV90" s="537"/>
      <c r="AW90" s="537"/>
      <c r="AX90" s="538"/>
    </row>
    <row r="91" spans="1:60" ht="18.75" hidden="1" customHeight="1" x14ac:dyDescent="0.2">
      <c r="A91" s="863"/>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2">
      <c r="A92" s="863"/>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3"/>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3"/>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3"/>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2">
      <c r="A96" s="863"/>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2">
      <c r="A97" s="863"/>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3"/>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4"/>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893" t="s">
        <v>13</v>
      </c>
      <c r="Z99" s="894"/>
      <c r="AA99" s="895"/>
      <c r="AB99" s="890" t="s">
        <v>14</v>
      </c>
      <c r="AC99" s="891"/>
      <c r="AD99" s="892"/>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2">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2"/>
      <c r="Z100" s="853"/>
      <c r="AA100" s="854"/>
      <c r="AB100" s="485" t="s">
        <v>11</v>
      </c>
      <c r="AC100" s="485"/>
      <c r="AD100" s="485"/>
      <c r="AE100" s="543" t="s">
        <v>398</v>
      </c>
      <c r="AF100" s="544"/>
      <c r="AG100" s="544"/>
      <c r="AH100" s="545"/>
      <c r="AI100" s="543" t="s">
        <v>418</v>
      </c>
      <c r="AJ100" s="544"/>
      <c r="AK100" s="544"/>
      <c r="AL100" s="545"/>
      <c r="AM100" s="543" t="s">
        <v>425</v>
      </c>
      <c r="AN100" s="544"/>
      <c r="AO100" s="544"/>
      <c r="AP100" s="545"/>
      <c r="AQ100" s="318" t="s">
        <v>438</v>
      </c>
      <c r="AR100" s="319"/>
      <c r="AS100" s="319"/>
      <c r="AT100" s="320"/>
      <c r="AU100" s="318" t="s">
        <v>439</v>
      </c>
      <c r="AV100" s="319"/>
      <c r="AW100" s="319"/>
      <c r="AX100" s="321"/>
    </row>
    <row r="101" spans="1:60" ht="23.25" customHeight="1" x14ac:dyDescent="0.2">
      <c r="A101" s="426"/>
      <c r="B101" s="427"/>
      <c r="C101" s="427"/>
      <c r="D101" s="427"/>
      <c r="E101" s="427"/>
      <c r="F101" s="428"/>
      <c r="G101" s="104" t="s">
        <v>583</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584</v>
      </c>
      <c r="AC101" s="465"/>
      <c r="AD101" s="465"/>
      <c r="AE101" s="216">
        <v>21</v>
      </c>
      <c r="AF101" s="217"/>
      <c r="AG101" s="217"/>
      <c r="AH101" s="218"/>
      <c r="AI101" s="216">
        <v>21</v>
      </c>
      <c r="AJ101" s="217"/>
      <c r="AK101" s="217"/>
      <c r="AL101" s="218"/>
      <c r="AM101" s="216">
        <v>21</v>
      </c>
      <c r="AN101" s="217"/>
      <c r="AO101" s="217"/>
      <c r="AP101" s="218"/>
      <c r="AQ101" s="216" t="s">
        <v>578</v>
      </c>
      <c r="AR101" s="217"/>
      <c r="AS101" s="217"/>
      <c r="AT101" s="218"/>
      <c r="AU101" s="216" t="s">
        <v>578</v>
      </c>
      <c r="AV101" s="217"/>
      <c r="AW101" s="217"/>
      <c r="AX101" s="218"/>
    </row>
    <row r="102" spans="1:60" ht="23.25" customHeight="1" x14ac:dyDescent="0.2">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584</v>
      </c>
      <c r="AC102" s="465"/>
      <c r="AD102" s="465"/>
      <c r="AE102" s="422">
        <v>21</v>
      </c>
      <c r="AF102" s="422"/>
      <c r="AG102" s="422"/>
      <c r="AH102" s="422"/>
      <c r="AI102" s="422">
        <v>21</v>
      </c>
      <c r="AJ102" s="422"/>
      <c r="AK102" s="422"/>
      <c r="AL102" s="422"/>
      <c r="AM102" s="422">
        <v>21</v>
      </c>
      <c r="AN102" s="422"/>
      <c r="AO102" s="422"/>
      <c r="AP102" s="422"/>
      <c r="AQ102" s="271">
        <v>21</v>
      </c>
      <c r="AR102" s="272"/>
      <c r="AS102" s="272"/>
      <c r="AT102" s="317"/>
      <c r="AU102" s="271">
        <v>21</v>
      </c>
      <c r="AV102" s="272"/>
      <c r="AW102" s="272"/>
      <c r="AX102" s="317"/>
    </row>
    <row r="103" spans="1:60" ht="31.5" hidden="1" customHeight="1" x14ac:dyDescent="0.2">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2"/>
      <c r="AU103" s="282" t="s">
        <v>439</v>
      </c>
      <c r="AV103" s="283"/>
      <c r="AW103" s="283"/>
      <c r="AX103" s="284"/>
    </row>
    <row r="104" spans="1:60" ht="23.25" hidden="1" customHeight="1" x14ac:dyDescent="0.2">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c r="AC105" s="473"/>
      <c r="AD105" s="474"/>
      <c r="AE105" s="422"/>
      <c r="AF105" s="422"/>
      <c r="AG105" s="422"/>
      <c r="AH105" s="422"/>
      <c r="AI105" s="422"/>
      <c r="AJ105" s="422"/>
      <c r="AK105" s="422"/>
      <c r="AL105" s="422"/>
      <c r="AM105" s="422"/>
      <c r="AN105" s="422"/>
      <c r="AO105" s="422"/>
      <c r="AP105" s="422"/>
      <c r="AQ105" s="216"/>
      <c r="AR105" s="217"/>
      <c r="AS105" s="217"/>
      <c r="AT105" s="218"/>
      <c r="AU105" s="271"/>
      <c r="AV105" s="272"/>
      <c r="AW105" s="272"/>
      <c r="AX105" s="317"/>
    </row>
    <row r="106" spans="1:60" ht="31.5" hidden="1" customHeight="1" x14ac:dyDescent="0.2">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2"/>
      <c r="AU106" s="282" t="s">
        <v>439</v>
      </c>
      <c r="AV106" s="283"/>
      <c r="AW106" s="283"/>
      <c r="AX106" s="284"/>
    </row>
    <row r="107" spans="1:60" ht="23.25" hidden="1" customHeight="1" x14ac:dyDescent="0.2">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c r="AC107" s="550"/>
      <c r="AD107" s="551"/>
      <c r="AE107" s="422"/>
      <c r="AF107" s="422"/>
      <c r="AG107" s="422"/>
      <c r="AH107" s="422"/>
      <c r="AI107" s="422"/>
      <c r="AJ107" s="422"/>
      <c r="AK107" s="422"/>
      <c r="AL107" s="422"/>
      <c r="AM107" s="422"/>
      <c r="AN107" s="422"/>
      <c r="AO107" s="422"/>
      <c r="AP107" s="422"/>
      <c r="AQ107" s="216"/>
      <c r="AR107" s="217"/>
      <c r="AS107" s="217"/>
      <c r="AT107" s="218"/>
      <c r="AU107" s="216"/>
      <c r="AV107" s="217"/>
      <c r="AW107" s="217"/>
      <c r="AX107" s="218"/>
    </row>
    <row r="108" spans="1:60" ht="23.25" hidden="1" customHeight="1" x14ac:dyDescent="0.2">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c r="AC108" s="473"/>
      <c r="AD108" s="474"/>
      <c r="AE108" s="422"/>
      <c r="AF108" s="422"/>
      <c r="AG108" s="422"/>
      <c r="AH108" s="422"/>
      <c r="AI108" s="422"/>
      <c r="AJ108" s="422"/>
      <c r="AK108" s="422"/>
      <c r="AL108" s="422"/>
      <c r="AM108" s="422"/>
      <c r="AN108" s="422"/>
      <c r="AO108" s="422"/>
      <c r="AP108" s="422"/>
      <c r="AQ108" s="216"/>
      <c r="AR108" s="217"/>
      <c r="AS108" s="217"/>
      <c r="AT108" s="218"/>
      <c r="AU108" s="271"/>
      <c r="AV108" s="272"/>
      <c r="AW108" s="272"/>
      <c r="AX108" s="317"/>
    </row>
    <row r="109" spans="1:60" ht="31.5" hidden="1" customHeight="1" x14ac:dyDescent="0.2">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2"/>
      <c r="AU109" s="282" t="s">
        <v>439</v>
      </c>
      <c r="AV109" s="283"/>
      <c r="AW109" s="283"/>
      <c r="AX109" s="284"/>
    </row>
    <row r="110" spans="1:60" ht="23.25" hidden="1" customHeight="1" x14ac:dyDescent="0.2">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2">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2">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2"/>
      <c r="AU112" s="282" t="s">
        <v>439</v>
      </c>
      <c r="AV112" s="283"/>
      <c r="AW112" s="283"/>
      <c r="AX112" s="284"/>
    </row>
    <row r="113" spans="1:50" ht="23.25" hidden="1" customHeight="1" x14ac:dyDescent="0.2">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2">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customHeight="1" x14ac:dyDescent="0.2">
      <c r="A116" s="443"/>
      <c r="B116" s="444"/>
      <c r="C116" s="444"/>
      <c r="D116" s="444"/>
      <c r="E116" s="444"/>
      <c r="F116" s="445"/>
      <c r="G116" s="394" t="s">
        <v>585</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586</v>
      </c>
      <c r="AC116" s="467"/>
      <c r="AD116" s="468"/>
      <c r="AE116" s="422">
        <v>48</v>
      </c>
      <c r="AF116" s="422"/>
      <c r="AG116" s="422"/>
      <c r="AH116" s="422"/>
      <c r="AI116" s="422">
        <v>48</v>
      </c>
      <c r="AJ116" s="422"/>
      <c r="AK116" s="422"/>
      <c r="AL116" s="422"/>
      <c r="AM116" s="422">
        <v>48</v>
      </c>
      <c r="AN116" s="422"/>
      <c r="AO116" s="422"/>
      <c r="AP116" s="422"/>
      <c r="AQ116" s="216">
        <v>190</v>
      </c>
      <c r="AR116" s="217"/>
      <c r="AS116" s="217"/>
      <c r="AT116" s="217"/>
      <c r="AU116" s="217"/>
      <c r="AV116" s="217"/>
      <c r="AW116" s="217"/>
      <c r="AX116" s="219"/>
    </row>
    <row r="117" spans="1:50" ht="46.5" customHeight="1" thickBot="1" x14ac:dyDescent="0.2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587</v>
      </c>
      <c r="AC117" s="477"/>
      <c r="AD117" s="478"/>
      <c r="AE117" s="555" t="s">
        <v>589</v>
      </c>
      <c r="AF117" s="555"/>
      <c r="AG117" s="555"/>
      <c r="AH117" s="555"/>
      <c r="AI117" s="555" t="s">
        <v>588</v>
      </c>
      <c r="AJ117" s="555"/>
      <c r="AK117" s="555"/>
      <c r="AL117" s="555"/>
      <c r="AM117" s="555" t="s">
        <v>588</v>
      </c>
      <c r="AN117" s="555"/>
      <c r="AO117" s="555"/>
      <c r="AP117" s="555"/>
      <c r="AQ117" s="555" t="s">
        <v>631</v>
      </c>
      <c r="AR117" s="555"/>
      <c r="AS117" s="555"/>
      <c r="AT117" s="555"/>
      <c r="AU117" s="555"/>
      <c r="AV117" s="555"/>
      <c r="AW117" s="555"/>
      <c r="AX117" s="556"/>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hidden="1" customHeight="1" x14ac:dyDescent="0.2">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x14ac:dyDescent="0.2">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x14ac:dyDescent="0.2">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27"/>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2">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28"/>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4"/>
      <c r="Z127" s="925"/>
      <c r="AA127" s="926"/>
      <c r="AB127" s="245" t="s">
        <v>11</v>
      </c>
      <c r="AC127" s="246"/>
      <c r="AD127" s="247"/>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x14ac:dyDescent="0.2">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5">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7" t="s">
        <v>413</v>
      </c>
      <c r="B130" s="184"/>
      <c r="C130" s="183" t="s">
        <v>239</v>
      </c>
      <c r="D130" s="184"/>
      <c r="E130" s="168" t="s">
        <v>268</v>
      </c>
      <c r="F130" s="169"/>
      <c r="G130" s="170" t="s">
        <v>572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635</v>
      </c>
      <c r="AR133" s="198"/>
      <c r="AS133" s="132" t="s">
        <v>236</v>
      </c>
      <c r="AT133" s="133"/>
      <c r="AU133" s="199" t="s">
        <v>630</v>
      </c>
      <c r="AV133" s="199"/>
      <c r="AW133" s="132" t="s">
        <v>181</v>
      </c>
      <c r="AX133" s="194"/>
    </row>
    <row r="134" spans="1:50" ht="39.75" customHeight="1" x14ac:dyDescent="0.2">
      <c r="A134" s="188"/>
      <c r="B134" s="185"/>
      <c r="C134" s="179"/>
      <c r="D134" s="185"/>
      <c r="E134" s="179"/>
      <c r="F134" s="180"/>
      <c r="G134" s="103" t="s">
        <v>632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629</v>
      </c>
      <c r="AC134" s="204"/>
      <c r="AD134" s="204"/>
      <c r="AE134" s="205" t="s">
        <v>629</v>
      </c>
      <c r="AF134" s="206"/>
      <c r="AG134" s="206"/>
      <c r="AH134" s="206"/>
      <c r="AI134" s="205" t="s">
        <v>633</v>
      </c>
      <c r="AJ134" s="206"/>
      <c r="AK134" s="206"/>
      <c r="AL134" s="206"/>
      <c r="AM134" s="205" t="s">
        <v>634</v>
      </c>
      <c r="AN134" s="206"/>
      <c r="AO134" s="206"/>
      <c r="AP134" s="206"/>
      <c r="AQ134" s="205" t="s">
        <v>572</v>
      </c>
      <c r="AR134" s="206"/>
      <c r="AS134" s="206"/>
      <c r="AT134" s="206"/>
      <c r="AU134" s="205" t="s">
        <v>572</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629</v>
      </c>
      <c r="AC135" s="212"/>
      <c r="AD135" s="212"/>
      <c r="AE135" s="205" t="s">
        <v>572</v>
      </c>
      <c r="AF135" s="206"/>
      <c r="AG135" s="206"/>
      <c r="AH135" s="206"/>
      <c r="AI135" s="205" t="s">
        <v>572</v>
      </c>
      <c r="AJ135" s="206"/>
      <c r="AK135" s="206"/>
      <c r="AL135" s="206"/>
      <c r="AM135" s="205" t="s">
        <v>572</v>
      </c>
      <c r="AN135" s="206"/>
      <c r="AO135" s="206"/>
      <c r="AP135" s="206"/>
      <c r="AQ135" s="205" t="s">
        <v>572</v>
      </c>
      <c r="AR135" s="206"/>
      <c r="AS135" s="206"/>
      <c r="AT135" s="206"/>
      <c r="AU135" s="205" t="s">
        <v>629</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42</v>
      </c>
      <c r="AV137" s="199"/>
      <c r="AW137" s="132" t="s">
        <v>181</v>
      </c>
      <c r="AX137" s="194"/>
    </row>
    <row r="138" spans="1:50" ht="39.75" hidden="1" customHeight="1" x14ac:dyDescent="0.2">
      <c r="A138" s="188"/>
      <c r="B138" s="185"/>
      <c r="C138" s="179"/>
      <c r="D138" s="185"/>
      <c r="E138" s="179"/>
      <c r="F138" s="180"/>
      <c r="G138" s="103" t="s">
        <v>621</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624</v>
      </c>
      <c r="AC138" s="204"/>
      <c r="AD138" s="204"/>
      <c r="AE138" s="205">
        <v>11.4</v>
      </c>
      <c r="AF138" s="206"/>
      <c r="AG138" s="206"/>
      <c r="AH138" s="206"/>
      <c r="AI138" s="205">
        <v>22.9</v>
      </c>
      <c r="AJ138" s="206"/>
      <c r="AK138" s="206"/>
      <c r="AL138" s="206"/>
      <c r="AM138" s="205">
        <v>34.200000000000003</v>
      </c>
      <c r="AN138" s="206"/>
      <c r="AO138" s="206"/>
      <c r="AP138" s="206"/>
      <c r="AQ138" s="205" t="s">
        <v>573</v>
      </c>
      <c r="AR138" s="206"/>
      <c r="AS138" s="206"/>
      <c r="AT138" s="206"/>
      <c r="AU138" s="205" t="s">
        <v>573</v>
      </c>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625</v>
      </c>
      <c r="AC139" s="212"/>
      <c r="AD139" s="212"/>
      <c r="AE139" s="205" t="s">
        <v>573</v>
      </c>
      <c r="AF139" s="206"/>
      <c r="AG139" s="206"/>
      <c r="AH139" s="206"/>
      <c r="AI139" s="205" t="s">
        <v>578</v>
      </c>
      <c r="AJ139" s="206"/>
      <c r="AK139" s="206"/>
      <c r="AL139" s="206"/>
      <c r="AM139" s="205" t="s">
        <v>578</v>
      </c>
      <c r="AN139" s="206"/>
      <c r="AO139" s="206"/>
      <c r="AP139" s="206"/>
      <c r="AQ139" s="205" t="s">
        <v>573</v>
      </c>
      <c r="AR139" s="206"/>
      <c r="AS139" s="206"/>
      <c r="AT139" s="206"/>
      <c r="AU139" s="205">
        <v>100</v>
      </c>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32</v>
      </c>
      <c r="AV141" s="199"/>
      <c r="AW141" s="132" t="s">
        <v>181</v>
      </c>
      <c r="AX141" s="194"/>
    </row>
    <row r="142" spans="1:50" ht="39.75" hidden="1" customHeight="1" x14ac:dyDescent="0.2">
      <c r="A142" s="188"/>
      <c r="B142" s="185"/>
      <c r="C142" s="179"/>
      <c r="D142" s="185"/>
      <c r="E142" s="179"/>
      <c r="F142" s="180"/>
      <c r="G142" s="103" t="s">
        <v>622</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591</v>
      </c>
      <c r="AC142" s="204"/>
      <c r="AD142" s="204"/>
      <c r="AE142" s="205" t="s">
        <v>573</v>
      </c>
      <c r="AF142" s="206"/>
      <c r="AG142" s="206"/>
      <c r="AH142" s="206"/>
      <c r="AI142" s="205" t="s">
        <v>578</v>
      </c>
      <c r="AJ142" s="206"/>
      <c r="AK142" s="206"/>
      <c r="AL142" s="206"/>
      <c r="AM142" s="205" t="s">
        <v>578</v>
      </c>
      <c r="AN142" s="206"/>
      <c r="AO142" s="206"/>
      <c r="AP142" s="206"/>
      <c r="AQ142" s="205" t="s">
        <v>578</v>
      </c>
      <c r="AR142" s="206"/>
      <c r="AS142" s="206"/>
      <c r="AT142" s="206"/>
      <c r="AU142" s="205" t="s">
        <v>578</v>
      </c>
      <c r="AV142" s="206"/>
      <c r="AW142" s="206"/>
      <c r="AX142" s="206"/>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591</v>
      </c>
      <c r="AC143" s="212"/>
      <c r="AD143" s="212"/>
      <c r="AE143" s="205" t="s">
        <v>573</v>
      </c>
      <c r="AF143" s="206"/>
      <c r="AG143" s="206"/>
      <c r="AH143" s="206"/>
      <c r="AI143" s="205" t="s">
        <v>578</v>
      </c>
      <c r="AJ143" s="206"/>
      <c r="AK143" s="206"/>
      <c r="AL143" s="206"/>
      <c r="AM143" s="205" t="s">
        <v>578</v>
      </c>
      <c r="AN143" s="206"/>
      <c r="AO143" s="206"/>
      <c r="AP143" s="206"/>
      <c r="AQ143" s="205" t="s">
        <v>578</v>
      </c>
      <c r="AR143" s="206"/>
      <c r="AS143" s="206"/>
      <c r="AT143" s="206"/>
      <c r="AU143" s="205">
        <v>100</v>
      </c>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v>35</v>
      </c>
      <c r="AV145" s="199"/>
      <c r="AW145" s="132" t="s">
        <v>181</v>
      </c>
      <c r="AX145" s="194"/>
    </row>
    <row r="146" spans="1:50" ht="39.75" hidden="1" customHeight="1" x14ac:dyDescent="0.2">
      <c r="A146" s="188"/>
      <c r="B146" s="185"/>
      <c r="C146" s="179"/>
      <c r="D146" s="185"/>
      <c r="E146" s="179"/>
      <c r="F146" s="180"/>
      <c r="G146" s="103" t="s">
        <v>623</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626</v>
      </c>
      <c r="AC146" s="204"/>
      <c r="AD146" s="204"/>
      <c r="AE146" s="205" t="s">
        <v>573</v>
      </c>
      <c r="AF146" s="206"/>
      <c r="AG146" s="206"/>
      <c r="AH146" s="206"/>
      <c r="AI146" s="205" t="s">
        <v>573</v>
      </c>
      <c r="AJ146" s="206"/>
      <c r="AK146" s="206"/>
      <c r="AL146" s="206"/>
      <c r="AM146" s="205">
        <v>87</v>
      </c>
      <c r="AN146" s="206"/>
      <c r="AO146" s="206"/>
      <c r="AP146" s="206"/>
      <c r="AQ146" s="205" t="s">
        <v>578</v>
      </c>
      <c r="AR146" s="206"/>
      <c r="AS146" s="206"/>
      <c r="AT146" s="206"/>
      <c r="AU146" s="205" t="s">
        <v>578</v>
      </c>
      <c r="AV146" s="206"/>
      <c r="AW146" s="206"/>
      <c r="AX146" s="206"/>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626</v>
      </c>
      <c r="AC147" s="212"/>
      <c r="AD147" s="212"/>
      <c r="AE147" s="205" t="s">
        <v>573</v>
      </c>
      <c r="AF147" s="206"/>
      <c r="AG147" s="206"/>
      <c r="AH147" s="206"/>
      <c r="AI147" s="205" t="s">
        <v>578</v>
      </c>
      <c r="AJ147" s="206"/>
      <c r="AK147" s="206"/>
      <c r="AL147" s="206"/>
      <c r="AM147" s="205">
        <v>20</v>
      </c>
      <c r="AN147" s="206"/>
      <c r="AO147" s="206"/>
      <c r="AP147" s="206"/>
      <c r="AQ147" s="205" t="s">
        <v>578</v>
      </c>
      <c r="AR147" s="206"/>
      <c r="AS147" s="206"/>
      <c r="AT147" s="206"/>
      <c r="AU147" s="205">
        <v>100</v>
      </c>
      <c r="AV147" s="206"/>
      <c r="AW147" s="206"/>
      <c r="AX147" s="206"/>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6"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428</v>
      </c>
      <c r="D430" s="929"/>
      <c r="E430" s="173" t="s">
        <v>406</v>
      </c>
      <c r="F430" s="896"/>
      <c r="G430" s="897" t="s">
        <v>255</v>
      </c>
      <c r="H430" s="122"/>
      <c r="I430" s="122"/>
      <c r="J430" s="898" t="s">
        <v>572</v>
      </c>
      <c r="K430" s="899"/>
      <c r="L430" s="899"/>
      <c r="M430" s="899"/>
      <c r="N430" s="899"/>
      <c r="O430" s="899"/>
      <c r="P430" s="899"/>
      <c r="Q430" s="899"/>
      <c r="R430" s="899"/>
      <c r="S430" s="899"/>
      <c r="T430" s="90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1"/>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629</v>
      </c>
      <c r="AF432" s="199"/>
      <c r="AG432" s="132" t="s">
        <v>236</v>
      </c>
      <c r="AH432" s="133"/>
      <c r="AI432" s="155"/>
      <c r="AJ432" s="155"/>
      <c r="AK432" s="155"/>
      <c r="AL432" s="153"/>
      <c r="AM432" s="155"/>
      <c r="AN432" s="155"/>
      <c r="AO432" s="155"/>
      <c r="AP432" s="153"/>
      <c r="AQ432" s="591" t="s">
        <v>629</v>
      </c>
      <c r="AR432" s="199"/>
      <c r="AS432" s="132" t="s">
        <v>236</v>
      </c>
      <c r="AT432" s="133"/>
      <c r="AU432" s="199" t="s">
        <v>639</v>
      </c>
      <c r="AV432" s="199"/>
      <c r="AW432" s="132" t="s">
        <v>181</v>
      </c>
      <c r="AX432" s="194"/>
    </row>
    <row r="433" spans="1:50" ht="23.25" customHeight="1" x14ac:dyDescent="0.2">
      <c r="A433" s="188"/>
      <c r="B433" s="185"/>
      <c r="C433" s="179"/>
      <c r="D433" s="185"/>
      <c r="E433" s="342"/>
      <c r="F433" s="343"/>
      <c r="G433" s="103" t="s">
        <v>636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629</v>
      </c>
      <c r="AC433" s="212"/>
      <c r="AD433" s="212"/>
      <c r="AE433" s="340" t="s">
        <v>629</v>
      </c>
      <c r="AF433" s="206"/>
      <c r="AG433" s="206"/>
      <c r="AH433" s="206"/>
      <c r="AI433" s="340" t="s">
        <v>630</v>
      </c>
      <c r="AJ433" s="206"/>
      <c r="AK433" s="206"/>
      <c r="AL433" s="206"/>
      <c r="AM433" s="340" t="s">
        <v>630</v>
      </c>
      <c r="AN433" s="206"/>
      <c r="AO433" s="206"/>
      <c r="AP433" s="341"/>
      <c r="AQ433" s="340" t="s">
        <v>630</v>
      </c>
      <c r="AR433" s="206"/>
      <c r="AS433" s="206"/>
      <c r="AT433" s="341"/>
      <c r="AU433" s="206" t="s">
        <v>630</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629</v>
      </c>
      <c r="AC434" s="204"/>
      <c r="AD434" s="204"/>
      <c r="AE434" s="340" t="s">
        <v>634</v>
      </c>
      <c r="AF434" s="206"/>
      <c r="AG434" s="206"/>
      <c r="AH434" s="341"/>
      <c r="AI434" s="340" t="s">
        <v>629</v>
      </c>
      <c r="AJ434" s="206"/>
      <c r="AK434" s="206"/>
      <c r="AL434" s="206"/>
      <c r="AM434" s="340" t="s">
        <v>630</v>
      </c>
      <c r="AN434" s="206"/>
      <c r="AO434" s="206"/>
      <c r="AP434" s="341"/>
      <c r="AQ434" s="340" t="s">
        <v>630</v>
      </c>
      <c r="AR434" s="206"/>
      <c r="AS434" s="206"/>
      <c r="AT434" s="341"/>
      <c r="AU434" s="206" t="s">
        <v>629</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629</v>
      </c>
      <c r="AF435" s="206"/>
      <c r="AG435" s="206"/>
      <c r="AH435" s="341"/>
      <c r="AI435" s="340" t="s">
        <v>630</v>
      </c>
      <c r="AJ435" s="206"/>
      <c r="AK435" s="206"/>
      <c r="AL435" s="206"/>
      <c r="AM435" s="340" t="s">
        <v>638</v>
      </c>
      <c r="AN435" s="206"/>
      <c r="AO435" s="206"/>
      <c r="AP435" s="341"/>
      <c r="AQ435" s="340" t="s">
        <v>630</v>
      </c>
      <c r="AR435" s="206"/>
      <c r="AS435" s="206"/>
      <c r="AT435" s="341"/>
      <c r="AU435" s="206" t="s">
        <v>634</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630</v>
      </c>
      <c r="AF457" s="199"/>
      <c r="AG457" s="132" t="s">
        <v>236</v>
      </c>
      <c r="AH457" s="133"/>
      <c r="AI457" s="155"/>
      <c r="AJ457" s="155"/>
      <c r="AK457" s="155"/>
      <c r="AL457" s="153"/>
      <c r="AM457" s="155"/>
      <c r="AN457" s="155"/>
      <c r="AO457" s="155"/>
      <c r="AP457" s="153"/>
      <c r="AQ457" s="591" t="s">
        <v>630</v>
      </c>
      <c r="AR457" s="199"/>
      <c r="AS457" s="132" t="s">
        <v>236</v>
      </c>
      <c r="AT457" s="133"/>
      <c r="AU457" s="199" t="s">
        <v>640</v>
      </c>
      <c r="AV457" s="199"/>
      <c r="AW457" s="132" t="s">
        <v>181</v>
      </c>
      <c r="AX457" s="194"/>
    </row>
    <row r="458" spans="1:50" ht="23.25" customHeight="1" x14ac:dyDescent="0.2">
      <c r="A458" s="188"/>
      <c r="B458" s="185"/>
      <c r="C458" s="179"/>
      <c r="D458" s="185"/>
      <c r="E458" s="342"/>
      <c r="F458" s="343"/>
      <c r="G458" s="103" t="s">
        <v>637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636</v>
      </c>
      <c r="AC458" s="212"/>
      <c r="AD458" s="212"/>
      <c r="AE458" s="340" t="s">
        <v>634</v>
      </c>
      <c r="AF458" s="206"/>
      <c r="AG458" s="206"/>
      <c r="AH458" s="206"/>
      <c r="AI458" s="340" t="s">
        <v>630</v>
      </c>
      <c r="AJ458" s="206"/>
      <c r="AK458" s="206"/>
      <c r="AL458" s="206"/>
      <c r="AM458" s="340" t="s">
        <v>629</v>
      </c>
      <c r="AN458" s="206"/>
      <c r="AO458" s="206"/>
      <c r="AP458" s="341"/>
      <c r="AQ458" s="340" t="s">
        <v>629</v>
      </c>
      <c r="AR458" s="206"/>
      <c r="AS458" s="206"/>
      <c r="AT458" s="341"/>
      <c r="AU458" s="206" t="s">
        <v>634</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629</v>
      </c>
      <c r="AC459" s="204"/>
      <c r="AD459" s="204"/>
      <c r="AE459" s="340" t="s">
        <v>629</v>
      </c>
      <c r="AF459" s="206"/>
      <c r="AG459" s="206"/>
      <c r="AH459" s="341"/>
      <c r="AI459" s="340" t="s">
        <v>640</v>
      </c>
      <c r="AJ459" s="206"/>
      <c r="AK459" s="206"/>
      <c r="AL459" s="206"/>
      <c r="AM459" s="340" t="s">
        <v>629</v>
      </c>
      <c r="AN459" s="206"/>
      <c r="AO459" s="206"/>
      <c r="AP459" s="341"/>
      <c r="AQ459" s="340" t="s">
        <v>630</v>
      </c>
      <c r="AR459" s="206"/>
      <c r="AS459" s="206"/>
      <c r="AT459" s="341"/>
      <c r="AU459" s="206" t="s">
        <v>630</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630</v>
      </c>
      <c r="AF460" s="206"/>
      <c r="AG460" s="206"/>
      <c r="AH460" s="341"/>
      <c r="AI460" s="340" t="s">
        <v>629</v>
      </c>
      <c r="AJ460" s="206"/>
      <c r="AK460" s="206"/>
      <c r="AL460" s="206"/>
      <c r="AM460" s="340" t="s">
        <v>629</v>
      </c>
      <c r="AN460" s="206"/>
      <c r="AO460" s="206"/>
      <c r="AP460" s="341"/>
      <c r="AQ460" s="340" t="s">
        <v>629</v>
      </c>
      <c r="AR460" s="206"/>
      <c r="AS460" s="206"/>
      <c r="AT460" s="341"/>
      <c r="AU460" s="206" t="s">
        <v>641</v>
      </c>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572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410</v>
      </c>
      <c r="F484" s="174"/>
      <c r="G484" s="897" t="s">
        <v>255</v>
      </c>
      <c r="H484" s="122"/>
      <c r="I484" s="122"/>
      <c r="J484" s="898"/>
      <c r="K484" s="899"/>
      <c r="L484" s="899"/>
      <c r="M484" s="899"/>
      <c r="N484" s="899"/>
      <c r="O484" s="899"/>
      <c r="P484" s="899"/>
      <c r="Q484" s="899"/>
      <c r="R484" s="899"/>
      <c r="S484" s="899"/>
      <c r="T484" s="90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1"/>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411</v>
      </c>
      <c r="F538" s="174"/>
      <c r="G538" s="897" t="s">
        <v>255</v>
      </c>
      <c r="H538" s="122"/>
      <c r="I538" s="122"/>
      <c r="J538" s="898"/>
      <c r="K538" s="899"/>
      <c r="L538" s="899"/>
      <c r="M538" s="899"/>
      <c r="N538" s="899"/>
      <c r="O538" s="899"/>
      <c r="P538" s="899"/>
      <c r="Q538" s="899"/>
      <c r="R538" s="899"/>
      <c r="S538" s="899"/>
      <c r="T538" s="90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1"/>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410</v>
      </c>
      <c r="F592" s="174"/>
      <c r="G592" s="897" t="s">
        <v>255</v>
      </c>
      <c r="H592" s="122"/>
      <c r="I592" s="122"/>
      <c r="J592" s="898"/>
      <c r="K592" s="899"/>
      <c r="L592" s="899"/>
      <c r="M592" s="899"/>
      <c r="N592" s="899"/>
      <c r="O592" s="899"/>
      <c r="P592" s="899"/>
      <c r="Q592" s="899"/>
      <c r="R592" s="899"/>
      <c r="S592" s="899"/>
      <c r="T592" s="90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1"/>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411</v>
      </c>
      <c r="F646" s="174"/>
      <c r="G646" s="897" t="s">
        <v>255</v>
      </c>
      <c r="H646" s="122"/>
      <c r="I646" s="122"/>
      <c r="J646" s="898"/>
      <c r="K646" s="899"/>
      <c r="L646" s="899"/>
      <c r="M646" s="899"/>
      <c r="N646" s="899"/>
      <c r="O646" s="899"/>
      <c r="P646" s="899"/>
      <c r="Q646" s="899"/>
      <c r="R646" s="899"/>
      <c r="S646" s="899"/>
      <c r="T646" s="90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1"/>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2" t="s">
        <v>31</v>
      </c>
      <c r="AH701" s="383"/>
      <c r="AI701" s="383"/>
      <c r="AJ701" s="383"/>
      <c r="AK701" s="383"/>
      <c r="AL701" s="383"/>
      <c r="AM701" s="383"/>
      <c r="AN701" s="383"/>
      <c r="AO701" s="383"/>
      <c r="AP701" s="383"/>
      <c r="AQ701" s="383"/>
      <c r="AR701" s="383"/>
      <c r="AS701" s="383"/>
      <c r="AT701" s="383"/>
      <c r="AU701" s="383"/>
      <c r="AV701" s="383"/>
      <c r="AW701" s="383"/>
      <c r="AX701" s="823"/>
    </row>
    <row r="702" spans="1:50" ht="45" customHeight="1" x14ac:dyDescent="0.2">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6" t="s">
        <v>593</v>
      </c>
      <c r="AH702" s="387"/>
      <c r="AI702" s="387"/>
      <c r="AJ702" s="387"/>
      <c r="AK702" s="387"/>
      <c r="AL702" s="387"/>
      <c r="AM702" s="387"/>
      <c r="AN702" s="387"/>
      <c r="AO702" s="387"/>
      <c r="AP702" s="387"/>
      <c r="AQ702" s="387"/>
      <c r="AR702" s="387"/>
      <c r="AS702" s="387"/>
      <c r="AT702" s="387"/>
      <c r="AU702" s="387"/>
      <c r="AV702" s="387"/>
      <c r="AW702" s="387"/>
      <c r="AX702" s="388"/>
    </row>
    <row r="703" spans="1:50" ht="45" customHeight="1" x14ac:dyDescent="0.2">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3"/>
      <c r="AD703" s="326" t="s">
        <v>567</v>
      </c>
      <c r="AE703" s="327"/>
      <c r="AF703" s="327"/>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62.1" customHeight="1" x14ac:dyDescent="0.2">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567</v>
      </c>
      <c r="AE704" s="781"/>
      <c r="AF704" s="781"/>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567</v>
      </c>
      <c r="AE705" s="716"/>
      <c r="AF705" s="716"/>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3"/>
      <c r="B706" s="644"/>
      <c r="C706" s="792"/>
      <c r="D706" s="793"/>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596</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3"/>
      <c r="B707" s="644"/>
      <c r="C707" s="794"/>
      <c r="D707" s="795"/>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596</v>
      </c>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598</v>
      </c>
      <c r="AE708" s="606"/>
      <c r="AF708" s="606"/>
      <c r="AG708" s="740"/>
      <c r="AH708" s="741"/>
      <c r="AI708" s="741"/>
      <c r="AJ708" s="741"/>
      <c r="AK708" s="741"/>
      <c r="AL708" s="741"/>
      <c r="AM708" s="741"/>
      <c r="AN708" s="741"/>
      <c r="AO708" s="741"/>
      <c r="AP708" s="741"/>
      <c r="AQ708" s="741"/>
      <c r="AR708" s="741"/>
      <c r="AS708" s="741"/>
      <c r="AT708" s="741"/>
      <c r="AU708" s="741"/>
      <c r="AV708" s="741"/>
      <c r="AW708" s="741"/>
      <c r="AX708" s="742"/>
    </row>
    <row r="709" spans="1:50" ht="68.55" customHeight="1" x14ac:dyDescent="0.2">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567</v>
      </c>
      <c r="AE709" s="327"/>
      <c r="AF709" s="327"/>
      <c r="AG709" s="100" t="s">
        <v>642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598</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36" customHeight="1" x14ac:dyDescent="0.2">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567</v>
      </c>
      <c r="AE711" s="327"/>
      <c r="AF711" s="327"/>
      <c r="AG711" s="100" t="s">
        <v>597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0" t="s">
        <v>598</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2">
      <c r="A713" s="643"/>
      <c r="B713" s="645"/>
      <c r="C713" s="979" t="s">
        <v>351</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6" t="s">
        <v>598</v>
      </c>
      <c r="AE713" s="327"/>
      <c r="AF713" s="664"/>
      <c r="AG713" s="100"/>
      <c r="AH713" s="101"/>
      <c r="AI713" s="101"/>
      <c r="AJ713" s="101"/>
      <c r="AK713" s="101"/>
      <c r="AL713" s="101"/>
      <c r="AM713" s="101"/>
      <c r="AN713" s="101"/>
      <c r="AO713" s="101"/>
      <c r="AP713" s="101"/>
      <c r="AQ713" s="101"/>
      <c r="AR713" s="101"/>
      <c r="AS713" s="101"/>
      <c r="AT713" s="101"/>
      <c r="AU713" s="101"/>
      <c r="AV713" s="101"/>
      <c r="AW713" s="101"/>
      <c r="AX713" s="102"/>
    </row>
    <row r="714" spans="1:50" ht="32.1" customHeight="1" x14ac:dyDescent="0.2">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567</v>
      </c>
      <c r="AE714" s="806"/>
      <c r="AF714" s="807"/>
      <c r="AG714" s="100" t="s">
        <v>597</v>
      </c>
      <c r="AH714" s="101"/>
      <c r="AI714" s="101"/>
      <c r="AJ714" s="101"/>
      <c r="AK714" s="101"/>
      <c r="AL714" s="101"/>
      <c r="AM714" s="101"/>
      <c r="AN714" s="101"/>
      <c r="AO714" s="101"/>
      <c r="AP714" s="101"/>
      <c r="AQ714" s="101"/>
      <c r="AR714" s="101"/>
      <c r="AS714" s="101"/>
      <c r="AT714" s="101"/>
      <c r="AU714" s="101"/>
      <c r="AV714" s="101"/>
      <c r="AW714" s="101"/>
      <c r="AX714" s="102"/>
    </row>
    <row r="715" spans="1:50" ht="27" customHeight="1" x14ac:dyDescent="0.2">
      <c r="A715" s="641"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567</v>
      </c>
      <c r="AE715" s="606"/>
      <c r="AF715" s="657"/>
      <c r="AG715" s="740" t="s">
        <v>599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567</v>
      </c>
      <c r="AE716" s="628"/>
      <c r="AF716" s="628"/>
      <c r="AG716" s="100" t="s">
        <v>600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567</v>
      </c>
      <c r="AE717" s="327"/>
      <c r="AF717" s="327"/>
      <c r="AG717" s="100" t="s">
        <v>601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567</v>
      </c>
      <c r="AE718" s="327"/>
      <c r="AF718" s="327"/>
      <c r="AG718" s="126" t="s">
        <v>602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598</v>
      </c>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 customHeight="1" x14ac:dyDescent="0.2">
      <c r="A720" s="776"/>
      <c r="B720" s="777"/>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6"/>
      <c r="B721" s="777"/>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6"/>
      <c r="B722" s="777"/>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6"/>
      <c r="B723" s="777"/>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6"/>
      <c r="B724" s="777"/>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78"/>
      <c r="B725" s="779"/>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1" t="s">
        <v>48</v>
      </c>
      <c r="B726" s="800"/>
      <c r="C726" s="813" t="s">
        <v>53</v>
      </c>
      <c r="D726" s="835"/>
      <c r="E726" s="835"/>
      <c r="F726" s="836"/>
      <c r="G726" s="578" t="s">
        <v>603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1"/>
      <c r="B727" s="802"/>
      <c r="C727" s="746" t="s">
        <v>57</v>
      </c>
      <c r="D727" s="747"/>
      <c r="E727" s="747"/>
      <c r="F727" s="748"/>
      <c r="G727" s="576" t="s">
        <v>604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50.55" customHeight="1" thickBot="1" x14ac:dyDescent="0.25">
      <c r="A729" s="635" t="s">
        <v>644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49.5" customHeight="1" thickBot="1" x14ac:dyDescent="0.25">
      <c r="A731" s="797" t="s">
        <v>138</v>
      </c>
      <c r="B731" s="798"/>
      <c r="C731" s="798"/>
      <c r="D731" s="798"/>
      <c r="E731" s="799"/>
      <c r="F731" s="730" t="s">
        <v>645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52.05" customHeight="1" thickBot="1" x14ac:dyDescent="0.25">
      <c r="A733" s="674" t="s">
        <v>138</v>
      </c>
      <c r="B733" s="675"/>
      <c r="C733" s="675"/>
      <c r="D733" s="675"/>
      <c r="E733" s="676"/>
      <c r="F733" s="638" t="s">
        <v>646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54.6"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2">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86" t="s">
        <v>409</v>
      </c>
      <c r="B737" s="209"/>
      <c r="C737" s="209"/>
      <c r="D737" s="210"/>
      <c r="E737" s="987" t="s">
        <v>605</v>
      </c>
      <c r="F737" s="987"/>
      <c r="G737" s="987"/>
      <c r="H737" s="987"/>
      <c r="I737" s="987"/>
      <c r="J737" s="987"/>
      <c r="K737" s="987"/>
      <c r="L737" s="987"/>
      <c r="M737" s="987"/>
      <c r="N737" s="365" t="s">
        <v>404</v>
      </c>
      <c r="O737" s="365"/>
      <c r="P737" s="365"/>
      <c r="Q737" s="365"/>
      <c r="R737" s="987" t="s">
        <v>607</v>
      </c>
      <c r="S737" s="987"/>
      <c r="T737" s="987"/>
      <c r="U737" s="987"/>
      <c r="V737" s="987"/>
      <c r="W737" s="987"/>
      <c r="X737" s="987"/>
      <c r="Y737" s="987"/>
      <c r="Z737" s="987"/>
      <c r="AA737" s="365" t="s">
        <v>403</v>
      </c>
      <c r="AB737" s="365"/>
      <c r="AC737" s="365"/>
      <c r="AD737" s="365"/>
      <c r="AE737" s="987" t="s">
        <v>609</v>
      </c>
      <c r="AF737" s="987"/>
      <c r="AG737" s="987"/>
      <c r="AH737" s="987"/>
      <c r="AI737" s="987"/>
      <c r="AJ737" s="987"/>
      <c r="AK737" s="987"/>
      <c r="AL737" s="987"/>
      <c r="AM737" s="987"/>
      <c r="AN737" s="365" t="s">
        <v>402</v>
      </c>
      <c r="AO737" s="365"/>
      <c r="AP737" s="365"/>
      <c r="AQ737" s="365"/>
      <c r="AR737" s="993" t="s">
        <v>611</v>
      </c>
      <c r="AS737" s="994"/>
      <c r="AT737" s="994"/>
      <c r="AU737" s="994"/>
      <c r="AV737" s="994"/>
      <c r="AW737" s="994"/>
      <c r="AX737" s="995"/>
      <c r="AY737" s="88"/>
      <c r="AZ737" s="88"/>
    </row>
    <row r="738" spans="1:52" ht="24.75" customHeight="1" x14ac:dyDescent="0.2">
      <c r="A738" s="986" t="s">
        <v>401</v>
      </c>
      <c r="B738" s="209"/>
      <c r="C738" s="209"/>
      <c r="D738" s="210"/>
      <c r="E738" s="987" t="s">
        <v>606</v>
      </c>
      <c r="F738" s="987"/>
      <c r="G738" s="987"/>
      <c r="H738" s="987"/>
      <c r="I738" s="987"/>
      <c r="J738" s="987"/>
      <c r="K738" s="987"/>
      <c r="L738" s="987"/>
      <c r="M738" s="987"/>
      <c r="N738" s="365" t="s">
        <v>400</v>
      </c>
      <c r="O738" s="365"/>
      <c r="P738" s="365"/>
      <c r="Q738" s="365"/>
      <c r="R738" s="987" t="s">
        <v>608</v>
      </c>
      <c r="S738" s="987"/>
      <c r="T738" s="987"/>
      <c r="U738" s="987"/>
      <c r="V738" s="987"/>
      <c r="W738" s="987"/>
      <c r="X738" s="987"/>
      <c r="Y738" s="987"/>
      <c r="Z738" s="987"/>
      <c r="AA738" s="365" t="s">
        <v>399</v>
      </c>
      <c r="AB738" s="365"/>
      <c r="AC738" s="365"/>
      <c r="AD738" s="365"/>
      <c r="AE738" s="987" t="s">
        <v>610</v>
      </c>
      <c r="AF738" s="987"/>
      <c r="AG738" s="987"/>
      <c r="AH738" s="987"/>
      <c r="AI738" s="987"/>
      <c r="AJ738" s="987"/>
      <c r="AK738" s="987"/>
      <c r="AL738" s="987"/>
      <c r="AM738" s="987"/>
      <c r="AN738" s="365" t="s">
        <v>398</v>
      </c>
      <c r="AO738" s="365"/>
      <c r="AP738" s="365"/>
      <c r="AQ738" s="365"/>
      <c r="AR738" s="993" t="s">
        <v>612</v>
      </c>
      <c r="AS738" s="994"/>
      <c r="AT738" s="994"/>
      <c r="AU738" s="994"/>
      <c r="AV738" s="994"/>
      <c r="AW738" s="994"/>
      <c r="AX738" s="995"/>
    </row>
    <row r="739" spans="1:52" ht="24.75" customHeight="1" x14ac:dyDescent="0.2">
      <c r="A739" s="986" t="s">
        <v>397</v>
      </c>
      <c r="B739" s="209"/>
      <c r="C739" s="209"/>
      <c r="D739" s="210"/>
      <c r="E739" s="987" t="s">
        <v>613</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5">
      <c r="A740" s="968" t="s">
        <v>421</v>
      </c>
      <c r="B740" s="969"/>
      <c r="C740" s="969"/>
      <c r="D740" s="970"/>
      <c r="E740" s="971" t="s">
        <v>563</v>
      </c>
      <c r="F740" s="972"/>
      <c r="G740" s="972"/>
      <c r="H740" s="92" t="str">
        <f>IF(E740="", "", "(")</f>
        <v>(</v>
      </c>
      <c r="I740" s="972"/>
      <c r="J740" s="972"/>
      <c r="K740" s="92" t="str">
        <f>IF(OR(I740="　", I740=""), "", "-")</f>
        <v/>
      </c>
      <c r="L740" s="973">
        <v>266</v>
      </c>
      <c r="M740" s="973"/>
      <c r="N740" s="93" t="str">
        <f>IF(O740="", "", "-")</f>
        <v/>
      </c>
      <c r="O740" s="94"/>
      <c r="P740" s="93" t="str">
        <f>IF(E740="", "", ")")</f>
        <v>)</v>
      </c>
      <c r="Q740" s="971"/>
      <c r="R740" s="972"/>
      <c r="S740" s="972"/>
      <c r="T740" s="92" t="str">
        <f>IF(Q740="", "", "(")</f>
        <v/>
      </c>
      <c r="U740" s="972"/>
      <c r="V740" s="972"/>
      <c r="W740" s="92" t="str">
        <f>IF(OR(U740="　", U740=""), "", "-")</f>
        <v/>
      </c>
      <c r="X740" s="973"/>
      <c r="Y740" s="973"/>
      <c r="Z740" s="93" t="str">
        <f>IF(AA740="", "", "-")</f>
        <v/>
      </c>
      <c r="AA740" s="94"/>
      <c r="AB740" s="93" t="str">
        <f>IF(Q740="", "", ")")</f>
        <v/>
      </c>
      <c r="AC740" s="971"/>
      <c r="AD740" s="972"/>
      <c r="AE740" s="972"/>
      <c r="AF740" s="92" t="str">
        <f>IF(AC740="", "", "(")</f>
        <v/>
      </c>
      <c r="AG740" s="972"/>
      <c r="AH740" s="972"/>
      <c r="AI740" s="92" t="str">
        <f>IF(OR(AG740="　", AG740=""), "", "-")</f>
        <v/>
      </c>
      <c r="AJ740" s="973"/>
      <c r="AK740" s="973"/>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2">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t="s">
        <v>614</v>
      </c>
      <c r="AJ743" s="46"/>
      <c r="AK743" s="46"/>
      <c r="AL743" s="46"/>
      <c r="AM743" s="46"/>
      <c r="AN743" s="46"/>
      <c r="AO743" s="46"/>
      <c r="AP743" s="46"/>
      <c r="AQ743" s="46"/>
      <c r="AR743" s="46"/>
      <c r="AS743" s="46"/>
      <c r="AT743" s="46"/>
      <c r="AU743" s="46"/>
      <c r="AV743" s="46"/>
      <c r="AW743" s="46"/>
      <c r="AX743" s="47"/>
    </row>
    <row r="744" spans="1:52" ht="28.35" customHeight="1" x14ac:dyDescent="0.2">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9" t="s">
        <v>392</v>
      </c>
      <c r="B780" s="630"/>
      <c r="C780" s="630"/>
      <c r="D780" s="630"/>
      <c r="E780" s="630"/>
      <c r="F780" s="631"/>
      <c r="G780" s="596" t="s">
        <v>615</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1"/>
    </row>
    <row r="781" spans="1:50" ht="24.75" customHeight="1" x14ac:dyDescent="0.2">
      <c r="A781" s="632"/>
      <c r="B781" s="633"/>
      <c r="C781" s="633"/>
      <c r="D781" s="633"/>
      <c r="E781" s="633"/>
      <c r="F781" s="634"/>
      <c r="G781" s="813"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6"/>
      <c r="AC781" s="813"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2">
      <c r="A782" s="632"/>
      <c r="B782" s="633"/>
      <c r="C782" s="633"/>
      <c r="D782" s="633"/>
      <c r="E782" s="633"/>
      <c r="F782" s="634"/>
      <c r="G782" s="671"/>
      <c r="H782" s="672"/>
      <c r="I782" s="672"/>
      <c r="J782" s="672"/>
      <c r="K782" s="673"/>
      <c r="L782" s="665"/>
      <c r="M782" s="666"/>
      <c r="N782" s="666"/>
      <c r="O782" s="666"/>
      <c r="P782" s="666"/>
      <c r="Q782" s="666"/>
      <c r="R782" s="666"/>
      <c r="S782" s="666"/>
      <c r="T782" s="666"/>
      <c r="U782" s="666"/>
      <c r="V782" s="666"/>
      <c r="W782" s="666"/>
      <c r="X782" s="667"/>
      <c r="Y782" s="389">
        <v>0.5</v>
      </c>
      <c r="Z782" s="390"/>
      <c r="AA782" s="390"/>
      <c r="AB782" s="803"/>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customHeight="1" x14ac:dyDescent="0.2">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2">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2">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2">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2">
      <c r="A792" s="632"/>
      <c r="B792" s="633"/>
      <c r="C792" s="633"/>
      <c r="D792" s="633"/>
      <c r="E792" s="633"/>
      <c r="F792" s="634"/>
      <c r="G792" s="824" t="s">
        <v>20</v>
      </c>
      <c r="H792" s="825"/>
      <c r="I792" s="825"/>
      <c r="J792" s="825"/>
      <c r="K792" s="825"/>
      <c r="L792" s="826"/>
      <c r="M792" s="827"/>
      <c r="N792" s="827"/>
      <c r="O792" s="827"/>
      <c r="P792" s="827"/>
      <c r="Q792" s="827"/>
      <c r="R792" s="827"/>
      <c r="S792" s="827"/>
      <c r="T792" s="827"/>
      <c r="U792" s="827"/>
      <c r="V792" s="827"/>
      <c r="W792" s="827"/>
      <c r="X792" s="828"/>
      <c r="Y792" s="829">
        <f>SUM(Y782:AB791)</f>
        <v>0.5</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0</v>
      </c>
      <c r="AV792" s="830"/>
      <c r="AW792" s="830"/>
      <c r="AX792" s="832"/>
    </row>
    <row r="793" spans="1:50" ht="24.75" hidden="1" customHeight="1" x14ac:dyDescent="0.2">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1"/>
    </row>
    <row r="794" spans="1:50" ht="24.75" hidden="1" customHeight="1" x14ac:dyDescent="0.2">
      <c r="A794" s="632"/>
      <c r="B794" s="633"/>
      <c r="C794" s="633"/>
      <c r="D794" s="633"/>
      <c r="E794" s="633"/>
      <c r="F794" s="634"/>
      <c r="G794" s="813"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6"/>
      <c r="AC794" s="813"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2">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3"/>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2">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5">
      <c r="A805" s="632"/>
      <c r="B805" s="633"/>
      <c r="C805" s="633"/>
      <c r="D805" s="633"/>
      <c r="E805" s="633"/>
      <c r="F805" s="634"/>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2">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1"/>
    </row>
    <row r="807" spans="1:50" ht="24.75" hidden="1" customHeight="1" x14ac:dyDescent="0.2">
      <c r="A807" s="632"/>
      <c r="B807" s="633"/>
      <c r="C807" s="633"/>
      <c r="D807" s="633"/>
      <c r="E807" s="633"/>
      <c r="F807" s="634"/>
      <c r="G807" s="813"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6"/>
      <c r="AC807" s="813"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2">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3"/>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5">
      <c r="A818" s="632"/>
      <c r="B818" s="633"/>
      <c r="C818" s="633"/>
      <c r="D818" s="633"/>
      <c r="E818" s="633"/>
      <c r="F818" s="634"/>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2">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1"/>
    </row>
    <row r="820" spans="1:50" ht="24.75" hidden="1" customHeight="1" x14ac:dyDescent="0.2">
      <c r="A820" s="632"/>
      <c r="B820" s="633"/>
      <c r="C820" s="633"/>
      <c r="D820" s="633"/>
      <c r="E820" s="633"/>
      <c r="F820" s="634"/>
      <c r="G820" s="813"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6"/>
      <c r="AC820" s="813"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2">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3"/>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2">
      <c r="A831" s="632"/>
      <c r="B831" s="633"/>
      <c r="C831" s="633"/>
      <c r="D831" s="633"/>
      <c r="E831" s="633"/>
      <c r="F831" s="634"/>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hidden="1" customHeight="1" thickBot="1" x14ac:dyDescent="0.25">
      <c r="A832" s="902" t="s">
        <v>148</v>
      </c>
      <c r="B832" s="903"/>
      <c r="C832" s="903"/>
      <c r="D832" s="903"/>
      <c r="E832" s="903"/>
      <c r="F832" s="903"/>
      <c r="G832" s="903"/>
      <c r="H832" s="903"/>
      <c r="I832" s="903"/>
      <c r="J832" s="903"/>
      <c r="K832" s="903"/>
      <c r="L832" s="903"/>
      <c r="M832" s="903"/>
      <c r="N832" s="903"/>
      <c r="O832" s="903"/>
      <c r="P832" s="903"/>
      <c r="Q832" s="903"/>
      <c r="R832" s="903"/>
      <c r="S832" s="903"/>
      <c r="T832" s="903"/>
      <c r="U832" s="903"/>
      <c r="V832" s="903"/>
      <c r="W832" s="903"/>
      <c r="X832" s="903"/>
      <c r="Y832" s="903"/>
      <c r="Z832" s="903"/>
      <c r="AA832" s="903"/>
      <c r="AB832" s="903"/>
      <c r="AC832" s="903"/>
      <c r="AD832" s="903"/>
      <c r="AE832" s="903"/>
      <c r="AF832" s="903"/>
      <c r="AG832" s="903"/>
      <c r="AH832" s="903"/>
      <c r="AI832" s="903"/>
      <c r="AJ832" s="903"/>
      <c r="AK832" s="904"/>
      <c r="AL832" s="278" t="s">
        <v>348</v>
      </c>
      <c r="AM832" s="279"/>
      <c r="AN832" s="279"/>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61.05" customHeight="1" x14ac:dyDescent="0.2">
      <c r="A838" s="376">
        <v>1</v>
      </c>
      <c r="B838" s="376">
        <v>1</v>
      </c>
      <c r="C838" s="347" t="s">
        <v>616</v>
      </c>
      <c r="D838" s="347"/>
      <c r="E838" s="347"/>
      <c r="F838" s="347"/>
      <c r="G838" s="347"/>
      <c r="H838" s="347"/>
      <c r="I838" s="347"/>
      <c r="J838" s="348">
        <v>9010701023777</v>
      </c>
      <c r="K838" s="349"/>
      <c r="L838" s="349"/>
      <c r="M838" s="349"/>
      <c r="N838" s="349"/>
      <c r="O838" s="349"/>
      <c r="P838" s="362" t="s">
        <v>627</v>
      </c>
      <c r="Q838" s="350"/>
      <c r="R838" s="350"/>
      <c r="S838" s="350"/>
      <c r="T838" s="350"/>
      <c r="U838" s="350"/>
      <c r="V838" s="350"/>
      <c r="W838" s="350"/>
      <c r="X838" s="350"/>
      <c r="Y838" s="351">
        <v>0.5</v>
      </c>
      <c r="Z838" s="352"/>
      <c r="AA838" s="352"/>
      <c r="AB838" s="353"/>
      <c r="AC838" s="363" t="s">
        <v>384</v>
      </c>
      <c r="AD838" s="371"/>
      <c r="AE838" s="371"/>
      <c r="AF838" s="371"/>
      <c r="AG838" s="371"/>
      <c r="AH838" s="372" t="s">
        <v>617</v>
      </c>
      <c r="AI838" s="373"/>
      <c r="AJ838" s="373"/>
      <c r="AK838" s="373"/>
      <c r="AL838" s="357" t="s">
        <v>573</v>
      </c>
      <c r="AM838" s="358"/>
      <c r="AN838" s="358"/>
      <c r="AO838" s="359"/>
      <c r="AP838" s="360" t="s">
        <v>573</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2">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2">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2">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2">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2">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2"/>
      <c r="AP1102" s="370" t="s">
        <v>334</v>
      </c>
      <c r="AQ1102" s="370"/>
      <c r="AR1102" s="370"/>
      <c r="AS1102" s="370"/>
      <c r="AT1102" s="370"/>
      <c r="AU1102" s="370"/>
      <c r="AV1102" s="370"/>
      <c r="AW1102" s="370"/>
      <c r="AX1102" s="370"/>
    </row>
    <row r="1103" spans="1:50" ht="30" customHeight="1" x14ac:dyDescent="0.2">
      <c r="A1103" s="376">
        <v>1</v>
      </c>
      <c r="B1103" s="376">
        <v>1</v>
      </c>
      <c r="C1103" s="374"/>
      <c r="D1103" s="374"/>
      <c r="E1103" s="381" t="s">
        <v>618</v>
      </c>
      <c r="F1103" s="375"/>
      <c r="G1103" s="375"/>
      <c r="H1103" s="375"/>
      <c r="I1103" s="375"/>
      <c r="J1103" s="348" t="s">
        <v>619</v>
      </c>
      <c r="K1103" s="349"/>
      <c r="L1103" s="349"/>
      <c r="M1103" s="349"/>
      <c r="N1103" s="349"/>
      <c r="O1103" s="349"/>
      <c r="P1103" s="362" t="s">
        <v>620</v>
      </c>
      <c r="Q1103" s="350"/>
      <c r="R1103" s="350"/>
      <c r="S1103" s="350"/>
      <c r="T1103" s="350"/>
      <c r="U1103" s="350"/>
      <c r="V1103" s="350"/>
      <c r="W1103" s="350"/>
      <c r="X1103" s="350"/>
      <c r="Y1103" s="351" t="s">
        <v>573</v>
      </c>
      <c r="Z1103" s="352"/>
      <c r="AA1103" s="352"/>
      <c r="AB1103" s="353"/>
      <c r="AC1103" s="354"/>
      <c r="AD1103" s="354"/>
      <c r="AE1103" s="354"/>
      <c r="AF1103" s="354"/>
      <c r="AG1103" s="354"/>
      <c r="AH1103" s="355" t="s">
        <v>573</v>
      </c>
      <c r="AI1103" s="356"/>
      <c r="AJ1103" s="356"/>
      <c r="AK1103" s="356"/>
      <c r="AL1103" s="357" t="s">
        <v>573</v>
      </c>
      <c r="AM1103" s="358"/>
      <c r="AN1103" s="358"/>
      <c r="AO1103" s="359"/>
      <c r="AP1103" s="360" t="s">
        <v>573</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25">
      <formula>IF(RIGHT(TEXT(P14,"0.#"),1)=".",FALSE,TRUE)</formula>
    </cfRule>
    <cfRule type="expression" dxfId="2818" priority="14026">
      <formula>IF(RIGHT(TEXT(P14,"0.#"),1)=".",TRUE,FALSE)</formula>
    </cfRule>
  </conditionalFormatting>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83">
    <cfRule type="expression" dxfId="2813" priority="13897">
      <formula>IF(RIGHT(TEXT(Y783,"0.#"),1)=".",FALSE,TRUE)</formula>
    </cfRule>
    <cfRule type="expression" dxfId="2812" priority="13898">
      <formula>IF(RIGHT(TEXT(Y783,"0.#"),1)=".",TRUE,FALSE)</formula>
    </cfRule>
  </conditionalFormatting>
  <conditionalFormatting sqref="Y792">
    <cfRule type="expression" dxfId="2811" priority="13893">
      <formula>IF(RIGHT(TEXT(Y792,"0.#"),1)=".",FALSE,TRUE)</formula>
    </cfRule>
    <cfRule type="expression" dxfId="2810" priority="13894">
      <formula>IF(RIGHT(TEXT(Y792,"0.#"),1)=".",TRUE,FALSE)</formula>
    </cfRule>
  </conditionalFormatting>
  <conditionalFormatting sqref="Y823:Y830 Y821 Y810:Y817 Y808 Y797:Y804 Y795">
    <cfRule type="expression" dxfId="2809" priority="13675">
      <formula>IF(RIGHT(TEXT(Y795,"0.#"),1)=".",FALSE,TRUE)</formula>
    </cfRule>
    <cfRule type="expression" dxfId="2808" priority="13676">
      <formula>IF(RIGHT(TEXT(Y795,"0.#"),1)=".",TRUE,FALSE)</formula>
    </cfRule>
  </conditionalFormatting>
  <conditionalFormatting sqref="P13:AX13 AR15:AX15 P15:AJ17">
    <cfRule type="expression" dxfId="2807" priority="13723">
      <formula>IF(RIGHT(TEXT(P13,"0.#"),1)=".",FALSE,TRUE)</formula>
    </cfRule>
    <cfRule type="expression" dxfId="2806" priority="13724">
      <formula>IF(RIGHT(TEXT(P13,"0.#"),1)=".",TRUE,FALSE)</formula>
    </cfRule>
  </conditionalFormatting>
  <conditionalFormatting sqref="P19:AJ19">
    <cfRule type="expression" dxfId="2805" priority="13721">
      <formula>IF(RIGHT(TEXT(P19,"0.#"),1)=".",FALSE,TRUE)</formula>
    </cfRule>
    <cfRule type="expression" dxfId="2804" priority="13722">
      <formula>IF(RIGHT(TEXT(P19,"0.#"),1)=".",TRUE,FALSE)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84:Y791 Y782">
    <cfRule type="expression" dxfId="2801" priority="13699">
      <formula>IF(RIGHT(TEXT(Y782,"0.#"),1)=".",FALSE,TRUE)</formula>
    </cfRule>
    <cfRule type="expression" dxfId="2800" priority="13700">
      <formula>IF(RIGHT(TEXT(Y782,"0.#"),1)=".",TRUE,FALSE)</formula>
    </cfRule>
  </conditionalFormatting>
  <conditionalFormatting sqref="AU783">
    <cfRule type="expression" dxfId="2799" priority="13697">
      <formula>IF(RIGHT(TEXT(AU783,"0.#"),1)=".",FALSE,TRUE)</formula>
    </cfRule>
    <cfRule type="expression" dxfId="2798" priority="13698">
      <formula>IF(RIGHT(TEXT(AU783,"0.#"),1)=".",TRUE,FALSE)</formula>
    </cfRule>
  </conditionalFormatting>
  <conditionalFormatting sqref="AU792">
    <cfRule type="expression" dxfId="2797" priority="13695">
      <formula>IF(RIGHT(TEXT(AU792,"0.#"),1)=".",FALSE,TRUE)</formula>
    </cfRule>
    <cfRule type="expression" dxfId="2796" priority="13696">
      <formula>IF(RIGHT(TEXT(AU792,"0.#"),1)=".",TRUE,FALSE)</formula>
    </cfRule>
  </conditionalFormatting>
  <conditionalFormatting sqref="AU784:AU791 AU782">
    <cfRule type="expression" dxfId="2795" priority="13693">
      <formula>IF(RIGHT(TEXT(AU782,"0.#"),1)=".",FALSE,TRUE)</formula>
    </cfRule>
    <cfRule type="expression" dxfId="2794" priority="13694">
      <formula>IF(RIGHT(TEXT(AU782,"0.#"),1)=".",TRUE,FALSE)</formula>
    </cfRule>
  </conditionalFormatting>
  <conditionalFormatting sqref="Y822 Y809 Y796">
    <cfRule type="expression" dxfId="2793" priority="13679">
      <formula>IF(RIGHT(TEXT(Y796,"0.#"),1)=".",FALSE,TRUE)</formula>
    </cfRule>
    <cfRule type="expression" dxfId="2792" priority="13680">
      <formula>IF(RIGHT(TEXT(Y796,"0.#"),1)=".",TRUE,FALSE)</formula>
    </cfRule>
  </conditionalFormatting>
  <conditionalFormatting sqref="Y831 Y818 Y805">
    <cfRule type="expression" dxfId="2791" priority="13677">
      <formula>IF(RIGHT(TEXT(Y805,"0.#"),1)=".",FALSE,TRUE)</formula>
    </cfRule>
    <cfRule type="expression" dxfId="2790" priority="13678">
      <formula>IF(RIGHT(TEXT(Y805,"0.#"),1)=".",TRUE,FALSE)</formula>
    </cfRule>
  </conditionalFormatting>
  <conditionalFormatting sqref="AU822 AU809 AU796">
    <cfRule type="expression" dxfId="2789" priority="13673">
      <formula>IF(RIGHT(TEXT(AU796,"0.#"),1)=".",FALSE,TRUE)</formula>
    </cfRule>
    <cfRule type="expression" dxfId="2788" priority="13674">
      <formula>IF(RIGHT(TEXT(AU796,"0.#"),1)=".",TRUE,FALSE)</formula>
    </cfRule>
  </conditionalFormatting>
  <conditionalFormatting sqref="AU831 AU818 AU805">
    <cfRule type="expression" dxfId="2787" priority="13671">
      <formula>IF(RIGHT(TEXT(AU805,"0.#"),1)=".",FALSE,TRUE)</formula>
    </cfRule>
    <cfRule type="expression" dxfId="2786" priority="13672">
      <formula>IF(RIGHT(TEXT(AU805,"0.#"),1)=".",TRUE,FALSE)</formula>
    </cfRule>
  </conditionalFormatting>
  <conditionalFormatting sqref="AU823:AU830 AU821 AU810:AU817 AU808 AU797:AU804 AU795">
    <cfRule type="expression" dxfId="2785" priority="13669">
      <formula>IF(RIGHT(TEXT(AU795,"0.#"),1)=".",FALSE,TRUE)</formula>
    </cfRule>
    <cfRule type="expression" dxfId="2784" priority="13670">
      <formula>IF(RIGHT(TEXT(AU795,"0.#"),1)=".",TRUE,FALSE)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 AI134 AM134 AQ134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0:AO867">
    <cfRule type="expression" dxfId="2519" priority="6647">
      <formula>IF(AND(AL840&gt;=0, RIGHT(TEXT(AL840,"0.#"),1)&lt;&gt;"."),TRUE,FALSE)</formula>
    </cfRule>
    <cfRule type="expression" dxfId="2518" priority="6648">
      <formula>IF(AND(AL840&gt;=0, RIGHT(TEXT(AL840,"0.#"),1)="."),TRUE,FALSE)</formula>
    </cfRule>
    <cfRule type="expression" dxfId="2517" priority="6649">
      <formula>IF(AND(AL840&lt;0, RIGHT(TEXT(AL840,"0.#"),1)&lt;&gt;"."),TRUE,FALSE)</formula>
    </cfRule>
    <cfRule type="expression" dxfId="2516" priority="6650">
      <formula>IF(AND(AL840&lt;0, RIGHT(TEXT(AL840,"0.#"),1)="."),TRUE,FALSE)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0:Y867">
    <cfRule type="expression" dxfId="2445" priority="2975">
      <formula>IF(RIGHT(TEXT(Y840,"0.#"),1)=".",FALSE,TRUE)</formula>
    </cfRule>
    <cfRule type="expression" dxfId="2444" priority="2976">
      <formula>IF(RIGHT(TEXT(Y840,"0.#"),1)=".",TRUE,FALSE)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3:AO1132">
    <cfRule type="expression" dxfId="2415" priority="2881">
      <formula>IF(AND(AL1103&gt;=0, RIGHT(TEXT(AL1103,"0.#"),1)&lt;&gt;"."),TRUE,FALSE)</formula>
    </cfRule>
    <cfRule type="expression" dxfId="2414" priority="2882">
      <formula>IF(AND(AL1103&gt;=0, RIGHT(TEXT(AL1103,"0.#"),1)="."),TRUE,FALSE)</formula>
    </cfRule>
    <cfRule type="expression" dxfId="2413" priority="2883">
      <formula>IF(AND(AL1103&lt;0, RIGHT(TEXT(AL1103,"0.#"),1)&lt;&gt;"."),TRUE,FALSE)</formula>
    </cfRule>
    <cfRule type="expression" dxfId="2412" priority="2884">
      <formula>IF(AND(AL1103&lt;0, RIGHT(TEXT(AL1103,"0.#"),1)="."),TRUE,FALSE)</formula>
    </cfRule>
  </conditionalFormatting>
  <conditionalFormatting sqref="Y1103:Y1132">
    <cfRule type="expression" dxfId="2411" priority="2879">
      <formula>IF(RIGHT(TEXT(Y1103,"0.#"),1)=".",FALSE,TRUE)</formula>
    </cfRule>
    <cfRule type="expression" dxfId="2410" priority="2880">
      <formula>IF(RIGHT(TEXT(Y1103,"0.#"),1)=".",TRUE,FALSE)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9">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Y839">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U143">
    <cfRule type="expression" dxfId="2183" priority="1965">
      <formula>IF(RIGHT(TEXT(AU143,"0.#"),1)=".",FALSE,TRUE)</formula>
    </cfRule>
    <cfRule type="expression" dxfId="2182" priority="1966">
      <formula>IF(RIGHT(TEXT(AU143,"0.#"),1)=".",TRUE,FALSE)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3:Y900">
    <cfRule type="expression" dxfId="2079" priority="2091">
      <formula>IF(RIGHT(TEXT(Y873,"0.#"),1)=".",FALSE,TRUE)</formula>
    </cfRule>
    <cfRule type="expression" dxfId="2078" priority="2092">
      <formula>IF(RIGHT(TEXT(Y873,"0.#"),1)=".",TRUE,FALSE)</formula>
    </cfRule>
  </conditionalFormatting>
  <conditionalFormatting sqref="Y871:Y872">
    <cfRule type="expression" dxfId="2077" priority="2085">
      <formula>IF(RIGHT(TEXT(Y871,"0.#"),1)=".",FALSE,TRUE)</formula>
    </cfRule>
    <cfRule type="expression" dxfId="2076" priority="2086">
      <formula>IF(RIGHT(TEXT(Y871,"0.#"),1)=".",TRUE,FALSE)</formula>
    </cfRule>
  </conditionalFormatting>
  <conditionalFormatting sqref="Y906:Y933">
    <cfRule type="expression" dxfId="2075" priority="2079">
      <formula>IF(RIGHT(TEXT(Y906,"0.#"),1)=".",FALSE,TRUE)</formula>
    </cfRule>
    <cfRule type="expression" dxfId="2074" priority="2080">
      <formula>IF(RIGHT(TEXT(Y906,"0.#"),1)=".",TRUE,FALSE)</formula>
    </cfRule>
  </conditionalFormatting>
  <conditionalFormatting sqref="Y904:Y905">
    <cfRule type="expression" dxfId="2073" priority="2073">
      <formula>IF(RIGHT(TEXT(Y904,"0.#"),1)=".",FALSE,TRUE)</formula>
    </cfRule>
    <cfRule type="expression" dxfId="2072" priority="2074">
      <formula>IF(RIGHT(TEXT(Y904,"0.#"),1)=".",TRUE,FALSE)</formula>
    </cfRule>
  </conditionalFormatting>
  <conditionalFormatting sqref="Y939:Y966">
    <cfRule type="expression" dxfId="2071" priority="2067">
      <formula>IF(RIGHT(TEXT(Y939,"0.#"),1)=".",FALSE,TRUE)</formula>
    </cfRule>
    <cfRule type="expression" dxfId="2070" priority="2068">
      <formula>IF(RIGHT(TEXT(Y939,"0.#"),1)=".",TRUE,FALSE)</formula>
    </cfRule>
  </conditionalFormatting>
  <conditionalFormatting sqref="Y937:Y938">
    <cfRule type="expression" dxfId="2069" priority="2061">
      <formula>IF(RIGHT(TEXT(Y937,"0.#"),1)=".",FALSE,TRUE)</formula>
    </cfRule>
    <cfRule type="expression" dxfId="2068" priority="2062">
      <formula>IF(RIGHT(TEXT(Y937,"0.#"),1)=".",TRUE,FALSE)</formula>
    </cfRule>
  </conditionalFormatting>
  <conditionalFormatting sqref="Y972:Y999">
    <cfRule type="expression" dxfId="2067" priority="2055">
      <formula>IF(RIGHT(TEXT(Y972,"0.#"),1)=".",FALSE,TRUE)</formula>
    </cfRule>
    <cfRule type="expression" dxfId="2066" priority="2056">
      <formula>IF(RIGHT(TEXT(Y972,"0.#"),1)=".",TRUE,FALSE)</formula>
    </cfRule>
  </conditionalFormatting>
  <conditionalFormatting sqref="Y970:Y971">
    <cfRule type="expression" dxfId="2065" priority="2049">
      <formula>IF(RIGHT(TEXT(Y970,"0.#"),1)=".",FALSE,TRUE)</formula>
    </cfRule>
    <cfRule type="expression" dxfId="2064" priority="2050">
      <formula>IF(RIGHT(TEXT(Y970,"0.#"),1)=".",TRUE,FALSE)</formula>
    </cfRule>
  </conditionalFormatting>
  <conditionalFormatting sqref="Y1005:Y1032">
    <cfRule type="expression" dxfId="2063" priority="2043">
      <formula>IF(RIGHT(TEXT(Y1005,"0.#"),1)=".",FALSE,TRUE)</formula>
    </cfRule>
    <cfRule type="expression" dxfId="2062" priority="2044">
      <formula>IF(RIGHT(TEXT(Y1005,"0.#"),1)=".",TRUE,FALSE)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5:W27">
    <cfRule type="expression" dxfId="2059" priority="2325">
      <formula>IF(RIGHT(TEXT(W25,"0.#"),1)=".",FALSE,TRUE)</formula>
    </cfRule>
    <cfRule type="expression" dxfId="2058" priority="2326">
      <formula>IF(RIGHT(TEXT(W25,"0.#"),1)=".",TRUE,FALSE)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3:AO900">
    <cfRule type="expression" dxfId="1981" priority="2093">
      <formula>IF(AND(AL873&gt;=0, RIGHT(TEXT(AL873,"0.#"),1)&lt;&gt;"."),TRUE,FALSE)</formula>
    </cfRule>
    <cfRule type="expression" dxfId="1980" priority="2094">
      <formula>IF(AND(AL873&gt;=0, RIGHT(TEXT(AL873,"0.#"),1)="."),TRUE,FALSE)</formula>
    </cfRule>
    <cfRule type="expression" dxfId="1979" priority="2095">
      <formula>IF(AND(AL873&lt;0, RIGHT(TEXT(AL873,"0.#"),1)&lt;&gt;"."),TRUE,FALSE)</formula>
    </cfRule>
    <cfRule type="expression" dxfId="1978" priority="2096">
      <formula>IF(AND(AL873&lt;0, RIGHT(TEXT(AL873,"0.#"),1)="."),TRUE,FALSE)</formula>
    </cfRule>
  </conditionalFormatting>
  <conditionalFormatting sqref="AL871:AO872">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6:AO933">
    <cfRule type="expression" dxfId="1973" priority="2081">
      <formula>IF(AND(AL906&gt;=0, RIGHT(TEXT(AL906,"0.#"),1)&lt;&gt;"."),TRUE,FALSE)</formula>
    </cfRule>
    <cfRule type="expression" dxfId="1972" priority="2082">
      <formula>IF(AND(AL906&gt;=0, RIGHT(TEXT(AL906,"0.#"),1)="."),TRUE,FALSE)</formula>
    </cfRule>
    <cfRule type="expression" dxfId="1971" priority="2083">
      <formula>IF(AND(AL906&lt;0, RIGHT(TEXT(AL906,"0.#"),1)&lt;&gt;"."),TRUE,FALSE)</formula>
    </cfRule>
    <cfRule type="expression" dxfId="1970" priority="2084">
      <formula>IF(AND(AL906&lt;0, RIGHT(TEXT(AL906,"0.#"),1)="."),TRUE,FALSE)</formula>
    </cfRule>
  </conditionalFormatting>
  <conditionalFormatting sqref="AL904:AO905">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6">
    <cfRule type="expression" dxfId="719" priority="19">
      <formula>IF(RIGHT(TEXT(AK15,"0.#"),1)=".",FALSE,TRUE)</formula>
    </cfRule>
    <cfRule type="expression" dxfId="718" priority="20">
      <formula>IF(RIGHT(TEXT(AK15,"0.#"),1)=".",TRUE,FALSE)</formula>
    </cfRule>
  </conditionalFormatting>
  <conditionalFormatting sqref="AK17:AQ17">
    <cfRule type="expression" dxfId="717" priority="17">
      <formula>IF(RIGHT(TEXT(AK17,"0.#"),1)=".",FALSE,TRUE)</formula>
    </cfRule>
    <cfRule type="expression" dxfId="716" priority="18">
      <formula>IF(RIGHT(TEXT(AK17,"0.#"),1)=".",TRUE,FALSE)</formula>
    </cfRule>
  </conditionalFormatting>
  <conditionalFormatting sqref="AE135">
    <cfRule type="expression" dxfId="715" priority="15">
      <formula>IF(RIGHT(TEXT(AE135,"0.#"),1)=".",FALSE,TRUE)</formula>
    </cfRule>
    <cfRule type="expression" dxfId="714" priority="16">
      <formula>IF(RIGHT(TEXT(AE135,"0.#"),1)=".",TRUE,FALSE)</formula>
    </cfRule>
  </conditionalFormatting>
  <conditionalFormatting sqref="AI135 AM135 AQ135">
    <cfRule type="expression" dxfId="713" priority="13">
      <formula>IF(RIGHT(TEXT(AI135,"0.#"),1)=".",FALSE,TRUE)</formula>
    </cfRule>
    <cfRule type="expression" dxfId="712" priority="14">
      <formula>IF(RIGHT(TEXT(AI135,"0.#"),1)=".",TRUE,FALSE)</formula>
    </cfRule>
  </conditionalFormatting>
  <conditionalFormatting sqref="AE142 AI142 AM142">
    <cfRule type="expression" dxfId="711" priority="11">
      <formula>IF(RIGHT(TEXT(AE142,"0.#"),1)=".",FALSE,TRUE)</formula>
    </cfRule>
    <cfRule type="expression" dxfId="710" priority="12">
      <formula>IF(RIGHT(TEXT(AE142,"0.#"),1)=".",TRUE,FALSE)</formula>
    </cfRule>
  </conditionalFormatting>
  <conditionalFormatting sqref="AE143 AI143 AM143">
    <cfRule type="expression" dxfId="709" priority="9">
      <formula>IF(RIGHT(TEXT(AE143,"0.#"),1)=".",FALSE,TRUE)</formula>
    </cfRule>
    <cfRule type="expression" dxfId="708" priority="10">
      <formula>IF(RIGHT(TEXT(AE143,"0.#"),1)=".",TRUE,FALSE)</formula>
    </cfRule>
  </conditionalFormatting>
  <conditionalFormatting sqref="AQ142 AU142">
    <cfRule type="expression" dxfId="707" priority="7">
      <formula>IF(RIGHT(TEXT(AQ142,"0.#"),1)=".",FALSE,TRUE)</formula>
    </cfRule>
    <cfRule type="expression" dxfId="706" priority="8">
      <formula>IF(RIGHT(TEXT(AQ142,"0.#"),1)=".",TRUE,FALSE)</formula>
    </cfRule>
  </conditionalFormatting>
  <conditionalFormatting sqref="AQ143">
    <cfRule type="expression" dxfId="705" priority="5">
      <formula>IF(RIGHT(TEXT(AQ143,"0.#"),1)=".",FALSE,TRUE)</formula>
    </cfRule>
    <cfRule type="expression" dxfId="704" priority="6">
      <formula>IF(RIGHT(TEXT(AQ143,"0.#"),1)=".",TRUE,FALSE)</formula>
    </cfRule>
  </conditionalFormatting>
  <conditionalFormatting sqref="AQ146:AQ147 AU146:AU147">
    <cfRule type="expression" dxfId="703" priority="3">
      <formula>IF(RIGHT(TEXT(AQ146,"0.#"),1)=".",FALSE,TRUE)</formula>
    </cfRule>
    <cfRule type="expression" dxfId="702" priority="4">
      <formula>IF(RIGHT(TEXT(AQ146,"0.#"),1)=".",TRUE,FALSE)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35"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5"/>
      <c r="Z2" s="827"/>
      <c r="AA2" s="828"/>
      <c r="AB2" s="1029" t="s">
        <v>11</v>
      </c>
      <c r="AC2" s="1030"/>
      <c r="AD2" s="1031"/>
      <c r="AE2" s="248" t="s">
        <v>398</v>
      </c>
      <c r="AF2" s="248"/>
      <c r="AG2" s="248"/>
      <c r="AH2" s="248"/>
      <c r="AI2" s="248" t="s">
        <v>396</v>
      </c>
      <c r="AJ2" s="248"/>
      <c r="AK2" s="248"/>
      <c r="AL2" s="248"/>
      <c r="AM2" s="248" t="s">
        <v>425</v>
      </c>
      <c r="AN2" s="248"/>
      <c r="AO2" s="248"/>
      <c r="AP2" s="242"/>
      <c r="AQ2" s="158" t="s">
        <v>235</v>
      </c>
      <c r="AR2" s="129"/>
      <c r="AS2" s="129"/>
      <c r="AT2" s="130"/>
      <c r="AU2" s="537" t="s">
        <v>134</v>
      </c>
      <c r="AV2" s="537"/>
      <c r="AW2" s="537"/>
      <c r="AX2" s="538"/>
    </row>
    <row r="3" spans="1:50" ht="18.75" customHeight="1" x14ac:dyDescent="0.2">
      <c r="A3" s="401"/>
      <c r="B3" s="402"/>
      <c r="C3" s="402"/>
      <c r="D3" s="402"/>
      <c r="E3" s="402"/>
      <c r="F3" s="403"/>
      <c r="G3" s="417"/>
      <c r="H3" s="399"/>
      <c r="I3" s="399"/>
      <c r="J3" s="399"/>
      <c r="K3" s="399"/>
      <c r="L3" s="399"/>
      <c r="M3" s="399"/>
      <c r="N3" s="399"/>
      <c r="O3" s="418"/>
      <c r="P3" s="439"/>
      <c r="Q3" s="399"/>
      <c r="R3" s="399"/>
      <c r="S3" s="399"/>
      <c r="T3" s="399"/>
      <c r="U3" s="399"/>
      <c r="V3" s="399"/>
      <c r="W3" s="399"/>
      <c r="X3" s="418"/>
      <c r="Y3" s="1026"/>
      <c r="Z3" s="1027"/>
      <c r="AA3" s="1028"/>
      <c r="AB3" s="1032"/>
      <c r="AC3" s="1033"/>
      <c r="AD3" s="1034"/>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2">
      <c r="A4" s="404"/>
      <c r="B4" s="402"/>
      <c r="C4" s="402"/>
      <c r="D4" s="402"/>
      <c r="E4" s="402"/>
      <c r="F4" s="403"/>
      <c r="G4" s="565"/>
      <c r="H4" s="1002"/>
      <c r="I4" s="1002"/>
      <c r="J4" s="1002"/>
      <c r="K4" s="1002"/>
      <c r="L4" s="1002"/>
      <c r="M4" s="1002"/>
      <c r="N4" s="1002"/>
      <c r="O4" s="1003"/>
      <c r="P4" s="104"/>
      <c r="Q4" s="1010"/>
      <c r="R4" s="1010"/>
      <c r="S4" s="1010"/>
      <c r="T4" s="1010"/>
      <c r="U4" s="1010"/>
      <c r="V4" s="1010"/>
      <c r="W4" s="1010"/>
      <c r="X4" s="1011"/>
      <c r="Y4" s="1020" t="s">
        <v>12</v>
      </c>
      <c r="Z4" s="1021"/>
      <c r="AA4" s="1022"/>
      <c r="AB4" s="465"/>
      <c r="AC4" s="1024"/>
      <c r="AD4" s="1024"/>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9" t="s">
        <v>54</v>
      </c>
      <c r="Z5" s="1017"/>
      <c r="AA5" s="1018"/>
      <c r="AB5" s="527"/>
      <c r="AC5" s="1023"/>
      <c r="AD5" s="1023"/>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182</v>
      </c>
      <c r="AC6" s="1019"/>
      <c r="AD6" s="1019"/>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5"/>
      <c r="Z9" s="827"/>
      <c r="AA9" s="828"/>
      <c r="AB9" s="1029" t="s">
        <v>11</v>
      </c>
      <c r="AC9" s="1030"/>
      <c r="AD9" s="1031"/>
      <c r="AE9" s="248" t="s">
        <v>398</v>
      </c>
      <c r="AF9" s="248"/>
      <c r="AG9" s="248"/>
      <c r="AH9" s="248"/>
      <c r="AI9" s="248" t="s">
        <v>396</v>
      </c>
      <c r="AJ9" s="248"/>
      <c r="AK9" s="248"/>
      <c r="AL9" s="248"/>
      <c r="AM9" s="248" t="s">
        <v>425</v>
      </c>
      <c r="AN9" s="248"/>
      <c r="AO9" s="248"/>
      <c r="AP9" s="242"/>
      <c r="AQ9" s="158" t="s">
        <v>235</v>
      </c>
      <c r="AR9" s="129"/>
      <c r="AS9" s="129"/>
      <c r="AT9" s="130"/>
      <c r="AU9" s="537" t="s">
        <v>134</v>
      </c>
      <c r="AV9" s="537"/>
      <c r="AW9" s="537"/>
      <c r="AX9" s="538"/>
    </row>
    <row r="10" spans="1:50" ht="18.75" customHeight="1" x14ac:dyDescent="0.2">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6"/>
      <c r="Z10" s="1027"/>
      <c r="AA10" s="1028"/>
      <c r="AB10" s="1032"/>
      <c r="AC10" s="1033"/>
      <c r="AD10" s="1034"/>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2">
      <c r="A11" s="404"/>
      <c r="B11" s="402"/>
      <c r="C11" s="402"/>
      <c r="D11" s="402"/>
      <c r="E11" s="402"/>
      <c r="F11" s="403"/>
      <c r="G11" s="565"/>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65"/>
      <c r="AC11" s="1024"/>
      <c r="AD11" s="1024"/>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9" t="s">
        <v>54</v>
      </c>
      <c r="Z12" s="1017"/>
      <c r="AA12" s="1018"/>
      <c r="AB12" s="527"/>
      <c r="AC12" s="1023"/>
      <c r="AD12" s="1023"/>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182</v>
      </c>
      <c r="AC13" s="1019"/>
      <c r="AD13" s="1019"/>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5"/>
      <c r="Z16" s="827"/>
      <c r="AA16" s="828"/>
      <c r="AB16" s="1029" t="s">
        <v>11</v>
      </c>
      <c r="AC16" s="1030"/>
      <c r="AD16" s="1031"/>
      <c r="AE16" s="248" t="s">
        <v>398</v>
      </c>
      <c r="AF16" s="248"/>
      <c r="AG16" s="248"/>
      <c r="AH16" s="248"/>
      <c r="AI16" s="248" t="s">
        <v>396</v>
      </c>
      <c r="AJ16" s="248"/>
      <c r="AK16" s="248"/>
      <c r="AL16" s="248"/>
      <c r="AM16" s="248" t="s">
        <v>425</v>
      </c>
      <c r="AN16" s="248"/>
      <c r="AO16" s="248"/>
      <c r="AP16" s="242"/>
      <c r="AQ16" s="158" t="s">
        <v>235</v>
      </c>
      <c r="AR16" s="129"/>
      <c r="AS16" s="129"/>
      <c r="AT16" s="130"/>
      <c r="AU16" s="537" t="s">
        <v>134</v>
      </c>
      <c r="AV16" s="537"/>
      <c r="AW16" s="537"/>
      <c r="AX16" s="538"/>
    </row>
    <row r="17" spans="1:50" ht="18.75" customHeight="1" x14ac:dyDescent="0.2">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6"/>
      <c r="Z17" s="1027"/>
      <c r="AA17" s="1028"/>
      <c r="AB17" s="1032"/>
      <c r="AC17" s="1033"/>
      <c r="AD17" s="1034"/>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2">
      <c r="A18" s="404"/>
      <c r="B18" s="402"/>
      <c r="C18" s="402"/>
      <c r="D18" s="402"/>
      <c r="E18" s="402"/>
      <c r="F18" s="403"/>
      <c r="G18" s="565"/>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65"/>
      <c r="AC18" s="1024"/>
      <c r="AD18" s="1024"/>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9" t="s">
        <v>54</v>
      </c>
      <c r="Z19" s="1017"/>
      <c r="AA19" s="1018"/>
      <c r="AB19" s="527"/>
      <c r="AC19" s="1023"/>
      <c r="AD19" s="1023"/>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182</v>
      </c>
      <c r="AC20" s="1019"/>
      <c r="AD20" s="1019"/>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5"/>
      <c r="Z23" s="827"/>
      <c r="AA23" s="828"/>
      <c r="AB23" s="1029" t="s">
        <v>11</v>
      </c>
      <c r="AC23" s="1030"/>
      <c r="AD23" s="1031"/>
      <c r="AE23" s="248" t="s">
        <v>398</v>
      </c>
      <c r="AF23" s="248"/>
      <c r="AG23" s="248"/>
      <c r="AH23" s="248"/>
      <c r="AI23" s="248" t="s">
        <v>396</v>
      </c>
      <c r="AJ23" s="248"/>
      <c r="AK23" s="248"/>
      <c r="AL23" s="248"/>
      <c r="AM23" s="248" t="s">
        <v>425</v>
      </c>
      <c r="AN23" s="248"/>
      <c r="AO23" s="248"/>
      <c r="AP23" s="242"/>
      <c r="AQ23" s="158" t="s">
        <v>235</v>
      </c>
      <c r="AR23" s="129"/>
      <c r="AS23" s="129"/>
      <c r="AT23" s="130"/>
      <c r="AU23" s="537" t="s">
        <v>134</v>
      </c>
      <c r="AV23" s="537"/>
      <c r="AW23" s="537"/>
      <c r="AX23" s="538"/>
    </row>
    <row r="24" spans="1:50" ht="18.75" customHeight="1" x14ac:dyDescent="0.2">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6"/>
      <c r="Z24" s="1027"/>
      <c r="AA24" s="1028"/>
      <c r="AB24" s="1032"/>
      <c r="AC24" s="1033"/>
      <c r="AD24" s="1034"/>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2">
      <c r="A25" s="404"/>
      <c r="B25" s="402"/>
      <c r="C25" s="402"/>
      <c r="D25" s="402"/>
      <c r="E25" s="402"/>
      <c r="F25" s="403"/>
      <c r="G25" s="565"/>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65"/>
      <c r="AC25" s="1024"/>
      <c r="AD25" s="1024"/>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9" t="s">
        <v>54</v>
      </c>
      <c r="Z26" s="1017"/>
      <c r="AA26" s="1018"/>
      <c r="AB26" s="527"/>
      <c r="AC26" s="1023"/>
      <c r="AD26" s="1023"/>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182</v>
      </c>
      <c r="AC27" s="1019"/>
      <c r="AD27" s="1019"/>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5"/>
      <c r="Z30" s="827"/>
      <c r="AA30" s="828"/>
      <c r="AB30" s="1029" t="s">
        <v>11</v>
      </c>
      <c r="AC30" s="1030"/>
      <c r="AD30" s="1031"/>
      <c r="AE30" s="248" t="s">
        <v>398</v>
      </c>
      <c r="AF30" s="248"/>
      <c r="AG30" s="248"/>
      <c r="AH30" s="248"/>
      <c r="AI30" s="248" t="s">
        <v>396</v>
      </c>
      <c r="AJ30" s="248"/>
      <c r="AK30" s="248"/>
      <c r="AL30" s="248"/>
      <c r="AM30" s="248" t="s">
        <v>425</v>
      </c>
      <c r="AN30" s="248"/>
      <c r="AO30" s="248"/>
      <c r="AP30" s="242"/>
      <c r="AQ30" s="158" t="s">
        <v>235</v>
      </c>
      <c r="AR30" s="129"/>
      <c r="AS30" s="129"/>
      <c r="AT30" s="130"/>
      <c r="AU30" s="537" t="s">
        <v>134</v>
      </c>
      <c r="AV30" s="537"/>
      <c r="AW30" s="537"/>
      <c r="AX30" s="538"/>
    </row>
    <row r="31" spans="1:50" ht="18.75" customHeight="1" x14ac:dyDescent="0.2">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6"/>
      <c r="Z31" s="1027"/>
      <c r="AA31" s="1028"/>
      <c r="AB31" s="1032"/>
      <c r="AC31" s="1033"/>
      <c r="AD31" s="1034"/>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2">
      <c r="A32" s="404"/>
      <c r="B32" s="402"/>
      <c r="C32" s="402"/>
      <c r="D32" s="402"/>
      <c r="E32" s="402"/>
      <c r="F32" s="403"/>
      <c r="G32" s="565"/>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65"/>
      <c r="AC32" s="1024"/>
      <c r="AD32" s="102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9" t="s">
        <v>54</v>
      </c>
      <c r="Z33" s="1017"/>
      <c r="AA33" s="1018"/>
      <c r="AB33" s="527"/>
      <c r="AC33" s="1023"/>
      <c r="AD33" s="1023"/>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182</v>
      </c>
      <c r="AC34" s="1019"/>
      <c r="AD34" s="101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5"/>
      <c r="Z37" s="827"/>
      <c r="AA37" s="828"/>
      <c r="AB37" s="1029" t="s">
        <v>11</v>
      </c>
      <c r="AC37" s="1030"/>
      <c r="AD37" s="1031"/>
      <c r="AE37" s="248" t="s">
        <v>398</v>
      </c>
      <c r="AF37" s="248"/>
      <c r="AG37" s="248"/>
      <c r="AH37" s="248"/>
      <c r="AI37" s="248" t="s">
        <v>396</v>
      </c>
      <c r="AJ37" s="248"/>
      <c r="AK37" s="248"/>
      <c r="AL37" s="248"/>
      <c r="AM37" s="248" t="s">
        <v>425</v>
      </c>
      <c r="AN37" s="248"/>
      <c r="AO37" s="248"/>
      <c r="AP37" s="242"/>
      <c r="AQ37" s="158" t="s">
        <v>235</v>
      </c>
      <c r="AR37" s="129"/>
      <c r="AS37" s="129"/>
      <c r="AT37" s="130"/>
      <c r="AU37" s="537" t="s">
        <v>134</v>
      </c>
      <c r="AV37" s="537"/>
      <c r="AW37" s="537"/>
      <c r="AX37" s="538"/>
    </row>
    <row r="38" spans="1:50" ht="18.75" customHeigh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6"/>
      <c r="Z38" s="1027"/>
      <c r="AA38" s="1028"/>
      <c r="AB38" s="1032"/>
      <c r="AC38" s="1033"/>
      <c r="AD38" s="1034"/>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2">
      <c r="A39" s="404"/>
      <c r="B39" s="402"/>
      <c r="C39" s="402"/>
      <c r="D39" s="402"/>
      <c r="E39" s="402"/>
      <c r="F39" s="403"/>
      <c r="G39" s="565"/>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65"/>
      <c r="AC39" s="1024"/>
      <c r="AD39" s="102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9" t="s">
        <v>54</v>
      </c>
      <c r="Z40" s="1017"/>
      <c r="AA40" s="1018"/>
      <c r="AB40" s="527"/>
      <c r="AC40" s="1023"/>
      <c r="AD40" s="102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182</v>
      </c>
      <c r="AC41" s="1019"/>
      <c r="AD41" s="101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5"/>
      <c r="Z44" s="827"/>
      <c r="AA44" s="828"/>
      <c r="AB44" s="1029" t="s">
        <v>11</v>
      </c>
      <c r="AC44" s="1030"/>
      <c r="AD44" s="1031"/>
      <c r="AE44" s="248" t="s">
        <v>398</v>
      </c>
      <c r="AF44" s="248"/>
      <c r="AG44" s="248"/>
      <c r="AH44" s="248"/>
      <c r="AI44" s="248" t="s">
        <v>396</v>
      </c>
      <c r="AJ44" s="248"/>
      <c r="AK44" s="248"/>
      <c r="AL44" s="248"/>
      <c r="AM44" s="248" t="s">
        <v>425</v>
      </c>
      <c r="AN44" s="248"/>
      <c r="AO44" s="248"/>
      <c r="AP44" s="242"/>
      <c r="AQ44" s="158" t="s">
        <v>235</v>
      </c>
      <c r="AR44" s="129"/>
      <c r="AS44" s="129"/>
      <c r="AT44" s="130"/>
      <c r="AU44" s="537" t="s">
        <v>134</v>
      </c>
      <c r="AV44" s="537"/>
      <c r="AW44" s="537"/>
      <c r="AX44" s="538"/>
    </row>
    <row r="45" spans="1:50" ht="18.75" customHeigh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6"/>
      <c r="Z45" s="1027"/>
      <c r="AA45" s="1028"/>
      <c r="AB45" s="1032"/>
      <c r="AC45" s="1033"/>
      <c r="AD45" s="1034"/>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2">
      <c r="A46" s="404"/>
      <c r="B46" s="402"/>
      <c r="C46" s="402"/>
      <c r="D46" s="402"/>
      <c r="E46" s="402"/>
      <c r="F46" s="403"/>
      <c r="G46" s="565"/>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65"/>
      <c r="AC46" s="1024"/>
      <c r="AD46" s="102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9" t="s">
        <v>54</v>
      </c>
      <c r="Z47" s="1017"/>
      <c r="AA47" s="1018"/>
      <c r="AB47" s="527"/>
      <c r="AC47" s="1023"/>
      <c r="AD47" s="102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182</v>
      </c>
      <c r="AC48" s="1019"/>
      <c r="AD48" s="101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5"/>
      <c r="Z51" s="827"/>
      <c r="AA51" s="828"/>
      <c r="AB51" s="242" t="s">
        <v>11</v>
      </c>
      <c r="AC51" s="1030"/>
      <c r="AD51" s="1031"/>
      <c r="AE51" s="248" t="s">
        <v>398</v>
      </c>
      <c r="AF51" s="248"/>
      <c r="AG51" s="248"/>
      <c r="AH51" s="248"/>
      <c r="AI51" s="248" t="s">
        <v>396</v>
      </c>
      <c r="AJ51" s="248"/>
      <c r="AK51" s="248"/>
      <c r="AL51" s="248"/>
      <c r="AM51" s="248" t="s">
        <v>425</v>
      </c>
      <c r="AN51" s="248"/>
      <c r="AO51" s="248"/>
      <c r="AP51" s="242"/>
      <c r="AQ51" s="158" t="s">
        <v>235</v>
      </c>
      <c r="AR51" s="129"/>
      <c r="AS51" s="129"/>
      <c r="AT51" s="130"/>
      <c r="AU51" s="537" t="s">
        <v>134</v>
      </c>
      <c r="AV51" s="537"/>
      <c r="AW51" s="537"/>
      <c r="AX51" s="538"/>
    </row>
    <row r="52" spans="1:50" ht="18.75" customHeigh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6"/>
      <c r="Z52" s="1027"/>
      <c r="AA52" s="1028"/>
      <c r="AB52" s="1032"/>
      <c r="AC52" s="1033"/>
      <c r="AD52" s="1034"/>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2">
      <c r="A53" s="404"/>
      <c r="B53" s="402"/>
      <c r="C53" s="402"/>
      <c r="D53" s="402"/>
      <c r="E53" s="402"/>
      <c r="F53" s="403"/>
      <c r="G53" s="565"/>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65"/>
      <c r="AC53" s="1024"/>
      <c r="AD53" s="102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9" t="s">
        <v>54</v>
      </c>
      <c r="Z54" s="1017"/>
      <c r="AA54" s="1018"/>
      <c r="AB54" s="527"/>
      <c r="AC54" s="1023"/>
      <c r="AD54" s="102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182</v>
      </c>
      <c r="AC55" s="1019"/>
      <c r="AD55" s="101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5"/>
      <c r="Z58" s="827"/>
      <c r="AA58" s="828"/>
      <c r="AB58" s="1029" t="s">
        <v>11</v>
      </c>
      <c r="AC58" s="1030"/>
      <c r="AD58" s="1031"/>
      <c r="AE58" s="248" t="s">
        <v>398</v>
      </c>
      <c r="AF58" s="248"/>
      <c r="AG58" s="248"/>
      <c r="AH58" s="248"/>
      <c r="AI58" s="248" t="s">
        <v>396</v>
      </c>
      <c r="AJ58" s="248"/>
      <c r="AK58" s="248"/>
      <c r="AL58" s="248"/>
      <c r="AM58" s="248" t="s">
        <v>425</v>
      </c>
      <c r="AN58" s="248"/>
      <c r="AO58" s="248"/>
      <c r="AP58" s="242"/>
      <c r="AQ58" s="158" t="s">
        <v>235</v>
      </c>
      <c r="AR58" s="129"/>
      <c r="AS58" s="129"/>
      <c r="AT58" s="130"/>
      <c r="AU58" s="537" t="s">
        <v>134</v>
      </c>
      <c r="AV58" s="537"/>
      <c r="AW58" s="537"/>
      <c r="AX58" s="538"/>
    </row>
    <row r="59" spans="1:50" ht="18.75" customHeigh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6"/>
      <c r="Z59" s="1027"/>
      <c r="AA59" s="1028"/>
      <c r="AB59" s="1032"/>
      <c r="AC59" s="1033"/>
      <c r="AD59" s="1034"/>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2">
      <c r="A60" s="404"/>
      <c r="B60" s="402"/>
      <c r="C60" s="402"/>
      <c r="D60" s="402"/>
      <c r="E60" s="402"/>
      <c r="F60" s="403"/>
      <c r="G60" s="565"/>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65"/>
      <c r="AC60" s="1024"/>
      <c r="AD60" s="102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9" t="s">
        <v>54</v>
      </c>
      <c r="Z61" s="1017"/>
      <c r="AA61" s="1018"/>
      <c r="AB61" s="527"/>
      <c r="AC61" s="1023"/>
      <c r="AD61" s="102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182</v>
      </c>
      <c r="AC62" s="1019"/>
      <c r="AD62" s="101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5"/>
      <c r="Z65" s="827"/>
      <c r="AA65" s="828"/>
      <c r="AB65" s="1029" t="s">
        <v>11</v>
      </c>
      <c r="AC65" s="1030"/>
      <c r="AD65" s="1031"/>
      <c r="AE65" s="248" t="s">
        <v>398</v>
      </c>
      <c r="AF65" s="248"/>
      <c r="AG65" s="248"/>
      <c r="AH65" s="248"/>
      <c r="AI65" s="248" t="s">
        <v>396</v>
      </c>
      <c r="AJ65" s="248"/>
      <c r="AK65" s="248"/>
      <c r="AL65" s="248"/>
      <c r="AM65" s="248" t="s">
        <v>425</v>
      </c>
      <c r="AN65" s="248"/>
      <c r="AO65" s="248"/>
      <c r="AP65" s="242"/>
      <c r="AQ65" s="158" t="s">
        <v>235</v>
      </c>
      <c r="AR65" s="129"/>
      <c r="AS65" s="129"/>
      <c r="AT65" s="130"/>
      <c r="AU65" s="537" t="s">
        <v>134</v>
      </c>
      <c r="AV65" s="537"/>
      <c r="AW65" s="537"/>
      <c r="AX65" s="538"/>
    </row>
    <row r="66" spans="1:50" ht="18.75" customHeight="1" x14ac:dyDescent="0.2">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6"/>
      <c r="Z66" s="1027"/>
      <c r="AA66" s="1028"/>
      <c r="AB66" s="1032"/>
      <c r="AC66" s="1033"/>
      <c r="AD66" s="1034"/>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2">
      <c r="A67" s="404"/>
      <c r="B67" s="402"/>
      <c r="C67" s="402"/>
      <c r="D67" s="402"/>
      <c r="E67" s="402"/>
      <c r="F67" s="403"/>
      <c r="G67" s="565"/>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65"/>
      <c r="AC67" s="1024"/>
      <c r="AD67" s="1024"/>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9" t="s">
        <v>54</v>
      </c>
      <c r="Z68" s="1017"/>
      <c r="AA68" s="1018"/>
      <c r="AB68" s="527"/>
      <c r="AC68" s="1023"/>
      <c r="AD68" s="1023"/>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9" t="s">
        <v>13</v>
      </c>
      <c r="Z69" s="1017"/>
      <c r="AA69" s="1018"/>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3" t="s">
        <v>28</v>
      </c>
      <c r="B2" s="1054"/>
      <c r="C2" s="1054"/>
      <c r="D2" s="1054"/>
      <c r="E2" s="1054"/>
      <c r="F2" s="1055"/>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47"/>
      <c r="B3" s="1048"/>
      <c r="C3" s="1048"/>
      <c r="D3" s="1048"/>
      <c r="E3" s="1048"/>
      <c r="F3" s="1049"/>
      <c r="G3" s="813" t="s">
        <v>17</v>
      </c>
      <c r="H3" s="669"/>
      <c r="I3" s="669"/>
      <c r="J3" s="669"/>
      <c r="K3" s="669"/>
      <c r="L3" s="668" t="s">
        <v>18</v>
      </c>
      <c r="M3" s="669"/>
      <c r="N3" s="669"/>
      <c r="O3" s="669"/>
      <c r="P3" s="669"/>
      <c r="Q3" s="669"/>
      <c r="R3" s="669"/>
      <c r="S3" s="669"/>
      <c r="T3" s="669"/>
      <c r="U3" s="669"/>
      <c r="V3" s="669"/>
      <c r="W3" s="669"/>
      <c r="X3" s="670"/>
      <c r="Y3" s="654" t="s">
        <v>19</v>
      </c>
      <c r="Z3" s="655"/>
      <c r="AA3" s="655"/>
      <c r="AB3" s="796"/>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47"/>
      <c r="B4" s="1048"/>
      <c r="C4" s="1048"/>
      <c r="D4" s="1048"/>
      <c r="E4" s="1048"/>
      <c r="F4" s="1049"/>
      <c r="G4" s="671"/>
      <c r="H4" s="672"/>
      <c r="I4" s="672"/>
      <c r="J4" s="672"/>
      <c r="K4" s="673"/>
      <c r="L4" s="665"/>
      <c r="M4" s="666"/>
      <c r="N4" s="666"/>
      <c r="O4" s="666"/>
      <c r="P4" s="666"/>
      <c r="Q4" s="666"/>
      <c r="R4" s="666"/>
      <c r="S4" s="666"/>
      <c r="T4" s="666"/>
      <c r="U4" s="666"/>
      <c r="V4" s="666"/>
      <c r="W4" s="666"/>
      <c r="X4" s="667"/>
      <c r="Y4" s="389"/>
      <c r="Z4" s="390"/>
      <c r="AA4" s="390"/>
      <c r="AB4" s="803"/>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2">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2">
      <c r="A15" s="1047"/>
      <c r="B15" s="1048"/>
      <c r="C15" s="1048"/>
      <c r="D15" s="1048"/>
      <c r="E15" s="1048"/>
      <c r="F15" s="1049"/>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1"/>
    </row>
    <row r="16" spans="1:50" ht="25.5" customHeight="1" x14ac:dyDescent="0.2">
      <c r="A16" s="1047"/>
      <c r="B16" s="1048"/>
      <c r="C16" s="1048"/>
      <c r="D16" s="1048"/>
      <c r="E16" s="1048"/>
      <c r="F16" s="1049"/>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47"/>
      <c r="B17" s="1048"/>
      <c r="C17" s="1048"/>
      <c r="D17" s="1048"/>
      <c r="E17" s="1048"/>
      <c r="F17" s="1049"/>
      <c r="G17" s="671"/>
      <c r="H17" s="672"/>
      <c r="I17" s="672"/>
      <c r="J17" s="672"/>
      <c r="K17" s="673"/>
      <c r="L17" s="665"/>
      <c r="M17" s="666"/>
      <c r="N17" s="666"/>
      <c r="O17" s="666"/>
      <c r="P17" s="666"/>
      <c r="Q17" s="666"/>
      <c r="R17" s="666"/>
      <c r="S17" s="666"/>
      <c r="T17" s="666"/>
      <c r="U17" s="666"/>
      <c r="V17" s="666"/>
      <c r="W17" s="666"/>
      <c r="X17" s="667"/>
      <c r="Y17" s="389"/>
      <c r="Z17" s="390"/>
      <c r="AA17" s="390"/>
      <c r="AB17" s="803"/>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2">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2">
      <c r="A28" s="1047"/>
      <c r="B28" s="1048"/>
      <c r="C28" s="1048"/>
      <c r="D28" s="1048"/>
      <c r="E28" s="1048"/>
      <c r="F28" s="1049"/>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1"/>
    </row>
    <row r="29" spans="1:50" ht="24.75" customHeight="1" x14ac:dyDescent="0.2">
      <c r="A29" s="1047"/>
      <c r="B29" s="1048"/>
      <c r="C29" s="1048"/>
      <c r="D29" s="1048"/>
      <c r="E29" s="1048"/>
      <c r="F29" s="1049"/>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47"/>
      <c r="B30" s="1048"/>
      <c r="C30" s="1048"/>
      <c r="D30" s="1048"/>
      <c r="E30" s="1048"/>
      <c r="F30" s="1049"/>
      <c r="G30" s="671"/>
      <c r="H30" s="672"/>
      <c r="I30" s="672"/>
      <c r="J30" s="672"/>
      <c r="K30" s="673"/>
      <c r="L30" s="665"/>
      <c r="M30" s="666"/>
      <c r="N30" s="666"/>
      <c r="O30" s="666"/>
      <c r="P30" s="666"/>
      <c r="Q30" s="666"/>
      <c r="R30" s="666"/>
      <c r="S30" s="666"/>
      <c r="T30" s="666"/>
      <c r="U30" s="666"/>
      <c r="V30" s="666"/>
      <c r="W30" s="666"/>
      <c r="X30" s="667"/>
      <c r="Y30" s="389"/>
      <c r="Z30" s="390"/>
      <c r="AA30" s="390"/>
      <c r="AB30" s="803"/>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2">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2">
      <c r="A41" s="1047"/>
      <c r="B41" s="1048"/>
      <c r="C41" s="1048"/>
      <c r="D41" s="1048"/>
      <c r="E41" s="1048"/>
      <c r="F41" s="1049"/>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1"/>
    </row>
    <row r="42" spans="1:50" ht="24.75" customHeight="1" x14ac:dyDescent="0.2">
      <c r="A42" s="1047"/>
      <c r="B42" s="1048"/>
      <c r="C42" s="1048"/>
      <c r="D42" s="1048"/>
      <c r="E42" s="1048"/>
      <c r="F42" s="1049"/>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47"/>
      <c r="B43" s="1048"/>
      <c r="C43" s="1048"/>
      <c r="D43" s="1048"/>
      <c r="E43" s="1048"/>
      <c r="F43" s="1049"/>
      <c r="G43" s="671"/>
      <c r="H43" s="672"/>
      <c r="I43" s="672"/>
      <c r="J43" s="672"/>
      <c r="K43" s="673"/>
      <c r="L43" s="665"/>
      <c r="M43" s="666"/>
      <c r="N43" s="666"/>
      <c r="O43" s="666"/>
      <c r="P43" s="666"/>
      <c r="Q43" s="666"/>
      <c r="R43" s="666"/>
      <c r="S43" s="666"/>
      <c r="T43" s="666"/>
      <c r="U43" s="666"/>
      <c r="V43" s="666"/>
      <c r="W43" s="666"/>
      <c r="X43" s="667"/>
      <c r="Y43" s="389"/>
      <c r="Z43" s="390"/>
      <c r="AA43" s="390"/>
      <c r="AB43" s="803"/>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2">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5"/>
    <row r="55" spans="1:50" ht="30" customHeight="1" x14ac:dyDescent="0.2">
      <c r="A55" s="1053" t="s">
        <v>28</v>
      </c>
      <c r="B55" s="1054"/>
      <c r="C55" s="1054"/>
      <c r="D55" s="1054"/>
      <c r="E55" s="1054"/>
      <c r="F55" s="1055"/>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1"/>
    </row>
    <row r="56" spans="1:50" ht="24.75" customHeight="1" x14ac:dyDescent="0.2">
      <c r="A56" s="1047"/>
      <c r="B56" s="1048"/>
      <c r="C56" s="1048"/>
      <c r="D56" s="1048"/>
      <c r="E56" s="1048"/>
      <c r="F56" s="1049"/>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47"/>
      <c r="B57" s="1048"/>
      <c r="C57" s="1048"/>
      <c r="D57" s="1048"/>
      <c r="E57" s="1048"/>
      <c r="F57" s="1049"/>
      <c r="G57" s="671"/>
      <c r="H57" s="672"/>
      <c r="I57" s="672"/>
      <c r="J57" s="672"/>
      <c r="K57" s="673"/>
      <c r="L57" s="665"/>
      <c r="M57" s="666"/>
      <c r="N57" s="666"/>
      <c r="O57" s="666"/>
      <c r="P57" s="666"/>
      <c r="Q57" s="666"/>
      <c r="R57" s="666"/>
      <c r="S57" s="666"/>
      <c r="T57" s="666"/>
      <c r="U57" s="666"/>
      <c r="V57" s="666"/>
      <c r="W57" s="666"/>
      <c r="X57" s="667"/>
      <c r="Y57" s="389"/>
      <c r="Z57" s="390"/>
      <c r="AA57" s="390"/>
      <c r="AB57" s="803"/>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2">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2">
      <c r="A68" s="1047"/>
      <c r="B68" s="1048"/>
      <c r="C68" s="1048"/>
      <c r="D68" s="1048"/>
      <c r="E68" s="1048"/>
      <c r="F68" s="1049"/>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1"/>
    </row>
    <row r="69" spans="1:50" ht="25.5" customHeight="1" x14ac:dyDescent="0.2">
      <c r="A69" s="1047"/>
      <c r="B69" s="1048"/>
      <c r="C69" s="1048"/>
      <c r="D69" s="1048"/>
      <c r="E69" s="1048"/>
      <c r="F69" s="1049"/>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47"/>
      <c r="B70" s="1048"/>
      <c r="C70" s="1048"/>
      <c r="D70" s="1048"/>
      <c r="E70" s="1048"/>
      <c r="F70" s="1049"/>
      <c r="G70" s="671"/>
      <c r="H70" s="672"/>
      <c r="I70" s="672"/>
      <c r="J70" s="672"/>
      <c r="K70" s="673"/>
      <c r="L70" s="665"/>
      <c r="M70" s="666"/>
      <c r="N70" s="666"/>
      <c r="O70" s="666"/>
      <c r="P70" s="666"/>
      <c r="Q70" s="666"/>
      <c r="R70" s="666"/>
      <c r="S70" s="666"/>
      <c r="T70" s="666"/>
      <c r="U70" s="666"/>
      <c r="V70" s="666"/>
      <c r="W70" s="666"/>
      <c r="X70" s="667"/>
      <c r="Y70" s="389"/>
      <c r="Z70" s="390"/>
      <c r="AA70" s="390"/>
      <c r="AB70" s="803"/>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2">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5">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2">
      <c r="A81" s="1047"/>
      <c r="B81" s="1048"/>
      <c r="C81" s="1048"/>
      <c r="D81" s="1048"/>
      <c r="E81" s="1048"/>
      <c r="F81" s="1049"/>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1"/>
    </row>
    <row r="82" spans="1:50" ht="24.75" customHeight="1" x14ac:dyDescent="0.2">
      <c r="A82" s="1047"/>
      <c r="B82" s="1048"/>
      <c r="C82" s="1048"/>
      <c r="D82" s="1048"/>
      <c r="E82" s="1048"/>
      <c r="F82" s="1049"/>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47"/>
      <c r="B83" s="1048"/>
      <c r="C83" s="1048"/>
      <c r="D83" s="1048"/>
      <c r="E83" s="1048"/>
      <c r="F83" s="1049"/>
      <c r="G83" s="671"/>
      <c r="H83" s="672"/>
      <c r="I83" s="672"/>
      <c r="J83" s="672"/>
      <c r="K83" s="673"/>
      <c r="L83" s="665"/>
      <c r="M83" s="666"/>
      <c r="N83" s="666"/>
      <c r="O83" s="666"/>
      <c r="P83" s="666"/>
      <c r="Q83" s="666"/>
      <c r="R83" s="666"/>
      <c r="S83" s="666"/>
      <c r="T83" s="666"/>
      <c r="U83" s="666"/>
      <c r="V83" s="666"/>
      <c r="W83" s="666"/>
      <c r="X83" s="667"/>
      <c r="Y83" s="389"/>
      <c r="Z83" s="390"/>
      <c r="AA83" s="390"/>
      <c r="AB83" s="803"/>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2">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2">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2">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2">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2">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2">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2">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2">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2">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5">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2">
      <c r="A94" s="1047"/>
      <c r="B94" s="1048"/>
      <c r="C94" s="1048"/>
      <c r="D94" s="1048"/>
      <c r="E94" s="1048"/>
      <c r="F94" s="1049"/>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1"/>
    </row>
    <row r="95" spans="1:50" ht="24.75" customHeight="1" x14ac:dyDescent="0.2">
      <c r="A95" s="1047"/>
      <c r="B95" s="1048"/>
      <c r="C95" s="1048"/>
      <c r="D95" s="1048"/>
      <c r="E95" s="1048"/>
      <c r="F95" s="1049"/>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47"/>
      <c r="B96" s="1048"/>
      <c r="C96" s="1048"/>
      <c r="D96" s="1048"/>
      <c r="E96" s="1048"/>
      <c r="F96" s="1049"/>
      <c r="G96" s="671"/>
      <c r="H96" s="672"/>
      <c r="I96" s="672"/>
      <c r="J96" s="672"/>
      <c r="K96" s="673"/>
      <c r="L96" s="665"/>
      <c r="M96" s="666"/>
      <c r="N96" s="666"/>
      <c r="O96" s="666"/>
      <c r="P96" s="666"/>
      <c r="Q96" s="666"/>
      <c r="R96" s="666"/>
      <c r="S96" s="666"/>
      <c r="T96" s="666"/>
      <c r="U96" s="666"/>
      <c r="V96" s="666"/>
      <c r="W96" s="666"/>
      <c r="X96" s="667"/>
      <c r="Y96" s="389"/>
      <c r="Z96" s="390"/>
      <c r="AA96" s="390"/>
      <c r="AB96" s="803"/>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2">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2">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2">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2">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2">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2">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2">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2">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2">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5">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5"/>
    <row r="108" spans="1:50" ht="30" customHeight="1" x14ac:dyDescent="0.2">
      <c r="A108" s="1053" t="s">
        <v>28</v>
      </c>
      <c r="B108" s="1054"/>
      <c r="C108" s="1054"/>
      <c r="D108" s="1054"/>
      <c r="E108" s="1054"/>
      <c r="F108" s="1055"/>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row>
    <row r="109" spans="1:50" ht="24.75" customHeight="1" x14ac:dyDescent="0.2">
      <c r="A109" s="1047"/>
      <c r="B109" s="1048"/>
      <c r="C109" s="1048"/>
      <c r="D109" s="1048"/>
      <c r="E109" s="1048"/>
      <c r="F109" s="1049"/>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47"/>
      <c r="B110" s="1048"/>
      <c r="C110" s="1048"/>
      <c r="D110" s="1048"/>
      <c r="E110" s="1048"/>
      <c r="F110" s="1049"/>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3"/>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2">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2">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2">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2">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2">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2">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2">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2">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2">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5">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2">
      <c r="A121" s="1047"/>
      <c r="B121" s="1048"/>
      <c r="C121" s="1048"/>
      <c r="D121" s="1048"/>
      <c r="E121" s="1048"/>
      <c r="F121" s="1049"/>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row>
    <row r="122" spans="1:50" ht="25.5" customHeight="1" x14ac:dyDescent="0.2">
      <c r="A122" s="1047"/>
      <c r="B122" s="1048"/>
      <c r="C122" s="1048"/>
      <c r="D122" s="1048"/>
      <c r="E122" s="1048"/>
      <c r="F122" s="1049"/>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47"/>
      <c r="B123" s="1048"/>
      <c r="C123" s="1048"/>
      <c r="D123" s="1048"/>
      <c r="E123" s="1048"/>
      <c r="F123" s="1049"/>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3"/>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2">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2">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2">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2">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2">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2">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2">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2">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2">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5">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2">
      <c r="A134" s="1047"/>
      <c r="B134" s="1048"/>
      <c r="C134" s="1048"/>
      <c r="D134" s="1048"/>
      <c r="E134" s="1048"/>
      <c r="F134" s="1049"/>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row>
    <row r="135" spans="1:50" ht="24.75" customHeight="1" x14ac:dyDescent="0.2">
      <c r="A135" s="1047"/>
      <c r="B135" s="1048"/>
      <c r="C135" s="1048"/>
      <c r="D135" s="1048"/>
      <c r="E135" s="1048"/>
      <c r="F135" s="1049"/>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47"/>
      <c r="B136" s="1048"/>
      <c r="C136" s="1048"/>
      <c r="D136" s="1048"/>
      <c r="E136" s="1048"/>
      <c r="F136" s="1049"/>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3"/>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2">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2">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2">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2">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2">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2">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2">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2">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2">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5">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2">
      <c r="A147" s="1047"/>
      <c r="B147" s="1048"/>
      <c r="C147" s="1048"/>
      <c r="D147" s="1048"/>
      <c r="E147" s="1048"/>
      <c r="F147" s="1049"/>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row>
    <row r="148" spans="1:50" ht="24.75" customHeight="1" x14ac:dyDescent="0.2">
      <c r="A148" s="1047"/>
      <c r="B148" s="1048"/>
      <c r="C148" s="1048"/>
      <c r="D148" s="1048"/>
      <c r="E148" s="1048"/>
      <c r="F148" s="1049"/>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47"/>
      <c r="B149" s="1048"/>
      <c r="C149" s="1048"/>
      <c r="D149" s="1048"/>
      <c r="E149" s="1048"/>
      <c r="F149" s="1049"/>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3"/>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2">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2">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2">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2">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2">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2">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2">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2">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2">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5">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5"/>
    <row r="161" spans="1:50" ht="30" customHeight="1" x14ac:dyDescent="0.2">
      <c r="A161" s="1053" t="s">
        <v>28</v>
      </c>
      <c r="B161" s="1054"/>
      <c r="C161" s="1054"/>
      <c r="D161" s="1054"/>
      <c r="E161" s="1054"/>
      <c r="F161" s="1055"/>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row>
    <row r="162" spans="1:50" ht="24.75" customHeight="1" x14ac:dyDescent="0.2">
      <c r="A162" s="1047"/>
      <c r="B162" s="1048"/>
      <c r="C162" s="1048"/>
      <c r="D162" s="1048"/>
      <c r="E162" s="1048"/>
      <c r="F162" s="1049"/>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47"/>
      <c r="B163" s="1048"/>
      <c r="C163" s="1048"/>
      <c r="D163" s="1048"/>
      <c r="E163" s="1048"/>
      <c r="F163" s="1049"/>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3"/>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2">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2">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2">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2">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2">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2">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2">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2">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2">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5">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2">
      <c r="A174" s="1047"/>
      <c r="B174" s="1048"/>
      <c r="C174" s="1048"/>
      <c r="D174" s="1048"/>
      <c r="E174" s="1048"/>
      <c r="F174" s="1049"/>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row>
    <row r="175" spans="1:50" ht="25.5" customHeight="1" x14ac:dyDescent="0.2">
      <c r="A175" s="1047"/>
      <c r="B175" s="1048"/>
      <c r="C175" s="1048"/>
      <c r="D175" s="1048"/>
      <c r="E175" s="1048"/>
      <c r="F175" s="1049"/>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47"/>
      <c r="B176" s="1048"/>
      <c r="C176" s="1048"/>
      <c r="D176" s="1048"/>
      <c r="E176" s="1048"/>
      <c r="F176" s="1049"/>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3"/>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2">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2">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2">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2">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2">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2">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2">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2">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2">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5">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2">
      <c r="A187" s="1047"/>
      <c r="B187" s="1048"/>
      <c r="C187" s="1048"/>
      <c r="D187" s="1048"/>
      <c r="E187" s="1048"/>
      <c r="F187" s="1049"/>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row>
    <row r="188" spans="1:50" ht="24.75" customHeight="1" x14ac:dyDescent="0.2">
      <c r="A188" s="1047"/>
      <c r="B188" s="1048"/>
      <c r="C188" s="1048"/>
      <c r="D188" s="1048"/>
      <c r="E188" s="1048"/>
      <c r="F188" s="1049"/>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47"/>
      <c r="B189" s="1048"/>
      <c r="C189" s="1048"/>
      <c r="D189" s="1048"/>
      <c r="E189" s="1048"/>
      <c r="F189" s="1049"/>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3"/>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2">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2">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2">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2">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2">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2">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2">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2">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2">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5">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2">
      <c r="A200" s="1047"/>
      <c r="B200" s="1048"/>
      <c r="C200" s="1048"/>
      <c r="D200" s="1048"/>
      <c r="E200" s="1048"/>
      <c r="F200" s="1049"/>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row>
    <row r="201" spans="1:50" ht="24.75" customHeight="1" x14ac:dyDescent="0.2">
      <c r="A201" s="1047"/>
      <c r="B201" s="1048"/>
      <c r="C201" s="1048"/>
      <c r="D201" s="1048"/>
      <c r="E201" s="1048"/>
      <c r="F201" s="1049"/>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47"/>
      <c r="B202" s="1048"/>
      <c r="C202" s="1048"/>
      <c r="D202" s="1048"/>
      <c r="E202" s="1048"/>
      <c r="F202" s="1049"/>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3"/>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2">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2">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2">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2">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2">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2">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2">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2">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2">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5">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5"/>
    <row r="214" spans="1:50" ht="30" customHeight="1" x14ac:dyDescent="0.2">
      <c r="A214" s="1044" t="s">
        <v>28</v>
      </c>
      <c r="B214" s="1045"/>
      <c r="C214" s="1045"/>
      <c r="D214" s="1045"/>
      <c r="E214" s="1045"/>
      <c r="F214" s="1046"/>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row>
    <row r="215" spans="1:50" ht="24.75" customHeight="1" x14ac:dyDescent="0.2">
      <c r="A215" s="1047"/>
      <c r="B215" s="1048"/>
      <c r="C215" s="1048"/>
      <c r="D215" s="1048"/>
      <c r="E215" s="1048"/>
      <c r="F215" s="1049"/>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47"/>
      <c r="B216" s="1048"/>
      <c r="C216" s="1048"/>
      <c r="D216" s="1048"/>
      <c r="E216" s="1048"/>
      <c r="F216" s="1049"/>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3"/>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2">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2">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2">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2">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2">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2">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2">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2">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2">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5">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2">
      <c r="A227" s="1047"/>
      <c r="B227" s="1048"/>
      <c r="C227" s="1048"/>
      <c r="D227" s="1048"/>
      <c r="E227" s="1048"/>
      <c r="F227" s="1049"/>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row>
    <row r="228" spans="1:50" ht="25.5" customHeight="1" x14ac:dyDescent="0.2">
      <c r="A228" s="1047"/>
      <c r="B228" s="1048"/>
      <c r="C228" s="1048"/>
      <c r="D228" s="1048"/>
      <c r="E228" s="1048"/>
      <c r="F228" s="1049"/>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47"/>
      <c r="B229" s="1048"/>
      <c r="C229" s="1048"/>
      <c r="D229" s="1048"/>
      <c r="E229" s="1048"/>
      <c r="F229" s="1049"/>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3"/>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2">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2">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2">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2">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2">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2">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2">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2">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2">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5">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2">
      <c r="A240" s="1047"/>
      <c r="B240" s="1048"/>
      <c r="C240" s="1048"/>
      <c r="D240" s="1048"/>
      <c r="E240" s="1048"/>
      <c r="F240" s="1049"/>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row>
    <row r="241" spans="1:50" ht="24.75" customHeight="1" x14ac:dyDescent="0.2">
      <c r="A241" s="1047"/>
      <c r="B241" s="1048"/>
      <c r="C241" s="1048"/>
      <c r="D241" s="1048"/>
      <c r="E241" s="1048"/>
      <c r="F241" s="1049"/>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47"/>
      <c r="B242" s="1048"/>
      <c r="C242" s="1048"/>
      <c r="D242" s="1048"/>
      <c r="E242" s="1048"/>
      <c r="F242" s="1049"/>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3"/>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2">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2">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2">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2">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2">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2">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2">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2">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2">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5">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2">
      <c r="A253" s="1047"/>
      <c r="B253" s="1048"/>
      <c r="C253" s="1048"/>
      <c r="D253" s="1048"/>
      <c r="E253" s="1048"/>
      <c r="F253" s="1049"/>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row>
    <row r="254" spans="1:50" ht="24.75" customHeight="1" x14ac:dyDescent="0.2">
      <c r="A254" s="1047"/>
      <c r="B254" s="1048"/>
      <c r="C254" s="1048"/>
      <c r="D254" s="1048"/>
      <c r="E254" s="1048"/>
      <c r="F254" s="1049"/>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47"/>
      <c r="B255" s="1048"/>
      <c r="C255" s="1048"/>
      <c r="D255" s="1048"/>
      <c r="E255" s="1048"/>
      <c r="F255" s="1049"/>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3"/>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2">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2">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2">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2">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2">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2">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2">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2">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2">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5">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新田 流星</cp:lastModifiedBy>
  <cp:lastPrinted>2020-05-19T12:06:20Z</cp:lastPrinted>
  <dcterms:created xsi:type="dcterms:W3CDTF">2012-03-13T00:50:25Z</dcterms:created>
  <dcterms:modified xsi:type="dcterms:W3CDTF">2020-09-08T01:24:48Z</dcterms:modified>
</cp:coreProperties>
</file>