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別紙2!$A$1:$AX$40</definedName>
    <definedName name="_xlnm.Print_Area" localSheetId="4">別紙3!$A$1:$AX$198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26"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<sst xmlns="http://schemas.openxmlformats.org/spreadsheetml/2006/main" count="3128" uniqueCount="786">
  <si>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</si>
  <si>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</si>
  <si>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</si>
  <si>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</si>
  <si>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</si>
  <si>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</si>
  <si>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</si>
  <si>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</si>
  <si>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</si>
  <si>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</si>
  <si>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</si>
  <si>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</si>
  <si>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</si>
  <si>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</si>
  <si>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</si>
  <si>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</si>
  <si>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</si>
  <si>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</si>
  <si>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</si>
  <si>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</si>
  <si>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</si>
  <si>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</si>
  <si>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</si>
  <si>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</si>
  <si>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</si>
  <si>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</si>
  <si>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</si>
  <si>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</si>
  <si>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</si>
  <si>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</si>
  <si>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</si>
  <si>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</si>
  <si>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</si>
  <si>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</si>
  <si>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</si>
  <si>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</si>
  <si>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</si>
  <si>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</si>
  <si>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</si>
  <si>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</si>
  <si>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</si>
  <si>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</si>
  <si>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</si>
  <si>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</si>
  <si>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</si>
  <si>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</si>
  <si>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</si>
  <si>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</si>
  <si>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</si>
  <si>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</si>
  <si>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</si>
  <si>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</si>
  <si>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</si>
  <si>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</si>
  <si>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</si>
  <si>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</si>
  <si>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</si>
  <si>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</si>
  <si>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</si>
  <si>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</si>
  <si>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</si>
  <si>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</si>
  <si>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</si>
  <si>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</si>
  <si>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</si>
  <si>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</si>
  <si>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</si>
  <si>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</si>
  <si>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</si>
  <si>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</si>
  <si>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</si>
  <si>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</si>
  <si>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</si>
  <si>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</si>
  <si>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</si>
  <si>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</si>
  <si>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</si>
  <si>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</si>
  <si>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</si>
  <si>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</si>
  <si>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</si>
  <si>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</si>
  <si>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</si>
  <si>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</si>
  <si>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</si>
  <si>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</si>
  <si>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</si>
  <si>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</si>
  <si>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</si>
  <si>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</si>
  <si>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</si>
  <si>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</si>
  <si>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</si>
  <si>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</si>
  <si>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</si>
  <si>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</si>
  <si>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</si>
  <si>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</si>
  <si>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</si>
  <si>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</si>
  <si>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</si>
  <si>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</si>
  <si>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</si>
  <si>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</si>
  <si>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</si>
  <si>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</si>
  <si>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</si>
  <si>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</si>
  <si>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</si>
  <si>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</si>
  <si>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</si>
  <si>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</si>
  <si>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</si>
  <si>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</si>
  <si>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</si>
  <si>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</si>
  <si>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</si>
  <si>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</si>
  <si>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</si>
  <si>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</si>
  <si>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</si>
  <si>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</si>
  <si>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</si>
  <si>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</si>
  <si>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</si>
  <si>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</si>
  <si>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</si>
  <si>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</si>
  <si>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</si>
  <si>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</si>
  <si>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</si>
  <si>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</si>
  <si>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</si>
  <si>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</si>
  <si>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</si>
  <si>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</si>
  <si>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</si>
  <si>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</si>
  <si>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</si>
  <si>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</si>
  <si>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</si>
  <si>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</si>
  <si>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</si>
  <si>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</si>
  <si>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</si>
  <si>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</si>
  <si>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</si>
  <si>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</si>
  <si>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</si>
  <si>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</si>
  <si>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</si>
  <si>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</si>
  <si>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</si>
  <si>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</si>
  <si>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</si>
  <si>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</si>
  <si>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</si>
  <si>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</si>
  <si>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</si>
  <si>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</si>
  <si>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</si>
  <si>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</si>
  <si>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</si>
  <si>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</si>
  <si>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</si>
  <si>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</si>
  <si>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</si>
  <si>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</si>
  <si>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</si>
  <si>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</si>
  <si>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</si>
  <si>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</si>
  <si>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</si>
  <si>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</si>
  <si>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</si>
  <si>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</si>
  <si>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</si>
  <si>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</si>
  <si>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</si>
  <si>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</si>
  <si>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</si>
  <si>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</si>
  <si>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</si>
  <si>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</si>
  <si>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</si>
  <si>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</si>
  <si>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</si>
  <si>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</si>
  <si>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</si>
  <si>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</si>
  <si>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</si>
  <si>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</si>
  <si>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</si>
  <si>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</si>
  <si>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</si>
  <si>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</si>
  <si>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</si>
  <si>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</si>
  <si>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</si>
  <si>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</si>
  <si>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</si>
  <si>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</si>
  <si>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</si>
  <si>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</si>
  <si>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</si>
  <si>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</si>
  <si>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</si>
  <si>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</si>
  <si>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</si>
  <si>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</si>
  <si>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</si>
  <si>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</si>
  <si>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</si>
  <si>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</si>
  <si>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</si>
  <si>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</si>
  <si>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</si>
  <si>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</si>
  <si>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</si>
  <si>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</si>
  <si>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</si>
  <si>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</si>
  <si>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</si>
  <si>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</si>
  <si>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</si>
  <si>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</si>
  <si>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</si>
  <si>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</si>
  <si>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</si>
  <si>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</si>
  <si>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</si>
  <si>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</si>
  <si>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</si>
  <si>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</si>
  <si>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</si>
  <si>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</si>
  <si>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</si>
  <si>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</si>
  <si>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</si>
  <si>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</si>
  <si>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</si>
  <si>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</si>
  <si>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</si>
  <si>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</si>
  <si>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</si>
  <si>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</si>
  <si>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</si>
  <si>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</si>
  <si>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</si>
  <si>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</si>
  <si>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</si>
  <si>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</si>
  <si>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</si>
  <si>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</si>
  <si>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</si>
  <si>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</si>
  <si>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</si>
  <si>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</si>
  <si>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</si>
  <si>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</si>
  <si>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</si>
  <si>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</si>
  <si>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</si>
  <si>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</si>
  <si>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</si>
  <si>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</si>
  <si>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</si>
  <si>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</si>
  <si>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</si>
  <si>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</si>
  <si>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</si>
  <si>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</si>
  <si>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</si>
  <si>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</si>
  <si>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</si>
  <si>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</si>
  <si>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</si>
  <si>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</si>
  <si>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</si>
  <si>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</si>
  <si>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</si>
  <si>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</si>
  <si>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</si>
  <si>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</si>
  <si>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</si>
  <si>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</si>
  <si>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</si>
  <si>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</si>
  <si>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</si>
  <si>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</si>
  <si>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</si>
  <si>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</si>
  <si>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</si>
  <si>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</si>
  <si>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</si>
  <si>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</si>
  <si>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</si>
  <si>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</si>
  <si>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</si>
  <si>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</si>
  <si>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</si>
  <si>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</si>
  <si>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</si>
  <si>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</si>
  <si>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</si>
  <si>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</si>
  <si>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</si>
  <si>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</si>
  <si>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</si>
  <si>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</si>
  <si>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</si>
  <si>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</si>
  <si>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</si>
  <si>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</si>
  <si>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</si>
  <si>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</si>
  <si>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</si>
  <si>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</si>
  <si>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</si>
  <si>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</si>
  <si>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</si>
  <si>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</si>
  <si>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</si>
  <si>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</si>
  <si>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</si>
  <si>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</si>
  <si>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</si>
  <si>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</si>
  <si>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</si>
  <si>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</si>
  <si>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</si>
  <si>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</si>
  <si>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</si>
  <si>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</si>
  <si>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</si>
  <si>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</si>
  <si>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</si>
  <si>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</si>
  <si>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</si>
  <si>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</si>
  <si>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</si>
  <si>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</si>
  <si>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</si>
  <si>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</si>
  <si>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</si>
  <si>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</si>
  <si>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</si>
  <si>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</si>
  <si>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</si>
  <si>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</si>
  <si>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</si>
  <si>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</si>
  <si>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</si>
  <si>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</si>
  <si>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</si>
  <si>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</si>
  <si>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</si>
  <si>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</si>
  <si>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</si>
  <si>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</si>
  <si>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</si>
  <si>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</si>
  <si>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</si>
  <si>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</si>
  <si>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</si>
  <si>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</si>
  <si>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</si>
  <si>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</si>
  <si>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</si>
  <si>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</si>
  <si>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</si>
  <si>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</si>
  <si>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</si>
  <si>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</si>
  <si>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</si>
  <si>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</si>
  <si>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</si>
  <si>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</si>
  <si>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</si>
  <si>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</si>
  <si>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</si>
  <si>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</si>
  <si>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</si>
  <si>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</si>
  <si>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</si>
  <si>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</si>
  <si>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</si>
  <si>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</si>
  <si>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</si>
  <si>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</si>
  <si>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</si>
  <si>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</si>
  <si>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</si>
  <si>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</si>
  <si>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</si>
  <si>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</si>
  <si>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</si>
  <si>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</si>
  <si>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</si>
  <si>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</si>
  <si>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</si>
  <si>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</si>
  <si>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</si>
  <si>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</si>
  <si>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</si>
  <si>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</si>
  <si>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</si>
  <si>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</si>
  <si>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</si>
  <si>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</si>
  <si>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</si>
  <si>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</si>
  <si>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</si>
  <si>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</si>
  <si>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</si>
  <si>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</si>
  <si>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</si>
  <si>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</si>
  <si>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</si>
  <si>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</si>
  <si>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</si>
  <si>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</si>
  <si>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</si>
  <si>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</si>
  <si>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</si>
  <si>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</si>
  <si>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</si>
  <si>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</si>
  <si>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</si>
  <si>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</si>
  <si>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</si>
  <si>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</si>
  <si>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</si>
  <si>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</si>
  <si>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</si>
  <si>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</si>
  <si>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</si>
  <si>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</si>
  <si>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</si>
  <si>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</si>
  <si>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</si>
  <si>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</si>
  <si>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</si>
  <si>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</si>
  <si>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</si>
  <si>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</si>
  <si>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</si>
  <si>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</si>
  <si>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</si>
  <si>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</si>
  <si>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</si>
  <si>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</si>
  <si>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</si>
  <si>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</si>
  <si>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</si>
  <si>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</si>
  <si>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</si>
  <si>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</si>
  <si>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</si>
  <si>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</si>
  <si>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</si>
  <si>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</si>
  <si>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</si>
  <si>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</si>
  <si>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</si>
  <si>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</si>
  <si>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</si>
  <si>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</si>
  <si>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</si>
  <si>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</si>
  <si>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</si>
  <si>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</si>
  <si>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</si>
  <si>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</si>
  <si>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</si>
  <si>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</si>
  <si>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</si>
  <si>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</si>
  <si>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</si>
  <si>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</si>
  <si>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</si>
  <si>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</si>
  <si>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</si>
  <si>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</si>
  <si>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</si>
  <si>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</si>
  <si>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</si>
  <si>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</si>
  <si>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</si>
  <si>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</si>
  <si>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</si>
  <si>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</si>
  <si>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</si>
  <si>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</si>
  <si>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</si>
  <si>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</si>
  <si>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</si>
  <si>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</si>
  <si>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</si>
  <si>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</si>
  <si>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</si>
  <si>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</si>
  <si>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</si>
  <si>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</si>
  <si>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</si>
  <si>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</si>
  <si>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</si>
  <si>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</si>
  <si>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</si>
  <si>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</si>
  <si>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</si>
  <si>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</si>
  <si>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</si>
  <si>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</si>
  <si>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</si>
  <si>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</si>
  <si>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</si>
  <si>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</si>
  <si>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</si>
  <si>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</si>
  <si>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</si>
  <si>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</si>
  <si>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</si>
  <si>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</si>
  <si>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</si>
  <si>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</si>
  <si>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</si>
  <si>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</si>
  <si>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</si>
  <si>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</si>
  <si>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</si>
  <si>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</si>
  <si>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</si>
  <si>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</si>
  <si>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</si>
  <si>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</si>
  <si>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</si>
  <si>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</si>
  <si>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</si>
  <si>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</si>
  <si>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</si>
  <si>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</si>
  <si>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</si>
  <si>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</si>
  <si>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</si>
  <si>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</si>
  <si>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</si>
  <si>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</si>
  <si>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</si>
  <si>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</si>
  <si>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企業行動推進経費</t>
    <rPh sb="0" eb="2">
      <t>キギョウ</t>
    </rPh>
    <rPh sb="2" eb="4">
      <t>コウドウ</t>
    </rPh>
    <rPh sb="4" eb="6">
      <t>スイシン</t>
    </rPh>
    <rPh sb="6" eb="8">
      <t>ケイヒ</t>
    </rPh>
    <phoneticPr fontId="5"/>
  </si>
  <si>
    <t>大臣官房</t>
    <rPh sb="0" eb="2">
      <t>ダイジン</t>
    </rPh>
    <rPh sb="2" eb="4">
      <t>カンボウ</t>
    </rPh>
    <phoneticPr fontId="5"/>
  </si>
  <si>
    <t>環境経済課</t>
    <rPh sb="0" eb="5">
      <t>カンキョウケイザイカ</t>
    </rPh>
    <phoneticPr fontId="5"/>
  </si>
  <si>
    <t>エコアクション２１（※）登録事業者数
※中小企業向け環境マネジメントシステム</t>
    <phoneticPr fontId="5"/>
  </si>
  <si>
    <t>環境情報の提供の促進等による特定事業者等の環境に配慮した事業活動の促進に関する法律（環境配慮促進法）
（第４条、第５条、第８条、第９条、第10条、第11条、第13条）</t>
    <phoneticPr fontId="5"/>
  </si>
  <si>
    <t>環境基本計画、循環型社会形成推進基本計画、
地球温暖化対策計画</t>
    <phoneticPr fontId="5"/>
  </si>
  <si>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</si>
  <si>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t>
  </si>
  <si>
    <t>-</t>
    <phoneticPr fontId="5"/>
  </si>
  <si>
    <t>-</t>
    <phoneticPr fontId="5"/>
  </si>
  <si>
    <t>-</t>
    <phoneticPr fontId="5"/>
  </si>
  <si>
    <t>-</t>
    <phoneticPr fontId="5"/>
  </si>
  <si>
    <t>件</t>
    <rPh sb="0" eb="1">
      <t>ケン</t>
    </rPh>
    <phoneticPr fontId="5"/>
  </si>
  <si>
    <t>中堅・中小企業の環境マネジメントシステムの登録事業者数を令和３年度までに9,000件にする</t>
    <rPh sb="28" eb="30">
      <t>レイワ</t>
    </rPh>
    <phoneticPr fontId="5"/>
  </si>
  <si>
    <t>エコアクション２１中央事務局HP「エコアクション２１認証・登録制度の実施状況」
http://ea21.jp/files/ninsho_search/ninsho.pdf</t>
    <phoneticPr fontId="5"/>
  </si>
  <si>
    <t>環境報告書公表企業数（上場企業）</t>
    <phoneticPr fontId="5"/>
  </si>
  <si>
    <t>我が国の上場企業における環境情報開示数を令和３年度までに80％にする</t>
    <rPh sb="20" eb="22">
      <t>レイワ</t>
    </rPh>
    <phoneticPr fontId="5"/>
  </si>
  <si>
    <t>％</t>
    <phoneticPr fontId="5"/>
  </si>
  <si>
    <t>-</t>
    <phoneticPr fontId="5"/>
  </si>
  <si>
    <t>環境報告書公表企業数（非上場企業）</t>
    <phoneticPr fontId="5"/>
  </si>
  <si>
    <t>％</t>
    <phoneticPr fontId="5"/>
  </si>
  <si>
    <t>我が国の非上場企業における環境情報開示数を令和３年度までに30％にする</t>
    <rPh sb="21" eb="23">
      <t>レイワ</t>
    </rPh>
    <phoneticPr fontId="5"/>
  </si>
  <si>
    <t>1t-CO2当たりの削減コストを令和３年度までに150円/ｔCO2に削減する。</t>
    <rPh sb="16" eb="18">
      <t>レイワ</t>
    </rPh>
    <phoneticPr fontId="5"/>
  </si>
  <si>
    <t>本事業に登録した事業者１者当たり、12.0tCO2程度の波及効果を想定。</t>
    <phoneticPr fontId="5"/>
  </si>
  <si>
    <t>予算額/削減効果</t>
    <phoneticPr fontId="5"/>
  </si>
  <si>
    <t>１t-CO2当たりの削減コスト</t>
    <phoneticPr fontId="5"/>
  </si>
  <si>
    <t>-</t>
    <phoneticPr fontId="5"/>
  </si>
  <si>
    <t>-</t>
    <phoneticPr fontId="5"/>
  </si>
  <si>
    <t>-</t>
    <phoneticPr fontId="5"/>
  </si>
  <si>
    <t>企業行動や環境金融に係る検討会等開催回数</t>
    <phoneticPr fontId="5"/>
  </si>
  <si>
    <t>回</t>
    <rPh sb="0" eb="1">
      <t>カイ</t>
    </rPh>
    <phoneticPr fontId="5"/>
  </si>
  <si>
    <t>執行額／検討会等開催回数　　　　　　　　　　　　　　</t>
    <phoneticPr fontId="5"/>
  </si>
  <si>
    <t>68,993/32</t>
    <phoneticPr fontId="5"/>
  </si>
  <si>
    <t>76,484/32</t>
    <phoneticPr fontId="5"/>
  </si>
  <si>
    <t>8　環境・経済・社会の統合的向上</t>
    <phoneticPr fontId="5"/>
  </si>
  <si>
    <t>環境報告書公表企業割合（上場企業)（％）</t>
    <phoneticPr fontId="5"/>
  </si>
  <si>
    <t>-</t>
    <phoneticPr fontId="5"/>
  </si>
  <si>
    <t>環境マネジメントシステム、環境報告書等の企業が自ら行う事業活動の把握、公表等の取組を行うことで、自主的・積極的に環境配慮の取組を進める企業が高く評価される社会システムが構築され、環境と経済の好循環を実現することにより、上記のような取組を自主的に実施する企業を増加させる。</t>
    <phoneticPr fontId="5"/>
  </si>
  <si>
    <t>-</t>
    <phoneticPr fontId="5"/>
  </si>
  <si>
    <t>-</t>
    <phoneticPr fontId="5"/>
  </si>
  <si>
    <t>-</t>
    <phoneticPr fontId="5"/>
  </si>
  <si>
    <t>環境配慮促進法に基づき、企業における情報開示を促進するための事業であるため、国で行う事務である。</t>
    <phoneticPr fontId="5"/>
  </si>
  <si>
    <t>持続可能な社会構築に向けた各事業設計となっており、優先順位は高い。</t>
    <phoneticPr fontId="5"/>
  </si>
  <si>
    <t>○</t>
  </si>
  <si>
    <t>有</t>
  </si>
  <si>
    <t>調査検討業務等、高度な知見を要する請負業者の選定については、一般競争入札を実施しており、競争性が確保されている。
一者応札については、公告期間の延長、早期の契約締結、仕様書の記載内容をより明確化することなどを行うことで、更なる競争性の確保に努めて参りたい。
随意契約については、業務範囲に係る豊富な知見を有する事業体でなければ効率的な業務実施が困難であり、当該事業者は十分な知見を有していたことから妥当である。</t>
    <phoneticPr fontId="5"/>
  </si>
  <si>
    <t>‐</t>
  </si>
  <si>
    <t>コスト抑制に留意した会場手配等配慮の上対応している。</t>
    <phoneticPr fontId="5"/>
  </si>
  <si>
    <t>各事業において、その進捗、支出費目・使途を適切に管理している。</t>
    <phoneticPr fontId="5"/>
  </si>
  <si>
    <t>ワーキング活動の合同開催等、効率的運営に努めている。</t>
    <phoneticPr fontId="5"/>
  </si>
  <si>
    <t>各事業は成果目標達成に向けて効果的に実施されている。</t>
    <phoneticPr fontId="5"/>
  </si>
  <si>
    <t>効果的手法、手段を検討の上実施している。</t>
    <phoneticPr fontId="5"/>
  </si>
  <si>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その結果、コスト抑制や効率化を実現している。</t>
    <rPh sb="245" eb="247">
      <t>ケッカ</t>
    </rPh>
    <rPh sb="251" eb="253">
      <t>ヨクセイ</t>
    </rPh>
    <rPh sb="254" eb="257">
      <t>コウリツカ</t>
    </rPh>
    <rPh sb="258" eb="260">
      <t>ジツゲン</t>
    </rPh>
    <phoneticPr fontId="5"/>
  </si>
  <si>
    <t>引き続き、各事業において競争入札により競争性を確保しつつ、公告期間の延長、早期の契約締結、仕様書の記載内容をより明確化することなどを行うことで、更なる競争性の確保に努める。また、執行に当たってはより一層効果的な事業となるよう十分な進捗管理に努める。</t>
    <rPh sb="42" eb="44">
      <t>テイケツ</t>
    </rPh>
    <rPh sb="45" eb="48">
      <t>シヨウショ</t>
    </rPh>
    <rPh sb="49" eb="51">
      <t>キサイ</t>
    </rPh>
    <rPh sb="51" eb="53">
      <t>ナイヨウ</t>
    </rPh>
    <rPh sb="56" eb="59">
      <t>メイカクカ</t>
    </rPh>
    <phoneticPr fontId="5"/>
  </si>
  <si>
    <t>232</t>
    <phoneticPr fontId="5"/>
  </si>
  <si>
    <t>240</t>
    <phoneticPr fontId="5"/>
  </si>
  <si>
    <t>247</t>
    <phoneticPr fontId="5"/>
  </si>
  <si>
    <t>286</t>
    <phoneticPr fontId="5"/>
  </si>
  <si>
    <t>0271</t>
    <phoneticPr fontId="5"/>
  </si>
  <si>
    <t>284</t>
    <phoneticPr fontId="5"/>
  </si>
  <si>
    <t>272</t>
    <phoneticPr fontId="5"/>
  </si>
  <si>
    <t>256</t>
    <phoneticPr fontId="5"/>
  </si>
  <si>
    <t>0273</t>
    <phoneticPr fontId="5"/>
  </si>
  <si>
    <t>A.株式会社ダイナックス都市環境研究所</t>
    <rPh sb="2" eb="6">
      <t>カブシキガイシャ</t>
    </rPh>
    <rPh sb="12" eb="14">
      <t>トシ</t>
    </rPh>
    <rPh sb="14" eb="16">
      <t>カンキョウ</t>
    </rPh>
    <rPh sb="16" eb="19">
      <t>ケンキュウジョ</t>
    </rPh>
    <phoneticPr fontId="5"/>
  </si>
  <si>
    <t>B.株式会社インテージリサーチ</t>
    <rPh sb="2" eb="6">
      <t>カブシキガイシャ</t>
    </rPh>
    <phoneticPr fontId="5"/>
  </si>
  <si>
    <t>C.株式会社タイム・エージェント</t>
    <rPh sb="2" eb="6">
      <t>カブシキガイシャ</t>
    </rPh>
    <phoneticPr fontId="5"/>
  </si>
  <si>
    <t>D.株式会社デザインアンドデベロップメント</t>
    <rPh sb="2" eb="6">
      <t>カブシキガイシャ</t>
    </rPh>
    <phoneticPr fontId="5"/>
  </si>
  <si>
    <t>E.一般財団法人持続性推進機構</t>
    <rPh sb="2" eb="8">
      <t>イッパンザイダンホウジン</t>
    </rPh>
    <rPh sb="8" eb="15">
      <t>ジゾクセイスイシンキコウ</t>
    </rPh>
    <phoneticPr fontId="5"/>
  </si>
  <si>
    <t>人件費</t>
    <rPh sb="0" eb="3">
      <t>ジンケンヒ</t>
    </rPh>
    <phoneticPr fontId="5"/>
  </si>
  <si>
    <t>-</t>
    <phoneticPr fontId="5"/>
  </si>
  <si>
    <t>F.株式会社SHNet</t>
    <rPh sb="2" eb="6">
      <t>カブシキガイシャ</t>
    </rPh>
    <phoneticPr fontId="5"/>
  </si>
  <si>
    <t>人件費</t>
    <rPh sb="0" eb="3">
      <t>ジンケンヒ</t>
    </rPh>
    <phoneticPr fontId="5"/>
  </si>
  <si>
    <t>人件費</t>
    <rPh sb="0" eb="3">
      <t>ジンケンヒ</t>
    </rPh>
    <phoneticPr fontId="5"/>
  </si>
  <si>
    <t>謝金</t>
    <rPh sb="0" eb="2">
      <t>シャキン</t>
    </rPh>
    <phoneticPr fontId="5"/>
  </si>
  <si>
    <t>説明会登壇者、運営検討委員会</t>
    <rPh sb="0" eb="3">
      <t>セツメイカイ</t>
    </rPh>
    <rPh sb="3" eb="5">
      <t>トウダン</t>
    </rPh>
    <rPh sb="5" eb="6">
      <t>シャ</t>
    </rPh>
    <rPh sb="7" eb="9">
      <t>ウンエイ</t>
    </rPh>
    <rPh sb="9" eb="11">
      <t>ケントウ</t>
    </rPh>
    <rPh sb="11" eb="14">
      <t>イインカイ</t>
    </rPh>
    <phoneticPr fontId="5"/>
  </si>
  <si>
    <t>外注費</t>
    <rPh sb="0" eb="3">
      <t>ガイチュウヒ</t>
    </rPh>
    <phoneticPr fontId="5"/>
  </si>
  <si>
    <t>シンポジウム登壇者</t>
    <rPh sb="6" eb="9">
      <t>トウダンシャ</t>
    </rPh>
    <phoneticPr fontId="5"/>
  </si>
  <si>
    <t>印刷費</t>
    <rPh sb="0" eb="2">
      <t>インサツ</t>
    </rPh>
    <rPh sb="2" eb="3">
      <t>ヒ</t>
    </rPh>
    <phoneticPr fontId="5"/>
  </si>
  <si>
    <t>チラシ</t>
    <phoneticPr fontId="5"/>
  </si>
  <si>
    <t>賃借料</t>
    <rPh sb="0" eb="3">
      <t>チンシャクリョウ</t>
    </rPh>
    <phoneticPr fontId="5"/>
  </si>
  <si>
    <t>説明会会場</t>
    <rPh sb="0" eb="3">
      <t>セツメイカイ</t>
    </rPh>
    <rPh sb="3" eb="5">
      <t>カイジョウ</t>
    </rPh>
    <phoneticPr fontId="5"/>
  </si>
  <si>
    <t>郵送費</t>
    <rPh sb="0" eb="3">
      <t>ユウソウヒ</t>
    </rPh>
    <phoneticPr fontId="5"/>
  </si>
  <si>
    <t>郵送費、発送費</t>
    <rPh sb="0" eb="3">
      <t>ユウソウヒ</t>
    </rPh>
    <rPh sb="4" eb="6">
      <t>ハッソウ</t>
    </rPh>
    <rPh sb="6" eb="7">
      <t>ヒ</t>
    </rPh>
    <phoneticPr fontId="5"/>
  </si>
  <si>
    <t>旅費</t>
    <rPh sb="0" eb="2">
      <t>リョヒ</t>
    </rPh>
    <phoneticPr fontId="5"/>
  </si>
  <si>
    <t>旅費、交通費</t>
    <rPh sb="0" eb="2">
      <t>リョヒ</t>
    </rPh>
    <rPh sb="3" eb="5">
      <t>コウツウ</t>
    </rPh>
    <phoneticPr fontId="5"/>
  </si>
  <si>
    <t>会議費</t>
    <rPh sb="0" eb="3">
      <t>カイギヒ</t>
    </rPh>
    <phoneticPr fontId="5"/>
  </si>
  <si>
    <t>飲料</t>
    <rPh sb="0" eb="2">
      <t>インリョウ</t>
    </rPh>
    <phoneticPr fontId="5"/>
  </si>
  <si>
    <t>-</t>
    <phoneticPr fontId="5"/>
  </si>
  <si>
    <t>-</t>
    <phoneticPr fontId="5"/>
  </si>
  <si>
    <t>株式会社ダイナックス都市環境研究所</t>
    <phoneticPr fontId="5"/>
  </si>
  <si>
    <t>エコアクション２１ガイドライン普及・促進、検討等業務</t>
    <phoneticPr fontId="5"/>
  </si>
  <si>
    <r>
      <t>株式会社S</t>
    </r>
    <r>
      <rPr>
        <sz val="11"/>
        <rFont val="ＭＳ Ｐゴシック"/>
        <family val="3"/>
        <charset val="128"/>
      </rPr>
      <t>HNet</t>
    </r>
    <rPh sb="0" eb="4">
      <t>カブシキガイシャ</t>
    </rPh>
    <phoneticPr fontId="5"/>
  </si>
  <si>
    <t>-</t>
    <phoneticPr fontId="5"/>
  </si>
  <si>
    <t>環境コミュニケーション大賞の表彰等業務</t>
    <phoneticPr fontId="5"/>
  </si>
  <si>
    <t>株式会社インテージリサーチ</t>
    <rPh sb="0" eb="4">
      <t>カブシキガイシャ</t>
    </rPh>
    <phoneticPr fontId="5"/>
  </si>
  <si>
    <t>環境にやさしい企業行動調査業務</t>
    <phoneticPr fontId="5"/>
  </si>
  <si>
    <t>株式会社タイム・エージェント</t>
    <rPh sb="0" eb="4">
      <t>カブシキガイシャ</t>
    </rPh>
    <phoneticPr fontId="5"/>
  </si>
  <si>
    <t>エコアクション２１普及・促進のためのピンバッジ作成業務</t>
    <phoneticPr fontId="5"/>
  </si>
  <si>
    <t>年度中小企業に向けたSDGsと環境配慮の普及促進用読本版下作成業務</t>
    <phoneticPr fontId="5"/>
  </si>
  <si>
    <t>環境配慮経営ポータルサイト改修・更新業務</t>
    <phoneticPr fontId="5"/>
  </si>
  <si>
    <t>株式会社デザインアンドデベロップメント</t>
    <phoneticPr fontId="5"/>
  </si>
  <si>
    <t>一般財団法人持続性推進機構</t>
    <phoneticPr fontId="5"/>
  </si>
  <si>
    <t>-</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</si>
  <si>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</si>
  <si>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ナド</t>
    </rPh>
    <rPh sb="7" eb="10">
      <t>イタクヒ</t>
    </rPh>
    <phoneticPr fontId="5"/>
  </si>
  <si>
    <t>環境経済課長
西村 治彦</t>
    <rPh sb="0" eb="5">
      <t>カンキョウケイザイカ</t>
    </rPh>
    <rPh sb="5" eb="6">
      <t>チョウ</t>
    </rPh>
    <rPh sb="7" eb="9">
      <t>ニシムラ</t>
    </rPh>
    <rPh sb="10" eb="12">
      <t>ハルヒコ</t>
    </rPh>
    <phoneticPr fontId="5"/>
  </si>
  <si>
    <t>-</t>
    <phoneticPr fontId="5"/>
  </si>
  <si>
    <t>持続可能な社会の構築を目指して、広く企業等事業者の環境配慮行動を促進し、環境と経済の両立を図るものである</t>
    <phoneticPr fontId="5"/>
  </si>
  <si>
    <t>G.三菱UFJリサーチ＆コンサルティング株式会社</t>
    <rPh sb="2" eb="4">
      <t>ミツビシ</t>
    </rPh>
    <rPh sb="20" eb="24">
      <t>カブシキガイシャ</t>
    </rPh>
    <phoneticPr fontId="5"/>
  </si>
  <si>
    <t>人件費</t>
    <rPh sb="0" eb="3">
      <t>ジンケンヒ</t>
    </rPh>
    <phoneticPr fontId="5"/>
  </si>
  <si>
    <t>諸謝金</t>
    <rPh sb="0" eb="3">
      <t>ショシャキン</t>
    </rPh>
    <phoneticPr fontId="5"/>
  </si>
  <si>
    <t>委員等謝金等</t>
    <rPh sb="0" eb="2">
      <t>イイン</t>
    </rPh>
    <rPh sb="2" eb="3">
      <t>トウ</t>
    </rPh>
    <rPh sb="3" eb="5">
      <t>シャキン</t>
    </rPh>
    <rPh sb="5" eb="6">
      <t>トウ</t>
    </rPh>
    <phoneticPr fontId="5"/>
  </si>
  <si>
    <t>旅費</t>
    <rPh sb="0" eb="2">
      <t>リョヒ</t>
    </rPh>
    <phoneticPr fontId="5"/>
  </si>
  <si>
    <t>委員等旅費等</t>
    <rPh sb="0" eb="2">
      <t>イイン</t>
    </rPh>
    <rPh sb="2" eb="3">
      <t>トウ</t>
    </rPh>
    <rPh sb="3" eb="5">
      <t>リョヒ</t>
    </rPh>
    <rPh sb="5" eb="6">
      <t>トウ</t>
    </rPh>
    <phoneticPr fontId="5"/>
  </si>
  <si>
    <t>借料</t>
    <rPh sb="0" eb="2">
      <t>シャクリョウ</t>
    </rPh>
    <phoneticPr fontId="5"/>
  </si>
  <si>
    <t>印刷製本費</t>
    <rPh sb="0" eb="2">
      <t>インサツ</t>
    </rPh>
    <rPh sb="2" eb="4">
      <t>セイホン</t>
    </rPh>
    <rPh sb="4" eb="5">
      <t>ヒ</t>
    </rPh>
    <phoneticPr fontId="5"/>
  </si>
  <si>
    <t>成果物印刷</t>
    <rPh sb="0" eb="3">
      <t>セイカブツ</t>
    </rPh>
    <rPh sb="3" eb="5">
      <t>インサツ</t>
    </rPh>
    <phoneticPr fontId="5"/>
  </si>
  <si>
    <t>その他</t>
    <rPh sb="2" eb="3">
      <t>ホカ</t>
    </rPh>
    <phoneticPr fontId="5"/>
  </si>
  <si>
    <t>三菱ＵＦＪリサーチ&amp;コンサルティング株式会社</t>
    <rPh sb="0" eb="2">
      <t>ミツビシ</t>
    </rPh>
    <rPh sb="18" eb="22">
      <t>カブシキガイシャ</t>
    </rPh>
    <phoneticPr fontId="5"/>
  </si>
  <si>
    <t>環境サステナブル企業表彰及び調査検討業務</t>
    <rPh sb="0" eb="2">
      <t>カンキョウ</t>
    </rPh>
    <rPh sb="8" eb="10">
      <t>キギョウ</t>
    </rPh>
    <rPh sb="10" eb="12">
      <t>ヒョウショウ</t>
    </rPh>
    <rPh sb="12" eb="13">
      <t>オヨ</t>
    </rPh>
    <rPh sb="14" eb="16">
      <t>チョウサ</t>
    </rPh>
    <rPh sb="16" eb="18">
      <t>ケントウ</t>
    </rPh>
    <rPh sb="18" eb="20">
      <t>ギョウム</t>
    </rPh>
    <phoneticPr fontId="5"/>
  </si>
  <si>
    <t>人件費</t>
    <rPh sb="0" eb="3">
      <t>ジンケンヒ</t>
    </rPh>
    <phoneticPr fontId="5"/>
  </si>
  <si>
    <t>印刷費</t>
    <rPh sb="0" eb="2">
      <t>インサツ</t>
    </rPh>
    <rPh sb="2" eb="3">
      <t>ヒ</t>
    </rPh>
    <phoneticPr fontId="5"/>
  </si>
  <si>
    <t>調査票、依頼状等一式</t>
    <rPh sb="0" eb="3">
      <t>チョウサヒョウ</t>
    </rPh>
    <rPh sb="4" eb="7">
      <t>イライジョウ</t>
    </rPh>
    <rPh sb="7" eb="8">
      <t>トウ</t>
    </rPh>
    <rPh sb="8" eb="10">
      <t>イッシキ</t>
    </rPh>
    <phoneticPr fontId="5"/>
  </si>
  <si>
    <t>郵送費</t>
    <rPh sb="0" eb="3">
      <t>ユウソウヒ</t>
    </rPh>
    <phoneticPr fontId="5"/>
  </si>
  <si>
    <t>発送費、返送日</t>
    <rPh sb="0" eb="2">
      <t>ハッソウ</t>
    </rPh>
    <rPh sb="2" eb="3">
      <t>ヒ</t>
    </rPh>
    <rPh sb="4" eb="6">
      <t>ヘンソウ</t>
    </rPh>
    <rPh sb="6" eb="7">
      <t>ヒ</t>
    </rPh>
    <phoneticPr fontId="5"/>
  </si>
  <si>
    <t>システム費</t>
    <rPh sb="4" eb="5">
      <t>ヒ</t>
    </rPh>
    <phoneticPr fontId="5"/>
  </si>
  <si>
    <t>オンライン調査システム対応</t>
    <rPh sb="5" eb="7">
      <t>チョウサ</t>
    </rPh>
    <rPh sb="11" eb="13">
      <t>タイオウ</t>
    </rPh>
    <phoneticPr fontId="5"/>
  </si>
  <si>
    <t>計画検討、調査、集計電話対応等</t>
    <rPh sb="0" eb="2">
      <t>ケイカク</t>
    </rPh>
    <rPh sb="2" eb="4">
      <t>ケントウ</t>
    </rPh>
    <rPh sb="5" eb="7">
      <t>チョウサ</t>
    </rPh>
    <rPh sb="8" eb="10">
      <t>シュウケイ</t>
    </rPh>
    <rPh sb="10" eb="12">
      <t>デンワ</t>
    </rPh>
    <rPh sb="12" eb="14">
      <t>タイオウ</t>
    </rPh>
    <rPh sb="14" eb="15">
      <t>トウ</t>
    </rPh>
    <phoneticPr fontId="5"/>
  </si>
  <si>
    <t>一般管理費、消費税等</t>
    <rPh sb="0" eb="2">
      <t>イッパン</t>
    </rPh>
    <rPh sb="2" eb="5">
      <t>カンリヒ</t>
    </rPh>
    <rPh sb="6" eb="9">
      <t>ショウヒゼイ</t>
    </rPh>
    <rPh sb="9" eb="10">
      <t>ナド</t>
    </rPh>
    <phoneticPr fontId="5"/>
  </si>
  <si>
    <t>H.サスティービー・コミュニケーションズ株式会社</t>
    <rPh sb="20" eb="24">
      <t>カブシキガイシャ</t>
    </rPh>
    <phoneticPr fontId="5"/>
  </si>
  <si>
    <t>人件費</t>
    <rPh sb="0" eb="3">
      <t>ジンケンヒ</t>
    </rPh>
    <phoneticPr fontId="5"/>
  </si>
  <si>
    <t>検討会運営、原案作成、調査等</t>
    <rPh sb="0" eb="3">
      <t>ケントウカイ</t>
    </rPh>
    <rPh sb="3" eb="5">
      <t>ウンエイ</t>
    </rPh>
    <rPh sb="6" eb="8">
      <t>ゲンアン</t>
    </rPh>
    <rPh sb="8" eb="10">
      <t>サクセイ</t>
    </rPh>
    <rPh sb="11" eb="13">
      <t>チョウサ</t>
    </rPh>
    <rPh sb="13" eb="14">
      <t>トウ</t>
    </rPh>
    <phoneticPr fontId="5"/>
  </si>
  <si>
    <t>旅費</t>
    <rPh sb="0" eb="2">
      <t>リョヒ</t>
    </rPh>
    <phoneticPr fontId="5"/>
  </si>
  <si>
    <t>委員旅費</t>
    <rPh sb="0" eb="2">
      <t>イイン</t>
    </rPh>
    <rPh sb="2" eb="4">
      <t>リョヒ</t>
    </rPh>
    <phoneticPr fontId="5"/>
  </si>
  <si>
    <t>印刷製本費</t>
    <rPh sb="0" eb="2">
      <t>インサツ</t>
    </rPh>
    <rPh sb="2" eb="4">
      <t>セイホン</t>
    </rPh>
    <rPh sb="4" eb="5">
      <t>ヒ</t>
    </rPh>
    <phoneticPr fontId="5"/>
  </si>
  <si>
    <t>コピー用紙、業務報告書等</t>
    <rPh sb="3" eb="5">
      <t>ヨウシ</t>
    </rPh>
    <rPh sb="6" eb="8">
      <t>ギョウム</t>
    </rPh>
    <rPh sb="8" eb="11">
      <t>ホウコクショ</t>
    </rPh>
    <rPh sb="11" eb="12">
      <t>トウ</t>
    </rPh>
    <phoneticPr fontId="5"/>
  </si>
  <si>
    <t>書籍代</t>
    <rPh sb="0" eb="3">
      <t>ショセキダイ</t>
    </rPh>
    <phoneticPr fontId="5"/>
  </si>
  <si>
    <t>資料</t>
    <rPh sb="0" eb="2">
      <t>シリョウ</t>
    </rPh>
    <phoneticPr fontId="5"/>
  </si>
  <si>
    <t>会議費</t>
    <rPh sb="0" eb="3">
      <t>カイギヒ</t>
    </rPh>
    <phoneticPr fontId="5"/>
  </si>
  <si>
    <t>ネームプレート、お茶等</t>
    <rPh sb="9" eb="10">
      <t>チャ</t>
    </rPh>
    <rPh sb="10" eb="11">
      <t>トウ</t>
    </rPh>
    <phoneticPr fontId="5"/>
  </si>
  <si>
    <t>一般管理費、消費税</t>
    <rPh sb="0" eb="2">
      <t>イッパン</t>
    </rPh>
    <rPh sb="2" eb="5">
      <t>カンリヒ</t>
    </rPh>
    <rPh sb="6" eb="9">
      <t>ショウヒゼイ</t>
    </rPh>
    <phoneticPr fontId="5"/>
  </si>
  <si>
    <t>その他</t>
    <rPh sb="2" eb="3">
      <t>ホカ</t>
    </rPh>
    <phoneticPr fontId="5"/>
  </si>
  <si>
    <t>一般管理費、消費税等</t>
    <rPh sb="0" eb="5">
      <t>イッパンカンリヒ</t>
    </rPh>
    <rPh sb="6" eb="9">
      <t>ショウヒゼイ</t>
    </rPh>
    <rPh sb="9" eb="10">
      <t>トウ</t>
    </rPh>
    <phoneticPr fontId="5"/>
  </si>
  <si>
    <t>消費税</t>
    <rPh sb="0" eb="3">
      <t>ショウヒゼイ</t>
    </rPh>
    <phoneticPr fontId="5"/>
  </si>
  <si>
    <t>人件費</t>
    <rPh sb="0" eb="3">
      <t>ジンケンヒ</t>
    </rPh>
    <phoneticPr fontId="5"/>
  </si>
  <si>
    <t>企画、表彰式運営、データ管理等</t>
    <rPh sb="0" eb="2">
      <t>キカク</t>
    </rPh>
    <rPh sb="3" eb="6">
      <t>ヒョウショウシキ</t>
    </rPh>
    <rPh sb="6" eb="8">
      <t>ウンエイ</t>
    </rPh>
    <rPh sb="12" eb="14">
      <t>カンリ</t>
    </rPh>
    <rPh sb="14" eb="15">
      <t>トウ</t>
    </rPh>
    <phoneticPr fontId="5"/>
  </si>
  <si>
    <t>賃借料</t>
    <rPh sb="0" eb="3">
      <t>チンシャクリョウ</t>
    </rPh>
    <phoneticPr fontId="5"/>
  </si>
  <si>
    <t>表彰式、WG委員会</t>
    <rPh sb="0" eb="3">
      <t>ヒョウショウシキ</t>
    </rPh>
    <rPh sb="6" eb="9">
      <t>イインカイ</t>
    </rPh>
    <phoneticPr fontId="5"/>
  </si>
  <si>
    <t>旅費・謝金</t>
    <rPh sb="0" eb="2">
      <t>リョヒ</t>
    </rPh>
    <rPh sb="3" eb="5">
      <t>シャキン</t>
    </rPh>
    <phoneticPr fontId="5"/>
  </si>
  <si>
    <t>WG、審査委員会、表彰式</t>
    <rPh sb="3" eb="5">
      <t>シンサ</t>
    </rPh>
    <rPh sb="5" eb="8">
      <t>イインカイ</t>
    </rPh>
    <rPh sb="9" eb="12">
      <t>ヒョウショウシキ</t>
    </rPh>
    <phoneticPr fontId="5"/>
  </si>
  <si>
    <t>印刷費</t>
    <rPh sb="0" eb="3">
      <t>インサツヒ</t>
    </rPh>
    <phoneticPr fontId="5"/>
  </si>
  <si>
    <t>パンフレット、賞状、電動認定書</t>
    <rPh sb="7" eb="9">
      <t>ショウジョウ</t>
    </rPh>
    <rPh sb="10" eb="12">
      <t>デンドウ</t>
    </rPh>
    <rPh sb="12" eb="15">
      <t>ニンテイショ</t>
    </rPh>
    <phoneticPr fontId="5"/>
  </si>
  <si>
    <t>一般管理費</t>
    <rPh sb="0" eb="5">
      <t>イッパンカンリヒ</t>
    </rPh>
    <phoneticPr fontId="5"/>
  </si>
  <si>
    <t>消費税</t>
    <rPh sb="0" eb="3">
      <t>ショウヒゼイ</t>
    </rPh>
    <phoneticPr fontId="5"/>
  </si>
  <si>
    <t>環境省</t>
  </si>
  <si>
    <t>サスティービー・コミュニケーションズ株式会社</t>
    <phoneticPr fontId="5"/>
  </si>
  <si>
    <t>環境報告の普及促進に向けた調査検討等業務</t>
    <phoneticPr fontId="5"/>
  </si>
  <si>
    <t>-</t>
    <phoneticPr fontId="5"/>
  </si>
  <si>
    <t>Ⅰ.中堅・中小企業による環境経営の普及促進事業
　①我が国の中堅・中小企業の環境経営の普及を目的に、エコアクション２１の業種別ガイドラインの改定及び環境マネジメントシステムのあり方について調査・検討を実施。
　②エコアクション２１業種別ガイドライン改定の実施（元年5月公表）
　　※エコアクション２１の有効活用によるＣＯ２削減の推進
Ⅱ.グリーン経済における情報開示基盤の整備事業（企業の環境報告の普及促進に関する事業）
　①環境報告書の表彰制度（環境コミュニケーション大賞）を実施し、企業の積極的な情報開示を支援。
Ⅲ.金融のグリーン化推進事業
　①「持続可能な社会の形成に向けた金融行動原則」等の活用充実、②ESG投資等の普及促進、③環境投融資促進のための市場拡大支援を実施。 　</t>
    <rPh sb="115" eb="117">
      <t>ギョウシュ</t>
    </rPh>
    <rPh sb="117" eb="118">
      <t>ベツ</t>
    </rPh>
    <rPh sb="124" eb="126">
      <t>カイテイ</t>
    </rPh>
    <rPh sb="127" eb="129">
      <t>ジッシ</t>
    </rPh>
    <rPh sb="130" eb="132">
      <t>ガンネン</t>
    </rPh>
    <rPh sb="133" eb="134">
      <t>ガツ</t>
    </rPh>
    <rPh sb="134" eb="136">
      <t>コウヒョウ</t>
    </rPh>
    <phoneticPr fontId="5"/>
  </si>
  <si>
    <t>諸謝金</t>
    <phoneticPr fontId="5"/>
  </si>
  <si>
    <t>委員等旅費</t>
    <phoneticPr fontId="5"/>
  </si>
  <si>
    <t>地域環境保全対策費補助金</t>
    <phoneticPr fontId="5"/>
  </si>
  <si>
    <t>環境金融への関心や取組を行う金融機関数を令和３年度までに285機関にする</t>
    <rPh sb="20" eb="22">
      <t>レイワ</t>
    </rPh>
    <phoneticPr fontId="5"/>
  </si>
  <si>
    <t>持続可能な社会の形成に向けた金融行動原則署名機関数</t>
    <phoneticPr fontId="5"/>
  </si>
  <si>
    <t>機関</t>
    <phoneticPr fontId="5"/>
  </si>
  <si>
    <t>機関</t>
    <phoneticPr fontId="5"/>
  </si>
  <si>
    <t>21世紀金融行動原則署名機関等一覧（一般社団法人　地球・人間環境フォーラム）</t>
    <phoneticPr fontId="5"/>
  </si>
  <si>
    <t>-</t>
    <phoneticPr fontId="5"/>
  </si>
  <si>
    <t>-</t>
    <phoneticPr fontId="5"/>
  </si>
  <si>
    <t>-</t>
    <phoneticPr fontId="5"/>
  </si>
  <si>
    <t>持続可能な社会の形成に向けた金融行動原則署名金融機関数（機関）</t>
    <phoneticPr fontId="5"/>
  </si>
  <si>
    <t>-</t>
    <phoneticPr fontId="5"/>
  </si>
  <si>
    <t>-</t>
    <phoneticPr fontId="5"/>
  </si>
  <si>
    <t>☑</t>
  </si>
  <si>
    <t xml:space="preserve">I.株式会社日本総合研究所
</t>
    <phoneticPr fontId="5"/>
  </si>
  <si>
    <t>株式会社日本総合研究所</t>
    <phoneticPr fontId="5"/>
  </si>
  <si>
    <t xml:space="preserve">J.一般財団法人　地球・人間環境フォーラム
</t>
    <phoneticPr fontId="5"/>
  </si>
  <si>
    <t>一般財団法人　地球・人間環境フォーラム</t>
    <phoneticPr fontId="5"/>
  </si>
  <si>
    <t xml:space="preserve">K.イー・アンド・イーソリューションズ株式会社
</t>
    <phoneticPr fontId="5"/>
  </si>
  <si>
    <t>イー・アンド・イーソリューションズ株式会社</t>
    <phoneticPr fontId="5"/>
  </si>
  <si>
    <t>-</t>
    <phoneticPr fontId="5"/>
  </si>
  <si>
    <t>-</t>
    <phoneticPr fontId="5"/>
  </si>
  <si>
    <t xml:space="preserve">平成31年度新たなグリーンファイナンス手法に係る検討等業務
</t>
    <phoneticPr fontId="5"/>
  </si>
  <si>
    <t xml:space="preserve">平成31年度「持続可能な社会の形成に向けた金融行動原則」に基づく環境金融の実態調査業務
</t>
    <phoneticPr fontId="5"/>
  </si>
  <si>
    <t xml:space="preserve">平成31年度グリーンボンド発行モデル創出事業に係るモデル発行事例のグリーンボンドガイドライン適合性確認業務
</t>
    <phoneticPr fontId="5"/>
  </si>
  <si>
    <t>三菱ＵＦＪリサーチ&amp;コンサルティング株式会社</t>
    <phoneticPr fontId="5"/>
  </si>
  <si>
    <t xml:space="preserve">平成31年度地域におけるESG金融促進事業委託業務
</t>
    <rPh sb="0" eb="2">
      <t>ヘイセイ</t>
    </rPh>
    <phoneticPr fontId="5"/>
  </si>
  <si>
    <t>L..三菱UFJリサーチ＆コンサルティング株式会社</t>
    <phoneticPr fontId="5"/>
  </si>
  <si>
    <t>-</t>
    <phoneticPr fontId="5"/>
  </si>
  <si>
    <t>人件費</t>
    <rPh sb="0" eb="3">
      <t>ジンケンヒ</t>
    </rPh>
    <phoneticPr fontId="5"/>
  </si>
  <si>
    <t>事業費</t>
    <rPh sb="0" eb="3">
      <t>ジギョウヒ</t>
    </rPh>
    <phoneticPr fontId="5"/>
  </si>
  <si>
    <t>その他</t>
    <rPh sb="2" eb="3">
      <t>ホカ</t>
    </rPh>
    <phoneticPr fontId="5"/>
  </si>
  <si>
    <t>人件費</t>
    <phoneticPr fontId="5"/>
  </si>
  <si>
    <t>会議費等</t>
    <phoneticPr fontId="5"/>
  </si>
  <si>
    <t>旅費・諸謝金</t>
    <phoneticPr fontId="5"/>
  </si>
  <si>
    <t>その他</t>
    <phoneticPr fontId="5"/>
  </si>
  <si>
    <t>調査業務、WG等運営、教材作成準備等</t>
    <phoneticPr fontId="5"/>
  </si>
  <si>
    <t>雑役務費、印刷製本費、一般管理費等</t>
    <phoneticPr fontId="5"/>
  </si>
  <si>
    <t>WG等会議会場借料</t>
    <phoneticPr fontId="5"/>
  </si>
  <si>
    <t>講師等の旅費・諸謝金</t>
    <phoneticPr fontId="5"/>
  </si>
  <si>
    <t>一般管理費等</t>
    <rPh sb="0" eb="2">
      <t>イッパン</t>
    </rPh>
    <rPh sb="2" eb="5">
      <t>カンリヒ</t>
    </rPh>
    <rPh sb="5" eb="6">
      <t>ナド</t>
    </rPh>
    <phoneticPr fontId="5"/>
  </si>
  <si>
    <t>グリーンボンドガイドライン適合性確認費用</t>
    <phoneticPr fontId="5"/>
  </si>
  <si>
    <t>印刷製本費、一般管理費等</t>
    <phoneticPr fontId="5"/>
  </si>
  <si>
    <t>人件費</t>
    <rPh sb="0" eb="3">
      <t>ジンケンヒ</t>
    </rPh>
    <phoneticPr fontId="5"/>
  </si>
  <si>
    <t>その他</t>
    <rPh sb="2" eb="3">
      <t>ホカ</t>
    </rPh>
    <phoneticPr fontId="5"/>
  </si>
  <si>
    <t>諸謝金、旅費、会議費、一般管理費等</t>
    <phoneticPr fontId="5"/>
  </si>
  <si>
    <t>70,172/17</t>
    <phoneticPr fontId="5"/>
  </si>
  <si>
    <t>M.株式会社アスマーク</t>
    <rPh sb="2" eb="6">
      <t>カブシキガイシャ</t>
    </rPh>
    <phoneticPr fontId="5"/>
  </si>
  <si>
    <t>人件費</t>
    <rPh sb="0" eb="3">
      <t>ジンケンヒ</t>
    </rPh>
    <phoneticPr fontId="5"/>
  </si>
  <si>
    <t>オンライン調査システム構築</t>
    <rPh sb="5" eb="7">
      <t>チョウサ</t>
    </rPh>
    <rPh sb="11" eb="13">
      <t>コウチク</t>
    </rPh>
    <phoneticPr fontId="5"/>
  </si>
  <si>
    <t>消費税</t>
    <rPh sb="0" eb="3">
      <t>ショウヒゼイ</t>
    </rPh>
    <phoneticPr fontId="5"/>
  </si>
  <si>
    <t>株式会社アスマーク</t>
    <rPh sb="0" eb="4">
      <t>カブシキガイシャ</t>
    </rPh>
    <phoneticPr fontId="5"/>
  </si>
  <si>
    <t>-</t>
    <phoneticPr fontId="5"/>
  </si>
  <si>
    <t>-</t>
    <phoneticPr fontId="5"/>
  </si>
  <si>
    <t>N.株式会社エッジ・インターナショナル</t>
    <rPh sb="2" eb="6">
      <t>カブシキガイシャ</t>
    </rPh>
    <phoneticPr fontId="5"/>
  </si>
  <si>
    <t>サステナブル企業表彰一次選考業務</t>
    <rPh sb="6" eb="8">
      <t>キギョウ</t>
    </rPh>
    <rPh sb="8" eb="10">
      <t>ヒョウショウ</t>
    </rPh>
    <rPh sb="10" eb="12">
      <t>イチジ</t>
    </rPh>
    <rPh sb="12" eb="14">
      <t>センコウ</t>
    </rPh>
    <rPh sb="14" eb="16">
      <t>ギョウム</t>
    </rPh>
    <phoneticPr fontId="5"/>
  </si>
  <si>
    <t>株式会社エッジ・インターナショナル</t>
    <rPh sb="0" eb="4">
      <t>カブシキガイシャ</t>
    </rPh>
    <phoneticPr fontId="5"/>
  </si>
  <si>
    <t>サステナブル企業表彰一次選考業務</t>
    <rPh sb="6" eb="10">
      <t>キギョウヒョウショウ</t>
    </rPh>
    <rPh sb="10" eb="12">
      <t>イチジ</t>
    </rPh>
    <rPh sb="12" eb="14">
      <t>センコウ</t>
    </rPh>
    <rPh sb="14" eb="16">
      <t>ギョウム</t>
    </rPh>
    <phoneticPr fontId="5"/>
  </si>
  <si>
    <t>オンライン調査システム構築業務</t>
    <rPh sb="5" eb="7">
      <t>チョウサ</t>
    </rPh>
    <rPh sb="11" eb="13">
      <t>コウチク</t>
    </rPh>
    <rPh sb="13" eb="15">
      <t>ギョウム</t>
    </rPh>
    <phoneticPr fontId="5"/>
  </si>
  <si>
    <t>-</t>
    <phoneticPr fontId="5"/>
  </si>
  <si>
    <t>-</t>
    <phoneticPr fontId="5"/>
  </si>
  <si>
    <t>-</t>
    <phoneticPr fontId="5"/>
  </si>
  <si>
    <t>-</t>
    <phoneticPr fontId="5"/>
  </si>
  <si>
    <t>-</t>
    <phoneticPr fontId="5"/>
  </si>
  <si>
    <t>無</t>
  </si>
  <si>
    <t>令和元年度「環境にやさしい企業行動調査」結果（環境省）</t>
    <rPh sb="0" eb="2">
      <t>レイワ</t>
    </rPh>
    <rPh sb="2" eb="3">
      <t>ガン</t>
    </rPh>
    <phoneticPr fontId="5"/>
  </si>
  <si>
    <t>△</t>
  </si>
  <si>
    <t>調査報告書、ガイドライン、検討会資料等の成果物のＨＰへのタイムリーな掲載、情報発信を実行している。　※各種資料等に引用される等、社会で広く活用されている。</t>
    <phoneticPr fontId="5"/>
  </si>
  <si>
    <t>見込みに不足しているが、金融行動原則の下で開催されるワーキンググループの活動は活発化している。</t>
    <phoneticPr fontId="5"/>
  </si>
  <si>
    <t>外部有識者点検対象外</t>
    <phoneticPr fontId="5"/>
  </si>
  <si>
    <t>当該事業の実施状況等を踏まえ、各メニューへの予算の再配分も含め、より効果的に事業を実施できるよう検討すること。</t>
    <phoneticPr fontId="5"/>
  </si>
  <si>
    <t>各事業の実施状況を鑑みて、各目標が達成できるように、予算の再配分も1つの手段として効果的に事業を進められるよう検討して参りたい。</t>
    <rPh sb="0" eb="3">
      <t>カクジギョウ</t>
    </rPh>
    <rPh sb="4" eb="6">
      <t>ジッシ</t>
    </rPh>
    <rPh sb="6" eb="8">
      <t>ジョウキョウ</t>
    </rPh>
    <rPh sb="9" eb="10">
      <t>カンガ</t>
    </rPh>
    <rPh sb="13" eb="14">
      <t>カク</t>
    </rPh>
    <rPh sb="14" eb="16">
      <t>モクヒョウ</t>
    </rPh>
    <rPh sb="17" eb="19">
      <t>タッセイ</t>
    </rPh>
    <rPh sb="26" eb="28">
      <t>ヨサン</t>
    </rPh>
    <rPh sb="29" eb="32">
      <t>サイハイブン</t>
    </rPh>
    <rPh sb="36" eb="38">
      <t>シュダン</t>
    </rPh>
    <rPh sb="41" eb="44">
      <t>コウカテキ</t>
    </rPh>
    <rPh sb="45" eb="47">
      <t>ジギョウ</t>
    </rPh>
    <rPh sb="48" eb="49">
      <t>スス</t>
    </rPh>
    <rPh sb="55" eb="57">
      <t>ケントウ</t>
    </rPh>
    <rPh sb="59" eb="60">
      <t>マイ</t>
    </rPh>
    <phoneticPr fontId="5"/>
  </si>
  <si>
    <t>千円</t>
    <rPh sb="0" eb="2">
      <t>センエン</t>
    </rPh>
    <phoneticPr fontId="5"/>
  </si>
  <si>
    <t>　千円/回</t>
    <rPh sb="1" eb="3">
      <t>センエン</t>
    </rPh>
    <rPh sb="4" eb="5">
      <t>カイ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</si>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</sst>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170189</xdr:colOff>
      <xdr:row>741</xdr:row>
      <xdr:rowOff>9082</xdr:rowOff>
    </xdr:from>
    <xdr:to>
      <xdr:col>37</xdr:col>
      <xdr:colOff>86076</xdr:colOff>
      <xdr:row>742</xdr:row>
      <xdr:rowOff>337706</xdr:rowOff>
    </xdr:to>
    <xdr:sp macro="" textlink="">
      <xdr:nvSpPr>
        <xdr:cNvPr id="2" name="正方形/長方形 1"/>
        <xdr:cNvSpPr/>
      </xdr:nvSpPr>
      <xdr:spPr bwMode="auto">
        <a:xfrm>
          <a:off x="3798760" y="80962511"/>
          <a:ext cx="3000173" cy="68240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99.8</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31</xdr:col>
      <xdr:colOff>132203</xdr:colOff>
      <xdr:row>743</xdr:row>
      <xdr:rowOff>283107</xdr:rowOff>
    </xdr:from>
    <xdr:to>
      <xdr:col>42</xdr:col>
      <xdr:colOff>90999</xdr:colOff>
      <xdr:row>750</xdr:row>
      <xdr:rowOff>27783</xdr:rowOff>
    </xdr:to>
    <xdr:grpSp>
      <xdr:nvGrpSpPr>
        <xdr:cNvPr id="3" name="グループ化 2"/>
        <xdr:cNvGrpSpPr/>
      </xdr:nvGrpSpPr>
      <xdr:grpSpPr>
        <a:xfrm>
          <a:off x="5868974" y="52991736"/>
          <a:ext cx="1994425" cy="2237504"/>
          <a:chOff x="5935232" y="231457252"/>
          <a:chExt cx="1958697" cy="2232876"/>
        </a:xfrm>
        <a:noFill/>
      </xdr:grpSpPr>
      <xdr:sp macro="" textlink="">
        <xdr:nvSpPr>
          <xdr:cNvPr id="4" name="正方形/長方形 3"/>
          <xdr:cNvSpPr/>
        </xdr:nvSpPr>
        <xdr:spPr bwMode="auto">
          <a:xfrm>
            <a:off x="6059661" y="231735972"/>
            <a:ext cx="1794517" cy="897314"/>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株式会社タイム・エージェント</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4.9</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5" name="大かっこ 4"/>
          <xdr:cNvSpPr/>
        </xdr:nvSpPr>
        <xdr:spPr bwMode="auto">
          <a:xfrm>
            <a:off x="6029847" y="232849012"/>
            <a:ext cx="1864082" cy="841116"/>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令和元年度環境にやさしい企業行動調査業務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xdr:cNvSpPr/>
        </xdr:nvSpPr>
        <xdr:spPr>
          <a:xfrm>
            <a:off x="5935232" y="231457252"/>
            <a:ext cx="1922521" cy="255398"/>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8</xdr:col>
      <xdr:colOff>72580</xdr:colOff>
      <xdr:row>743</xdr:row>
      <xdr:rowOff>269461</xdr:rowOff>
    </xdr:from>
    <xdr:to>
      <xdr:col>18</xdr:col>
      <xdr:colOff>173911</xdr:colOff>
      <xdr:row>750</xdr:row>
      <xdr:rowOff>12563</xdr:rowOff>
    </xdr:to>
    <xdr:grpSp>
      <xdr:nvGrpSpPr>
        <xdr:cNvPr id="7" name="グループ化 6"/>
        <xdr:cNvGrpSpPr/>
      </xdr:nvGrpSpPr>
      <xdr:grpSpPr>
        <a:xfrm>
          <a:off x="1553037" y="52978090"/>
          <a:ext cx="1951903" cy="2235930"/>
          <a:chOff x="1905535" y="231481652"/>
          <a:chExt cx="1921071" cy="2231338"/>
        </a:xfrm>
        <a:solidFill>
          <a:srgbClr val="FFFF00"/>
        </a:solidFill>
      </xdr:grpSpPr>
      <xdr:sp macro="" textlink="">
        <xdr:nvSpPr>
          <xdr:cNvPr id="8" name="正方形/長方形 7"/>
          <xdr:cNvSpPr/>
        </xdr:nvSpPr>
        <xdr:spPr>
          <a:xfrm>
            <a:off x="1905535" y="231481652"/>
            <a:ext cx="1921071"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9" name="正方形/長方形 8"/>
          <xdr:cNvSpPr/>
        </xdr:nvSpPr>
        <xdr:spPr bwMode="auto">
          <a:xfrm>
            <a:off x="1974431" y="231769517"/>
            <a:ext cx="1753362" cy="914803"/>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8.5</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大かっこ 9"/>
          <xdr:cNvSpPr/>
        </xdr:nvSpPr>
        <xdr:spPr bwMode="auto">
          <a:xfrm>
            <a:off x="1914765" y="232863590"/>
            <a:ext cx="1853196" cy="84940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年度エコアクション２１ガイドライン</a:t>
            </a:r>
            <a:r>
              <a:rPr lang="ja-JP" altLang="ja-JP" sz="1100">
                <a:effectLst/>
                <a:latin typeface="+mn-lt"/>
                <a:ea typeface="+mn-ea"/>
                <a:cs typeface="+mn-cs"/>
              </a:rPr>
              <a:t>普及・促進、検討等業務</a:t>
            </a:r>
            <a:endParaRPr lang="en-US" altLang="ja-JP" sz="1100">
              <a:effectLst/>
              <a:latin typeface="+mn-lt"/>
              <a:ea typeface="+mn-ea"/>
              <a:cs typeface="+mn-cs"/>
            </a:endParaRPr>
          </a:p>
        </xdr:txBody>
      </xdr:sp>
    </xdr:grpSp>
    <xdr:clientData/>
  </xdr:twoCellAnchor>
  <xdr:twoCellAnchor>
    <xdr:from>
      <xdr:col>20</xdr:col>
      <xdr:colOff>7407</xdr:colOff>
      <xdr:row>743</xdr:row>
      <xdr:rowOff>268154</xdr:rowOff>
    </xdr:from>
    <xdr:to>
      <xdr:col>30</xdr:col>
      <xdr:colOff>111239</xdr:colOff>
      <xdr:row>750</xdr:row>
      <xdr:rowOff>54768</xdr:rowOff>
    </xdr:to>
    <xdr:grpSp>
      <xdr:nvGrpSpPr>
        <xdr:cNvPr id="11" name="グループ化 10"/>
        <xdr:cNvGrpSpPr/>
      </xdr:nvGrpSpPr>
      <xdr:grpSpPr>
        <a:xfrm>
          <a:off x="3708550" y="52976783"/>
          <a:ext cx="1954403" cy="2279442"/>
          <a:chOff x="3947160" y="231472740"/>
          <a:chExt cx="1921071" cy="2274784"/>
        </a:xfrm>
      </xdr:grpSpPr>
      <xdr:sp macro="" textlink="">
        <xdr:nvSpPr>
          <xdr:cNvPr id="12" name="正方形/長方形 11"/>
          <xdr:cNvSpPr/>
        </xdr:nvSpPr>
        <xdr:spPr>
          <a:xfrm>
            <a:off x="3947160" y="231472740"/>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3" name="正方形/長方形 12"/>
          <xdr:cNvSpPr/>
        </xdr:nvSpPr>
        <xdr:spPr bwMode="auto">
          <a:xfrm>
            <a:off x="4038600" y="231769920"/>
            <a:ext cx="1753362" cy="914803"/>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株式会社インテージリサーチ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10.8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xdr:cNvSpPr/>
        </xdr:nvSpPr>
        <xdr:spPr bwMode="auto">
          <a:xfrm>
            <a:off x="3954780" y="232874795"/>
            <a:ext cx="1829577" cy="87272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baseline="0">
                <a:effectLst/>
                <a:latin typeface="+mn-lt"/>
                <a:ea typeface="+mn-ea"/>
                <a:cs typeface="+mn-cs"/>
              </a:rPr>
              <a:t>令和元年度</a:t>
            </a:r>
            <a:r>
              <a:rPr kumimoji="1" lang="ja-JP" altLang="ja-JP" sz="1100" b="0" i="0" baseline="0">
                <a:effectLst/>
                <a:latin typeface="+mn-lt"/>
                <a:ea typeface="+mn-ea"/>
                <a:cs typeface="+mn-cs"/>
              </a:rPr>
              <a:t>環境コミュニケーション大賞の表彰</a:t>
            </a:r>
            <a:r>
              <a:rPr kumimoji="1" lang="ja-JP" altLang="en-US" sz="1100" b="0" i="0" baseline="0">
                <a:effectLst/>
                <a:latin typeface="+mn-lt"/>
                <a:ea typeface="+mn-ea"/>
                <a:cs typeface="+mn-cs"/>
              </a:rPr>
              <a:t>等</a:t>
            </a:r>
            <a:r>
              <a:rPr kumimoji="1" lang="ja-JP" altLang="ja-JP" sz="1100" b="0" i="0" baseline="0">
                <a:effectLst/>
                <a:latin typeface="+mn-lt"/>
                <a:ea typeface="+mn-ea"/>
                <a:cs typeface="+mn-cs"/>
              </a:rPr>
              <a:t>業務</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156400</xdr:colOff>
      <xdr:row>743</xdr:row>
      <xdr:rowOff>127000</xdr:rowOff>
    </xdr:from>
    <xdr:to>
      <xdr:col>44</xdr:col>
      <xdr:colOff>0</xdr:colOff>
      <xdr:row>743</xdr:row>
      <xdr:rowOff>129281</xdr:rowOff>
    </xdr:to>
    <xdr:cxnSp macro="">
      <xdr:nvCxnSpPr>
        <xdr:cNvPr id="15" name="直線コネクタ 14"/>
        <xdr:cNvCxnSpPr/>
      </xdr:nvCxnSpPr>
      <xdr:spPr>
        <a:xfrm flipV="1">
          <a:off x="2584341" y="52839471"/>
          <a:ext cx="5633306" cy="228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7620</xdr:colOff>
      <xdr:row>751</xdr:row>
      <xdr:rowOff>15259</xdr:rowOff>
    </xdr:from>
    <xdr:to>
      <xdr:col>18</xdr:col>
      <xdr:colOff>110401</xdr:colOff>
      <xdr:row>757</xdr:row>
      <xdr:rowOff>88193</xdr:rowOff>
    </xdr:to>
    <xdr:grpSp>
      <xdr:nvGrpSpPr>
        <xdr:cNvPr id="16" name="グループ化 15"/>
        <xdr:cNvGrpSpPr/>
      </xdr:nvGrpSpPr>
      <xdr:grpSpPr>
        <a:xfrm>
          <a:off x="1488077" y="55575945"/>
          <a:ext cx="1953353" cy="2217419"/>
          <a:chOff x="1880186" y="234224055"/>
          <a:chExt cx="1922521" cy="2209933"/>
        </a:xfrm>
      </xdr:grpSpPr>
      <xdr:sp macro="" textlink="">
        <xdr:nvSpPr>
          <xdr:cNvPr id="17" name="正方形/長方形 16"/>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8" name="正方形/長方形 17"/>
          <xdr:cNvSpPr/>
        </xdr:nvSpPr>
        <xdr:spPr bwMode="auto">
          <a:xfrm>
            <a:off x="1997822" y="234535827"/>
            <a:ext cx="1705381" cy="998735"/>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株式会社デザインアンドデベロップメント</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xdr:cNvSpPr/>
        </xdr:nvSpPr>
        <xdr:spPr bwMode="auto">
          <a:xfrm>
            <a:off x="1943100" y="235637908"/>
            <a:ext cx="1853196" cy="796080"/>
          </a:xfrm>
          <a:prstGeom prst="bracketPair">
            <a:avLst/>
          </a:prstGeom>
          <a:noFill/>
          <a:ln w="12700" cap="flat" cmpd="sng" algn="ctr">
            <a:solidFill>
              <a:sysClr val="windowText" lastClr="000000"/>
            </a:solidFill>
            <a:prstDash val="solid"/>
          </a:ln>
          <a:effectLst/>
        </xdr:spPr>
        <xdr:txBody>
          <a:bodyPr vertOverflow="clip" rtlCol="0" anchor="t"/>
          <a:lstStyle/>
          <a:p>
            <a:pPr eaLnBrk="1" fontAlgn="auto" latinLnBrk="0" hangingPunct="1"/>
            <a:r>
              <a:rPr lang="ja-JP" altLang="ja-JP" sz="1100">
                <a:effectLst/>
                <a:latin typeface="+mn-lt"/>
                <a:ea typeface="+mn-ea"/>
                <a:cs typeface="+mn-cs"/>
              </a:rPr>
              <a:t>令和元年度エコアクション２１普及・促進のためのピンバッジ作成業務</a:t>
            </a:r>
            <a:endParaRPr lang="ja-JP" altLang="ja-JP">
              <a:effectLst/>
            </a:endParaRPr>
          </a:p>
        </xdr:txBody>
      </xdr:sp>
    </xdr:grpSp>
    <xdr:clientData/>
  </xdr:twoCellAnchor>
  <xdr:twoCellAnchor>
    <xdr:from>
      <xdr:col>20</xdr:col>
      <xdr:colOff>44269</xdr:colOff>
      <xdr:row>750</xdr:row>
      <xdr:rowOff>359207</xdr:rowOff>
    </xdr:from>
    <xdr:to>
      <xdr:col>30</xdr:col>
      <xdr:colOff>132406</xdr:colOff>
      <xdr:row>757</xdr:row>
      <xdr:rowOff>106660</xdr:rowOff>
    </xdr:to>
    <xdr:grpSp>
      <xdr:nvGrpSpPr>
        <xdr:cNvPr id="20" name="グループ化 19"/>
        <xdr:cNvGrpSpPr/>
      </xdr:nvGrpSpPr>
      <xdr:grpSpPr>
        <a:xfrm>
          <a:off x="3745412" y="55560664"/>
          <a:ext cx="1938708" cy="2251167"/>
          <a:chOff x="1880186" y="234224055"/>
          <a:chExt cx="1922521" cy="2201071"/>
        </a:xfrm>
      </xdr:grpSpPr>
      <xdr:sp macro="" textlink="">
        <xdr:nvSpPr>
          <xdr:cNvPr id="21" name="正方形/長方形 20"/>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2" name="正方形/長方形 21"/>
          <xdr:cNvSpPr/>
        </xdr:nvSpPr>
        <xdr:spPr bwMode="auto">
          <a:xfrm>
            <a:off x="1997822" y="234535827"/>
            <a:ext cx="1705381" cy="998735"/>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一般財団法人持続性推進機構</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100" b="0" i="0" baseline="0">
                <a:effectLst/>
                <a:latin typeface="+mj-ea"/>
                <a:ea typeface="+mj-ea"/>
                <a:cs typeface="+mn-cs"/>
              </a:rPr>
              <a:t>0.9</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大かっこ 22"/>
          <xdr:cNvSpPr/>
        </xdr:nvSpPr>
        <xdr:spPr bwMode="auto">
          <a:xfrm>
            <a:off x="1943100" y="235586440"/>
            <a:ext cx="1853196" cy="83868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令和元年度中小企業に向けた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SDGs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と環境配慮の普及促進用読本版下作成業務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31</xdr:col>
      <xdr:colOff>166189</xdr:colOff>
      <xdr:row>750</xdr:row>
      <xdr:rowOff>359181</xdr:rowOff>
    </xdr:from>
    <xdr:to>
      <xdr:col>42</xdr:col>
      <xdr:colOff>86746</xdr:colOff>
      <xdr:row>757</xdr:row>
      <xdr:rowOff>103368</xdr:rowOff>
    </xdr:to>
    <xdr:grpSp>
      <xdr:nvGrpSpPr>
        <xdr:cNvPr id="24" name="グループ化 23"/>
        <xdr:cNvGrpSpPr/>
      </xdr:nvGrpSpPr>
      <xdr:grpSpPr>
        <a:xfrm>
          <a:off x="5902960" y="55560638"/>
          <a:ext cx="1956186" cy="2247901"/>
          <a:chOff x="1880186" y="234224055"/>
          <a:chExt cx="1937676" cy="2197888"/>
        </a:xfrm>
      </xdr:grpSpPr>
      <xdr:sp macro="" textlink="">
        <xdr:nvSpPr>
          <xdr:cNvPr id="25" name="正方形/長方形 24"/>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6" name="正方形/長方形 25"/>
          <xdr:cNvSpPr/>
        </xdr:nvSpPr>
        <xdr:spPr bwMode="auto">
          <a:xfrm>
            <a:off x="1997822" y="234535827"/>
            <a:ext cx="1705381" cy="998735"/>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SHNet</a:t>
            </a:r>
          </a:p>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7" name="大かっこ 26"/>
          <xdr:cNvSpPr/>
        </xdr:nvSpPr>
        <xdr:spPr bwMode="auto">
          <a:xfrm>
            <a:off x="1964666" y="235639552"/>
            <a:ext cx="1853196" cy="78239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令和元年度環境配慮経営ポータルサイト改修・更新業務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32657</xdr:colOff>
      <xdr:row>757</xdr:row>
      <xdr:rowOff>395281</xdr:rowOff>
    </xdr:from>
    <xdr:to>
      <xdr:col>18</xdr:col>
      <xdr:colOff>119343</xdr:colOff>
      <xdr:row>762</xdr:row>
      <xdr:rowOff>90387</xdr:rowOff>
    </xdr:to>
    <xdr:grpSp>
      <xdr:nvGrpSpPr>
        <xdr:cNvPr id="28" name="グループ化 27"/>
        <xdr:cNvGrpSpPr/>
      </xdr:nvGrpSpPr>
      <xdr:grpSpPr>
        <a:xfrm>
          <a:off x="1513114" y="58100452"/>
          <a:ext cx="1937258" cy="2285906"/>
          <a:chOff x="1880186" y="234224007"/>
          <a:chExt cx="1922521" cy="2230716"/>
        </a:xfrm>
      </xdr:grpSpPr>
      <xdr:sp macro="" textlink="">
        <xdr:nvSpPr>
          <xdr:cNvPr id="29" name="正方形/長方形 28"/>
          <xdr:cNvSpPr/>
        </xdr:nvSpPr>
        <xdr:spPr>
          <a:xfrm>
            <a:off x="1880186" y="234224007"/>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0" name="正方形/長方形 29"/>
          <xdr:cNvSpPr/>
        </xdr:nvSpPr>
        <xdr:spPr bwMode="auto">
          <a:xfrm>
            <a:off x="1997822" y="234535827"/>
            <a:ext cx="1705381" cy="998735"/>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G.</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&amp;</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コンサルティング株式会社</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8.5</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大かっこ 30"/>
          <xdr:cNvSpPr/>
        </xdr:nvSpPr>
        <xdr:spPr bwMode="auto">
          <a:xfrm>
            <a:off x="1943100" y="235724701"/>
            <a:ext cx="1853196" cy="73002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effectLst/>
                <a:latin typeface="+mn-lt"/>
                <a:ea typeface="+mn-ea"/>
                <a:cs typeface="+mn-cs"/>
              </a:rPr>
              <a:t>令和元年度環境サステナブル企業表彰及び調査等検討業務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51890</xdr:colOff>
      <xdr:row>757</xdr:row>
      <xdr:rowOff>388654</xdr:rowOff>
    </xdr:from>
    <xdr:to>
      <xdr:col>30</xdr:col>
      <xdr:colOff>156122</xdr:colOff>
      <xdr:row>762</xdr:row>
      <xdr:rowOff>99144</xdr:rowOff>
    </xdr:to>
    <xdr:grpSp>
      <xdr:nvGrpSpPr>
        <xdr:cNvPr id="32" name="グループ化 31"/>
        <xdr:cNvGrpSpPr/>
      </xdr:nvGrpSpPr>
      <xdr:grpSpPr>
        <a:xfrm>
          <a:off x="3753033" y="58093825"/>
          <a:ext cx="1954803" cy="2301290"/>
          <a:chOff x="1880187" y="234224003"/>
          <a:chExt cx="1922521" cy="2289170"/>
        </a:xfrm>
      </xdr:grpSpPr>
      <xdr:sp macro="" textlink="">
        <xdr:nvSpPr>
          <xdr:cNvPr id="33" name="正方形/長方形 32"/>
          <xdr:cNvSpPr/>
        </xdr:nvSpPr>
        <xdr:spPr>
          <a:xfrm>
            <a:off x="1880187" y="234224003"/>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4" name="正方形/長方形 33"/>
          <xdr:cNvSpPr/>
        </xdr:nvSpPr>
        <xdr:spPr bwMode="auto">
          <a:xfrm>
            <a:off x="1997822" y="234535827"/>
            <a:ext cx="1705381" cy="998735"/>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H.</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サスティービー・コミュニケーションズ株式会社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xdr:txBody>
      </xdr:sp>
      <xdr:sp macro="" textlink="">
        <xdr:nvSpPr>
          <xdr:cNvPr id="35" name="大かっこ 34"/>
          <xdr:cNvSpPr/>
        </xdr:nvSpPr>
        <xdr:spPr bwMode="auto">
          <a:xfrm>
            <a:off x="1943100" y="235724701"/>
            <a:ext cx="1853196" cy="78847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effectLst/>
                <a:latin typeface="+mn-lt"/>
                <a:ea typeface="+mn-ea"/>
                <a:cs typeface="+mn-cs"/>
              </a:rPr>
              <a:t>令和元年度環境報告の普及促進に向けた調査検討等業務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136071</xdr:colOff>
      <xdr:row>743</xdr:row>
      <xdr:rowOff>108857</xdr:rowOff>
    </xdr:from>
    <xdr:to>
      <xdr:col>13</xdr:col>
      <xdr:colOff>136072</xdr:colOff>
      <xdr:row>743</xdr:row>
      <xdr:rowOff>329837</xdr:rowOff>
    </xdr:to>
    <xdr:cxnSp macro="">
      <xdr:nvCxnSpPr>
        <xdr:cNvPr id="40" name="直線矢印コネクタ 39"/>
        <xdr:cNvCxnSpPr/>
      </xdr:nvCxnSpPr>
      <xdr:spPr>
        <a:xfrm flipH="1">
          <a:off x="2494642" y="81769857"/>
          <a:ext cx="1" cy="220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59871</xdr:colOff>
      <xdr:row>743</xdr:row>
      <xdr:rowOff>131717</xdr:rowOff>
    </xdr:from>
    <xdr:to>
      <xdr:col>25</xdr:col>
      <xdr:colOff>59871</xdr:colOff>
      <xdr:row>743</xdr:row>
      <xdr:rowOff>329837</xdr:rowOff>
    </xdr:to>
    <xdr:cxnSp macro="">
      <xdr:nvCxnSpPr>
        <xdr:cNvPr id="41" name="直線矢印コネクタ 40"/>
        <xdr:cNvCxnSpPr/>
      </xdr:nvCxnSpPr>
      <xdr:spPr>
        <a:xfrm>
          <a:off x="4595585" y="81792717"/>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149859</xdr:colOff>
      <xdr:row>743</xdr:row>
      <xdr:rowOff>139337</xdr:rowOff>
    </xdr:from>
    <xdr:to>
      <xdr:col>36</xdr:col>
      <xdr:colOff>149859</xdr:colOff>
      <xdr:row>743</xdr:row>
      <xdr:rowOff>337457</xdr:rowOff>
    </xdr:to>
    <xdr:cxnSp macro="">
      <xdr:nvCxnSpPr>
        <xdr:cNvPr id="42" name="直線矢印コネクタ 41"/>
        <xdr:cNvCxnSpPr/>
      </xdr:nvCxnSpPr>
      <xdr:spPr>
        <a:xfrm>
          <a:off x="6681288" y="81800337"/>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136069</xdr:colOff>
      <xdr:row>750</xdr:row>
      <xdr:rowOff>194235</xdr:rowOff>
    </xdr:from>
    <xdr:to>
      <xdr:col>43</xdr:col>
      <xdr:colOff>179294</xdr:colOff>
      <xdr:row>750</xdr:row>
      <xdr:rowOff>195943</xdr:rowOff>
    </xdr:to>
    <xdr:cxnSp macro="">
      <xdr:nvCxnSpPr>
        <xdr:cNvPr id="43" name="直線コネクタ 42"/>
        <xdr:cNvCxnSpPr/>
      </xdr:nvCxnSpPr>
      <xdr:spPr>
        <a:xfrm flipV="1">
          <a:off x="2541812" y="55635178"/>
          <a:ext cx="5594939" cy="170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43</xdr:col>
      <xdr:colOff>160899</xdr:colOff>
      <xdr:row>743</xdr:row>
      <xdr:rowOff>154108</xdr:rowOff>
    </xdr:from>
    <xdr:to>
      <xdr:col>44</xdr:col>
      <xdr:colOff>10886</xdr:colOff>
      <xdr:row>762</xdr:row>
      <xdr:rowOff>261257</xdr:rowOff>
    </xdr:to>
    <xdr:cxnSp macro="">
      <xdr:nvCxnSpPr>
        <xdr:cNvPr id="44" name="直線コネクタ 43"/>
        <xdr:cNvCxnSpPr/>
      </xdr:nvCxnSpPr>
      <xdr:spPr>
        <a:xfrm>
          <a:off x="8118356" y="53102222"/>
          <a:ext cx="35044" cy="769449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143689</xdr:colOff>
      <xdr:row>750</xdr:row>
      <xdr:rowOff>211183</xdr:rowOff>
    </xdr:from>
    <xdr:to>
      <xdr:col>13</xdr:col>
      <xdr:colOff>143689</xdr:colOff>
      <xdr:row>751</xdr:row>
      <xdr:rowOff>51162</xdr:rowOff>
    </xdr:to>
    <xdr:cxnSp macro="">
      <xdr:nvCxnSpPr>
        <xdr:cNvPr id="45" name="直線矢印コネクタ 44"/>
        <xdr:cNvCxnSpPr/>
      </xdr:nvCxnSpPr>
      <xdr:spPr>
        <a:xfrm>
          <a:off x="2502260" y="84348683"/>
          <a:ext cx="0" cy="1937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59869</xdr:colOff>
      <xdr:row>750</xdr:row>
      <xdr:rowOff>203563</xdr:rowOff>
    </xdr:from>
    <xdr:to>
      <xdr:col>25</xdr:col>
      <xdr:colOff>59869</xdr:colOff>
      <xdr:row>751</xdr:row>
      <xdr:rowOff>43542</xdr:rowOff>
    </xdr:to>
    <xdr:cxnSp macro="">
      <xdr:nvCxnSpPr>
        <xdr:cNvPr id="46" name="直線矢印コネクタ 45"/>
        <xdr:cNvCxnSpPr/>
      </xdr:nvCxnSpPr>
      <xdr:spPr>
        <a:xfrm>
          <a:off x="4595583" y="84341063"/>
          <a:ext cx="0" cy="1937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157477</xdr:colOff>
      <xdr:row>750</xdr:row>
      <xdr:rowOff>218803</xdr:rowOff>
    </xdr:from>
    <xdr:to>
      <xdr:col>36</xdr:col>
      <xdr:colOff>157477</xdr:colOff>
      <xdr:row>751</xdr:row>
      <xdr:rowOff>58782</xdr:rowOff>
    </xdr:to>
    <xdr:cxnSp macro="">
      <xdr:nvCxnSpPr>
        <xdr:cNvPr id="47" name="直線矢印コネクタ 46"/>
        <xdr:cNvCxnSpPr/>
      </xdr:nvCxnSpPr>
      <xdr:spPr>
        <a:xfrm>
          <a:off x="6688906" y="84356303"/>
          <a:ext cx="0" cy="1937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133175</xdr:colOff>
      <xdr:row>757</xdr:row>
      <xdr:rowOff>206827</xdr:rowOff>
    </xdr:from>
    <xdr:to>
      <xdr:col>44</xdr:col>
      <xdr:colOff>29882</xdr:colOff>
      <xdr:row>757</xdr:row>
      <xdr:rowOff>208963</xdr:rowOff>
    </xdr:to>
    <xdr:cxnSp macro="">
      <xdr:nvCxnSpPr>
        <xdr:cNvPr id="48" name="直線コネクタ 47"/>
        <xdr:cNvCxnSpPr/>
      </xdr:nvCxnSpPr>
      <xdr:spPr>
        <a:xfrm>
          <a:off x="2538918" y="58151484"/>
          <a:ext cx="5633478" cy="2136"/>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148415</xdr:colOff>
      <xdr:row>757</xdr:row>
      <xdr:rowOff>217713</xdr:rowOff>
    </xdr:from>
    <xdr:to>
      <xdr:col>13</xdr:col>
      <xdr:colOff>148415</xdr:colOff>
      <xdr:row>757</xdr:row>
      <xdr:rowOff>415833</xdr:rowOff>
    </xdr:to>
    <xdr:cxnSp macro="">
      <xdr:nvCxnSpPr>
        <xdr:cNvPr id="49" name="直線矢印コネクタ 48"/>
        <xdr:cNvCxnSpPr/>
      </xdr:nvCxnSpPr>
      <xdr:spPr>
        <a:xfrm>
          <a:off x="2554158" y="5816237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104872</xdr:colOff>
      <xdr:row>757</xdr:row>
      <xdr:rowOff>192676</xdr:rowOff>
    </xdr:from>
    <xdr:to>
      <xdr:col>25</xdr:col>
      <xdr:colOff>104872</xdr:colOff>
      <xdr:row>757</xdr:row>
      <xdr:rowOff>390796</xdr:rowOff>
    </xdr:to>
    <xdr:cxnSp macro="">
      <xdr:nvCxnSpPr>
        <xdr:cNvPr id="50" name="直線矢印コネクタ 49"/>
        <xdr:cNvCxnSpPr/>
      </xdr:nvCxnSpPr>
      <xdr:spPr>
        <a:xfrm>
          <a:off x="4731301" y="58137333"/>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116541</xdr:colOff>
      <xdr:row>757</xdr:row>
      <xdr:rowOff>390606</xdr:rowOff>
    </xdr:from>
    <xdr:to>
      <xdr:col>43</xdr:col>
      <xdr:colOff>41479</xdr:colOff>
      <xdr:row>762</xdr:row>
      <xdr:rowOff>93425</xdr:rowOff>
    </xdr:to>
    <xdr:grpSp>
      <xdr:nvGrpSpPr>
        <xdr:cNvPr id="71" name="グループ化 70"/>
        <xdr:cNvGrpSpPr/>
      </xdr:nvGrpSpPr>
      <xdr:grpSpPr>
        <a:xfrm>
          <a:off x="6038370" y="58095777"/>
          <a:ext cx="1960566" cy="2293619"/>
          <a:chOff x="1880186" y="234224055"/>
          <a:chExt cx="1922521" cy="2281515"/>
        </a:xfrm>
      </xdr:grpSpPr>
      <xdr:sp macro="" textlink="">
        <xdr:nvSpPr>
          <xdr:cNvPr id="72" name="正方形/長方形 71"/>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73" name="正方形/長方形 72"/>
          <xdr:cNvSpPr/>
        </xdr:nvSpPr>
        <xdr:spPr bwMode="auto">
          <a:xfrm>
            <a:off x="2020558" y="234528222"/>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株式会社日本総合研究所</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大かっこ 73"/>
          <xdr:cNvSpPr/>
        </xdr:nvSpPr>
        <xdr:spPr bwMode="auto">
          <a:xfrm>
            <a:off x="1943100" y="235724700"/>
            <a:ext cx="1853196" cy="78087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新たなグリーンファイナンス手法に係る検討等</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10886</xdr:colOff>
      <xdr:row>757</xdr:row>
      <xdr:rowOff>227960</xdr:rowOff>
    </xdr:from>
    <xdr:to>
      <xdr:col>38</xdr:col>
      <xdr:colOff>10886</xdr:colOff>
      <xdr:row>757</xdr:row>
      <xdr:rowOff>426080</xdr:rowOff>
    </xdr:to>
    <xdr:cxnSp macro="">
      <xdr:nvCxnSpPr>
        <xdr:cNvPr id="77" name="直線矢印コネクタ 76"/>
        <xdr:cNvCxnSpPr/>
      </xdr:nvCxnSpPr>
      <xdr:spPr>
        <a:xfrm>
          <a:off x="7043057" y="58172617"/>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126142</xdr:colOff>
      <xdr:row>762</xdr:row>
      <xdr:rowOff>271502</xdr:rowOff>
    </xdr:from>
    <xdr:to>
      <xdr:col>43</xdr:col>
      <xdr:colOff>166569</xdr:colOff>
      <xdr:row>762</xdr:row>
      <xdr:rowOff>279122</xdr:rowOff>
    </xdr:to>
    <xdr:cxnSp macro="">
      <xdr:nvCxnSpPr>
        <xdr:cNvPr id="79" name="直線コネクタ 78"/>
        <xdr:cNvCxnSpPr/>
      </xdr:nvCxnSpPr>
      <xdr:spPr>
        <a:xfrm flipV="1">
          <a:off x="2161771" y="60806959"/>
          <a:ext cx="5962255" cy="762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11</xdr:col>
      <xdr:colOff>142151</xdr:colOff>
      <xdr:row>762</xdr:row>
      <xdr:rowOff>291353</xdr:rowOff>
    </xdr:from>
    <xdr:to>
      <xdr:col>11</xdr:col>
      <xdr:colOff>142151</xdr:colOff>
      <xdr:row>763</xdr:row>
      <xdr:rowOff>38677</xdr:rowOff>
    </xdr:to>
    <xdr:cxnSp macro="">
      <xdr:nvCxnSpPr>
        <xdr:cNvPr id="80" name="直線矢印コネクタ 79"/>
        <xdr:cNvCxnSpPr/>
      </xdr:nvCxnSpPr>
      <xdr:spPr>
        <a:xfrm>
          <a:off x="2177780" y="60826810"/>
          <a:ext cx="0" cy="19363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24</xdr:col>
      <xdr:colOff>21129</xdr:colOff>
      <xdr:row>762</xdr:row>
      <xdr:rowOff>293274</xdr:rowOff>
    </xdr:from>
    <xdr:to>
      <xdr:col>24</xdr:col>
      <xdr:colOff>21129</xdr:colOff>
      <xdr:row>763</xdr:row>
      <xdr:rowOff>40598</xdr:rowOff>
    </xdr:to>
    <xdr:cxnSp macro="">
      <xdr:nvCxnSpPr>
        <xdr:cNvPr id="81" name="直線矢印コネクタ 80"/>
        <xdr:cNvCxnSpPr/>
      </xdr:nvCxnSpPr>
      <xdr:spPr>
        <a:xfrm>
          <a:off x="4462500" y="60828731"/>
          <a:ext cx="0" cy="19363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xdr:col>
      <xdr:colOff>84942</xdr:colOff>
      <xdr:row>763</xdr:row>
      <xdr:rowOff>23663</xdr:rowOff>
    </xdr:from>
    <xdr:to>
      <xdr:col>17</xdr:col>
      <xdr:colOff>175255</xdr:colOff>
      <xdr:row>770</xdr:row>
      <xdr:rowOff>52743</xdr:rowOff>
    </xdr:to>
    <xdr:grpSp>
      <xdr:nvGrpSpPr>
        <xdr:cNvPr id="82" name="グループ化 81"/>
        <xdr:cNvGrpSpPr/>
      </xdr:nvGrpSpPr>
      <xdr:grpSpPr>
        <a:xfrm>
          <a:off x="1380342" y="60765949"/>
          <a:ext cx="1940884" cy="2304194"/>
          <a:chOff x="1880186" y="234224030"/>
          <a:chExt cx="1922521" cy="2227433"/>
        </a:xfrm>
      </xdr:grpSpPr>
      <xdr:sp macro="" textlink="">
        <xdr:nvSpPr>
          <xdr:cNvPr id="83" name="正方形/長方形 82"/>
          <xdr:cNvSpPr/>
        </xdr:nvSpPr>
        <xdr:spPr>
          <a:xfrm>
            <a:off x="1880186" y="234224030"/>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4" name="正方形/長方形 83"/>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一般財団法人　地球・人間環境フォーラム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5" name="大かっこ 84"/>
          <xdr:cNvSpPr/>
        </xdr:nvSpPr>
        <xdr:spPr bwMode="auto">
          <a:xfrm>
            <a:off x="1943100" y="235590403"/>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「持続可能な社会の形成に向けた金融行動原則」に基づく環境金融の実態調査業務</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167112</xdr:colOff>
      <xdr:row>763</xdr:row>
      <xdr:rowOff>41622</xdr:rowOff>
    </xdr:from>
    <xdr:to>
      <xdr:col>29</xdr:col>
      <xdr:colOff>122663</xdr:colOff>
      <xdr:row>770</xdr:row>
      <xdr:rowOff>148554</xdr:rowOff>
    </xdr:to>
    <xdr:grpSp>
      <xdr:nvGrpSpPr>
        <xdr:cNvPr id="90" name="グループ化 89"/>
        <xdr:cNvGrpSpPr/>
      </xdr:nvGrpSpPr>
      <xdr:grpSpPr>
        <a:xfrm>
          <a:off x="3498141" y="60783908"/>
          <a:ext cx="1991179" cy="2382046"/>
          <a:chOff x="1843397" y="234224055"/>
          <a:chExt cx="1975715" cy="2305542"/>
        </a:xfrm>
      </xdr:grpSpPr>
      <xdr:sp macro="" textlink="">
        <xdr:nvSpPr>
          <xdr:cNvPr id="91" name="正方形/長方形 90"/>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92" name="正方形/長方形 91"/>
          <xdr:cNvSpPr/>
        </xdr:nvSpPr>
        <xdr:spPr bwMode="auto">
          <a:xfrm>
            <a:off x="1982537" y="234513444"/>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イー・アンド・イー</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ソリューションズ株式会社</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大かっこ 92"/>
          <xdr:cNvSpPr/>
        </xdr:nvSpPr>
        <xdr:spPr bwMode="auto">
          <a:xfrm>
            <a:off x="1843397" y="235553098"/>
            <a:ext cx="1975715" cy="97649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グリーンボンド発行モデル創出事業に係るモデル発行事例のグリーンボンドガイドライン適合性確認業務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40</xdr:col>
      <xdr:colOff>68495</xdr:colOff>
      <xdr:row>763</xdr:row>
      <xdr:rowOff>80448</xdr:rowOff>
    </xdr:from>
    <xdr:to>
      <xdr:col>49</xdr:col>
      <xdr:colOff>353590</xdr:colOff>
      <xdr:row>769</xdr:row>
      <xdr:rowOff>270175</xdr:rowOff>
    </xdr:to>
    <xdr:grpSp>
      <xdr:nvGrpSpPr>
        <xdr:cNvPr id="94" name="グループ化 93"/>
        <xdr:cNvGrpSpPr/>
      </xdr:nvGrpSpPr>
      <xdr:grpSpPr>
        <a:xfrm>
          <a:off x="7470781" y="60822734"/>
          <a:ext cx="1950609" cy="2149155"/>
          <a:chOff x="1880185" y="234246455"/>
          <a:chExt cx="1932915" cy="2083250"/>
        </a:xfrm>
      </xdr:grpSpPr>
      <xdr:sp macro="" textlink="">
        <xdr:nvSpPr>
          <xdr:cNvPr id="95" name="正方形/長方形 94"/>
          <xdr:cNvSpPr/>
        </xdr:nvSpPr>
        <xdr:spPr>
          <a:xfrm>
            <a:off x="1880185" y="234246455"/>
            <a:ext cx="1922520"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96" name="正方形/長方形 95"/>
          <xdr:cNvSpPr/>
        </xdr:nvSpPr>
        <xdr:spPr bwMode="auto">
          <a:xfrm>
            <a:off x="1997822" y="234535827"/>
            <a:ext cx="1739418" cy="98613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株式会社アスマーク</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7" name="大かっこ 96"/>
          <xdr:cNvSpPr/>
        </xdr:nvSpPr>
        <xdr:spPr bwMode="auto">
          <a:xfrm>
            <a:off x="1959904" y="235696520"/>
            <a:ext cx="1853196" cy="63318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オンライン調査システムの構築業務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35</xdr:col>
      <xdr:colOff>29233</xdr:colOff>
      <xdr:row>762</xdr:row>
      <xdr:rowOff>315684</xdr:rowOff>
    </xdr:from>
    <xdr:to>
      <xdr:col>35</xdr:col>
      <xdr:colOff>29233</xdr:colOff>
      <xdr:row>763</xdr:row>
      <xdr:rowOff>67490</xdr:rowOff>
    </xdr:to>
    <xdr:cxnSp macro="">
      <xdr:nvCxnSpPr>
        <xdr:cNvPr id="98" name="直線矢印コネクタ 97"/>
        <xdr:cNvCxnSpPr/>
      </xdr:nvCxnSpPr>
      <xdr:spPr>
        <a:xfrm>
          <a:off x="6506233" y="60851141"/>
          <a:ext cx="0" cy="19812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29</xdr:col>
      <xdr:colOff>154515</xdr:colOff>
      <xdr:row>763</xdr:row>
      <xdr:rowOff>71957</xdr:rowOff>
    </xdr:from>
    <xdr:to>
      <xdr:col>40</xdr:col>
      <xdr:colOff>66080</xdr:colOff>
      <xdr:row>769</xdr:row>
      <xdr:rowOff>261702</xdr:rowOff>
    </xdr:to>
    <xdr:grpSp>
      <xdr:nvGrpSpPr>
        <xdr:cNvPr id="75" name="グループ化 74"/>
        <xdr:cNvGrpSpPr/>
      </xdr:nvGrpSpPr>
      <xdr:grpSpPr>
        <a:xfrm>
          <a:off x="5521172" y="60814243"/>
          <a:ext cx="1947194" cy="2149173"/>
          <a:chOff x="1880186" y="234246438"/>
          <a:chExt cx="1932914" cy="2083267"/>
        </a:xfrm>
      </xdr:grpSpPr>
      <xdr:sp macro="" textlink="">
        <xdr:nvSpPr>
          <xdr:cNvPr id="76" name="正方形/長方形 75"/>
          <xdr:cNvSpPr/>
        </xdr:nvSpPr>
        <xdr:spPr>
          <a:xfrm>
            <a:off x="1880186" y="234246438"/>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6" name="正方形/長方形 85"/>
          <xdr:cNvSpPr/>
        </xdr:nvSpPr>
        <xdr:spPr bwMode="auto">
          <a:xfrm>
            <a:off x="1997822" y="234535827"/>
            <a:ext cx="1739418" cy="98613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三菱</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UFJ</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リサーチ</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&amp;</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コンサルティング株式会社</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大かっこ 86"/>
          <xdr:cNvSpPr/>
        </xdr:nvSpPr>
        <xdr:spPr bwMode="auto">
          <a:xfrm>
            <a:off x="1959904" y="235696520"/>
            <a:ext cx="1853196" cy="63318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年度地域における</a:t>
            </a:r>
            <a:r>
              <a:rPr kumimoji="0" lang="is-IS" altLang="ja-JP" sz="1100" b="0" i="0" u="none" strike="noStrike" kern="0" cap="none" spc="0" normalizeH="0" baseline="0" noProof="0">
                <a:ln>
                  <a:noFill/>
                </a:ln>
                <a:solidFill>
                  <a:sysClr val="windowText" lastClr="000000"/>
                </a:solidFill>
                <a:effectLst/>
                <a:uLnTx/>
                <a:uFillTx/>
                <a:latin typeface="+mn-lt"/>
                <a:ea typeface="+mn-ea"/>
                <a:cs typeface="+mn-cs"/>
              </a:rPr>
              <a:t>ESG</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金融促進事業委託業務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29</xdr:col>
      <xdr:colOff>29883</xdr:colOff>
      <xdr:row>742</xdr:row>
      <xdr:rowOff>337706</xdr:rowOff>
    </xdr:from>
    <xdr:to>
      <xdr:col>29</xdr:col>
      <xdr:colOff>34751</xdr:colOff>
      <xdr:row>743</xdr:row>
      <xdr:rowOff>112058</xdr:rowOff>
    </xdr:to>
    <xdr:cxnSp macro="">
      <xdr:nvCxnSpPr>
        <xdr:cNvPr id="51" name="直線コネクタ 50"/>
        <xdr:cNvCxnSpPr>
          <a:stCxn id="2" idx="2"/>
        </xdr:cNvCxnSpPr>
      </xdr:nvCxnSpPr>
      <xdr:spPr>
        <a:xfrm flipH="1">
          <a:off x="5446059" y="52691588"/>
          <a:ext cx="4868" cy="132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749</xdr:row>
      <xdr:rowOff>119529</xdr:rowOff>
    </xdr:from>
    <xdr:to>
      <xdr:col>37</xdr:col>
      <xdr:colOff>7471</xdr:colOff>
      <xdr:row>750</xdr:row>
      <xdr:rowOff>59764</xdr:rowOff>
    </xdr:to>
    <xdr:cxnSp macro="">
      <xdr:nvCxnSpPr>
        <xdr:cNvPr id="88" name="直線コネクタ 87"/>
        <xdr:cNvCxnSpPr/>
      </xdr:nvCxnSpPr>
      <xdr:spPr>
        <a:xfrm flipH="1">
          <a:off x="6910294" y="54968588"/>
          <a:ext cx="7471" cy="298823"/>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9977</xdr:colOff>
      <xdr:row>750</xdr:row>
      <xdr:rowOff>43543</xdr:rowOff>
    </xdr:from>
    <xdr:to>
      <xdr:col>47</xdr:col>
      <xdr:colOff>43543</xdr:colOff>
      <xdr:row>750</xdr:row>
      <xdr:rowOff>50095</xdr:rowOff>
    </xdr:to>
    <xdr:cxnSp macro="">
      <xdr:nvCxnSpPr>
        <xdr:cNvPr id="89" name="直線コネクタ 88"/>
        <xdr:cNvCxnSpPr/>
      </xdr:nvCxnSpPr>
      <xdr:spPr>
        <a:xfrm flipV="1">
          <a:off x="6857091" y="55484486"/>
          <a:ext cx="1884138" cy="655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47</xdr:col>
      <xdr:colOff>10885</xdr:colOff>
      <xdr:row>750</xdr:row>
      <xdr:rowOff>54428</xdr:rowOff>
    </xdr:from>
    <xdr:to>
      <xdr:col>47</xdr:col>
      <xdr:colOff>21771</xdr:colOff>
      <xdr:row>762</xdr:row>
      <xdr:rowOff>413657</xdr:rowOff>
    </xdr:to>
    <xdr:cxnSp macro="">
      <xdr:nvCxnSpPr>
        <xdr:cNvPr id="100" name="直線矢印コネクタ 99"/>
        <xdr:cNvCxnSpPr/>
      </xdr:nvCxnSpPr>
      <xdr:spPr>
        <a:xfrm>
          <a:off x="8708571" y="55495371"/>
          <a:ext cx="10886" cy="545374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xdr:col>
      <xdr:colOff>78015</xdr:colOff>
      <xdr:row>771</xdr:row>
      <xdr:rowOff>21738</xdr:rowOff>
    </xdr:from>
    <xdr:to>
      <xdr:col>17</xdr:col>
      <xdr:colOff>174780</xdr:colOff>
      <xdr:row>778</xdr:row>
      <xdr:rowOff>174225</xdr:rowOff>
    </xdr:to>
    <xdr:grpSp>
      <xdr:nvGrpSpPr>
        <xdr:cNvPr id="105" name="グループ化 104"/>
        <xdr:cNvGrpSpPr/>
      </xdr:nvGrpSpPr>
      <xdr:grpSpPr>
        <a:xfrm>
          <a:off x="1373415" y="63354824"/>
          <a:ext cx="1947336" cy="1937744"/>
          <a:chOff x="1880186" y="234246462"/>
          <a:chExt cx="1922520" cy="2177452"/>
        </a:xfrm>
      </xdr:grpSpPr>
      <xdr:sp macro="" textlink="">
        <xdr:nvSpPr>
          <xdr:cNvPr id="106" name="正方形/長方形 105"/>
          <xdr:cNvSpPr/>
        </xdr:nvSpPr>
        <xdr:spPr>
          <a:xfrm>
            <a:off x="1880186" y="234246462"/>
            <a:ext cx="1922520"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07" name="正方形/長方形 106"/>
          <xdr:cNvSpPr/>
        </xdr:nvSpPr>
        <xdr:spPr bwMode="auto">
          <a:xfrm>
            <a:off x="1997822" y="234535827"/>
            <a:ext cx="1739418" cy="85486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株式会社エッジ・インターナショナル</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8" name="大かっこ 107"/>
          <xdr:cNvSpPr/>
        </xdr:nvSpPr>
        <xdr:spPr bwMode="auto">
          <a:xfrm>
            <a:off x="1938410" y="235513473"/>
            <a:ext cx="1853196" cy="91044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環境サステナブル企業表彰における応募企業の一次選考業務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0</xdr:colOff>
      <xdr:row>762</xdr:row>
      <xdr:rowOff>27215</xdr:rowOff>
    </xdr:from>
    <xdr:to>
      <xdr:col>10</xdr:col>
      <xdr:colOff>5442</xdr:colOff>
      <xdr:row>762</xdr:row>
      <xdr:rowOff>283030</xdr:rowOff>
    </xdr:to>
    <xdr:cxnSp macro="">
      <xdr:nvCxnSpPr>
        <xdr:cNvPr id="109" name="直線コネクタ 108"/>
        <xdr:cNvCxnSpPr/>
      </xdr:nvCxnSpPr>
      <xdr:spPr>
        <a:xfrm flipH="1">
          <a:off x="1850571" y="60562672"/>
          <a:ext cx="5442" cy="25581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10886</xdr:colOff>
      <xdr:row>762</xdr:row>
      <xdr:rowOff>304805</xdr:rowOff>
    </xdr:from>
    <xdr:to>
      <xdr:col>10</xdr:col>
      <xdr:colOff>10891</xdr:colOff>
      <xdr:row>762</xdr:row>
      <xdr:rowOff>315686</xdr:rowOff>
    </xdr:to>
    <xdr:cxnSp macro="">
      <xdr:nvCxnSpPr>
        <xdr:cNvPr id="110" name="直線コネクタ 109"/>
        <xdr:cNvCxnSpPr/>
      </xdr:nvCxnSpPr>
      <xdr:spPr>
        <a:xfrm flipH="1">
          <a:off x="1306286" y="60840262"/>
          <a:ext cx="555176" cy="1088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0</xdr:colOff>
      <xdr:row>762</xdr:row>
      <xdr:rowOff>304800</xdr:rowOff>
    </xdr:from>
    <xdr:to>
      <xdr:col>7</xdr:col>
      <xdr:colOff>1</xdr:colOff>
      <xdr:row>770</xdr:row>
      <xdr:rowOff>174172</xdr:rowOff>
    </xdr:to>
    <xdr:cxnSp macro="">
      <xdr:nvCxnSpPr>
        <xdr:cNvPr id="111" name="直線コネクタ 110"/>
        <xdr:cNvCxnSpPr/>
      </xdr:nvCxnSpPr>
      <xdr:spPr>
        <a:xfrm>
          <a:off x="1295400" y="60840257"/>
          <a:ext cx="1" cy="259080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18145</xdr:colOff>
      <xdr:row>770</xdr:row>
      <xdr:rowOff>150586</xdr:rowOff>
    </xdr:from>
    <xdr:to>
      <xdr:col>11</xdr:col>
      <xdr:colOff>148773</xdr:colOff>
      <xdr:row>770</xdr:row>
      <xdr:rowOff>150586</xdr:rowOff>
    </xdr:to>
    <xdr:cxnSp macro="">
      <xdr:nvCxnSpPr>
        <xdr:cNvPr id="112" name="直線コネクタ 111"/>
        <xdr:cNvCxnSpPr/>
      </xdr:nvCxnSpPr>
      <xdr:spPr>
        <a:xfrm flipH="1">
          <a:off x="1313545" y="63407472"/>
          <a:ext cx="87085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11</xdr:col>
      <xdr:colOff>160935</xdr:colOff>
      <xdr:row>770</xdr:row>
      <xdr:rowOff>165634</xdr:rowOff>
    </xdr:from>
    <xdr:to>
      <xdr:col>11</xdr:col>
      <xdr:colOff>160935</xdr:colOff>
      <xdr:row>771</xdr:row>
      <xdr:rowOff>43587</xdr:rowOff>
    </xdr:to>
    <xdr:cxnSp macro="">
      <xdr:nvCxnSpPr>
        <xdr:cNvPr id="113" name="直線矢印コネクタ 112"/>
        <xdr:cNvCxnSpPr/>
      </xdr:nvCxnSpPr>
      <xdr:spPr>
        <a:xfrm>
          <a:off x="2196564" y="63422520"/>
          <a:ext cx="0" cy="193638"/>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267</v>
      </c>
      <c r="AT2" s="966"/>
      <c r="AU2" s="966"/>
      <c r="AV2" s="51" t="str">
        <f>IF(AW2="", "", "-")</f>
        <v/>
      </c>
      <c r="AW2" s="911"/>
      <c r="AX2" s="911"/>
    </row>
    <row r="3" spans="1:50" ht="21" customHeight="1" thickBot="1" x14ac:dyDescent="0.25">
      <c r="A3" s="867" t="s">
        <v>418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704</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502</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552</v>
      </c>
      <c r="AF5" s="699"/>
      <c r="AG5" s="699"/>
      <c r="AH5" s="699"/>
      <c r="AI5" s="699"/>
      <c r="AJ5" s="699"/>
      <c r="AK5" s="699"/>
      <c r="AL5" s="699"/>
      <c r="AM5" s="699"/>
      <c r="AN5" s="699"/>
      <c r="AO5" s="699"/>
      <c r="AP5" s="700"/>
      <c r="AQ5" s="701" t="s">
        <v>655</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 customHeight="1" x14ac:dyDescent="0.2">
      <c r="A7" s="498" t="s">
        <v>22</v>
      </c>
      <c r="B7" s="499"/>
      <c r="C7" s="499"/>
      <c r="D7" s="499"/>
      <c r="E7" s="499"/>
      <c r="F7" s="500"/>
      <c r="G7" s="501" t="s">
        <v>554</v>
      </c>
      <c r="H7" s="502"/>
      <c r="I7" s="502"/>
      <c r="J7" s="502"/>
      <c r="K7" s="502"/>
      <c r="L7" s="502"/>
      <c r="M7" s="502"/>
      <c r="N7" s="502"/>
      <c r="O7" s="502"/>
      <c r="P7" s="502"/>
      <c r="Q7" s="502"/>
      <c r="R7" s="502"/>
      <c r="S7" s="502"/>
      <c r="T7" s="502"/>
      <c r="U7" s="502"/>
      <c r="V7" s="502"/>
      <c r="W7" s="502"/>
      <c r="X7" s="503"/>
      <c r="Y7" s="922" t="s">
        <v>382</v>
      </c>
      <c r="Z7" s="446"/>
      <c r="AA7" s="446"/>
      <c r="AB7" s="446"/>
      <c r="AC7" s="446"/>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8" t="s">
        <v>258</v>
      </c>
      <c r="B8" s="499"/>
      <c r="C8" s="499"/>
      <c r="D8" s="499"/>
      <c r="E8" s="499"/>
      <c r="F8" s="500"/>
      <c r="G8" s="933" t="str">
        <f>入力規則等!A27</f>
        <v>地球温暖化対策</v>
      </c>
      <c r="H8" s="720"/>
      <c r="I8" s="720"/>
      <c r="J8" s="720"/>
      <c r="K8" s="720"/>
      <c r="L8" s="720"/>
      <c r="M8" s="720"/>
      <c r="N8" s="720"/>
      <c r="O8" s="720"/>
      <c r="P8" s="720"/>
      <c r="Q8" s="720"/>
      <c r="R8" s="720"/>
      <c r="S8" s="720"/>
      <c r="T8" s="720"/>
      <c r="U8" s="720"/>
      <c r="V8" s="720"/>
      <c r="W8" s="720"/>
      <c r="X8" s="934"/>
      <c r="Y8" s="846" t="s">
        <v>259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0" customHeight="1" x14ac:dyDescent="0.2">
      <c r="A10" s="660" t="s">
        <v>30</v>
      </c>
      <c r="B10" s="661"/>
      <c r="C10" s="661"/>
      <c r="D10" s="661"/>
      <c r="E10" s="661"/>
      <c r="F10" s="661"/>
      <c r="G10" s="754" t="s">
        <v>708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60"/>
      <c r="H12" s="761"/>
      <c r="I12" s="761"/>
      <c r="J12" s="761"/>
      <c r="K12" s="761"/>
      <c r="L12" s="761"/>
      <c r="M12" s="761"/>
      <c r="N12" s="761"/>
      <c r="O12" s="761"/>
      <c r="P12" s="418" t="s">
        <v>385</v>
      </c>
      <c r="Q12" s="419"/>
      <c r="R12" s="419"/>
      <c r="S12" s="419"/>
      <c r="T12" s="419"/>
      <c r="U12" s="419"/>
      <c r="V12" s="420"/>
      <c r="W12" s="418" t="s">
        <v>405</v>
      </c>
      <c r="X12" s="419"/>
      <c r="Y12" s="419"/>
      <c r="Z12" s="419"/>
      <c r="AA12" s="419"/>
      <c r="AB12" s="419"/>
      <c r="AC12" s="420"/>
      <c r="AD12" s="418" t="s">
        <v>412</v>
      </c>
      <c r="AE12" s="419"/>
      <c r="AF12" s="419"/>
      <c r="AG12" s="419"/>
      <c r="AH12" s="419"/>
      <c r="AI12" s="419"/>
      <c r="AJ12" s="420"/>
      <c r="AK12" s="418" t="s">
        <v>419</v>
      </c>
      <c r="AL12" s="419"/>
      <c r="AM12" s="419"/>
      <c r="AN12" s="419"/>
      <c r="AO12" s="419"/>
      <c r="AP12" s="419"/>
      <c r="AQ12" s="420"/>
      <c r="AR12" s="418" t="s">
        <v>420</v>
      </c>
      <c r="AS12" s="419"/>
      <c r="AT12" s="419"/>
      <c r="AU12" s="419"/>
      <c r="AV12" s="419"/>
      <c r="AW12" s="419"/>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135</v>
      </c>
      <c r="Q13" s="658"/>
      <c r="R13" s="658"/>
      <c r="S13" s="658"/>
      <c r="T13" s="658"/>
      <c r="U13" s="658"/>
      <c r="V13" s="659"/>
      <c r="W13" s="657">
        <v>152</v>
      </c>
      <c r="X13" s="658"/>
      <c r="Y13" s="658"/>
      <c r="Z13" s="658"/>
      <c r="AA13" s="658"/>
      <c r="AB13" s="658"/>
      <c r="AC13" s="659"/>
      <c r="AD13" s="657">
        <v>153</v>
      </c>
      <c r="AE13" s="658"/>
      <c r="AF13" s="658"/>
      <c r="AG13" s="658"/>
      <c r="AH13" s="658"/>
      <c r="AI13" s="658"/>
      <c r="AJ13" s="659"/>
      <c r="AK13" s="657">
        <v>147</v>
      </c>
      <c r="AL13" s="658"/>
      <c r="AM13" s="658"/>
      <c r="AN13" s="658"/>
      <c r="AO13" s="658"/>
      <c r="AP13" s="658"/>
      <c r="AQ13" s="659"/>
      <c r="AR13" s="919">
        <v>147</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v>120</v>
      </c>
      <c r="AE14" s="658"/>
      <c r="AF14" s="658"/>
      <c r="AG14" s="658"/>
      <c r="AH14" s="658"/>
      <c r="AI14" s="658"/>
      <c r="AJ14" s="659"/>
      <c r="AK14" s="657" t="s">
        <v>619</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v>120</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558</v>
      </c>
      <c r="X16" s="658"/>
      <c r="Y16" s="658"/>
      <c r="Z16" s="658"/>
      <c r="AA16" s="658"/>
      <c r="AB16" s="658"/>
      <c r="AC16" s="659"/>
      <c r="AD16" s="657">
        <v>-120</v>
      </c>
      <c r="AE16" s="658"/>
      <c r="AF16" s="658"/>
      <c r="AG16" s="658"/>
      <c r="AH16" s="658"/>
      <c r="AI16" s="658"/>
      <c r="AJ16" s="659"/>
      <c r="AK16" s="657" t="s">
        <v>619</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559</v>
      </c>
      <c r="X17" s="658"/>
      <c r="Y17" s="658"/>
      <c r="Z17" s="658"/>
      <c r="AA17" s="658"/>
      <c r="AB17" s="658"/>
      <c r="AC17" s="659"/>
      <c r="AD17" s="657" t="s">
        <v>560</v>
      </c>
      <c r="AE17" s="658"/>
      <c r="AF17" s="658"/>
      <c r="AG17" s="658"/>
      <c r="AH17" s="658"/>
      <c r="AI17" s="658"/>
      <c r="AJ17" s="659"/>
      <c r="AK17" s="657" t="s">
        <v>619</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135</v>
      </c>
      <c r="Q18" s="879"/>
      <c r="R18" s="879"/>
      <c r="S18" s="879"/>
      <c r="T18" s="879"/>
      <c r="U18" s="879"/>
      <c r="V18" s="880"/>
      <c r="W18" s="878">
        <f>SUM(W13:AC17)</f>
        <v>152</v>
      </c>
      <c r="X18" s="879"/>
      <c r="Y18" s="879"/>
      <c r="Z18" s="879"/>
      <c r="AA18" s="879"/>
      <c r="AB18" s="879"/>
      <c r="AC18" s="880"/>
      <c r="AD18" s="878">
        <f>SUM(AD13:AJ17)</f>
        <v>153</v>
      </c>
      <c r="AE18" s="879"/>
      <c r="AF18" s="879"/>
      <c r="AG18" s="879"/>
      <c r="AH18" s="879"/>
      <c r="AI18" s="879"/>
      <c r="AJ18" s="880"/>
      <c r="AK18" s="878">
        <f>SUM(AK13:AQ17)</f>
        <v>267</v>
      </c>
      <c r="AL18" s="879"/>
      <c r="AM18" s="879"/>
      <c r="AN18" s="879"/>
      <c r="AO18" s="879"/>
      <c r="AP18" s="879"/>
      <c r="AQ18" s="880"/>
      <c r="AR18" s="878">
        <f>SUM(AR13:AX17)</f>
        <v>147</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119</v>
      </c>
      <c r="Q19" s="658"/>
      <c r="R19" s="658"/>
      <c r="S19" s="658"/>
      <c r="T19" s="658"/>
      <c r="U19" s="658"/>
      <c r="V19" s="659"/>
      <c r="W19" s="657">
        <v>101</v>
      </c>
      <c r="X19" s="658"/>
      <c r="Y19" s="658"/>
      <c r="Z19" s="658"/>
      <c r="AA19" s="658"/>
      <c r="AB19" s="658"/>
      <c r="AC19" s="659"/>
      <c r="AD19" s="657">
        <v>100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6" t="s">
        <v>10</v>
      </c>
      <c r="H20" s="877"/>
      <c r="I20" s="877"/>
      <c r="J20" s="877"/>
      <c r="K20" s="877"/>
      <c r="L20" s="877"/>
      <c r="M20" s="877"/>
      <c r="N20" s="877"/>
      <c r="O20" s="877"/>
      <c r="P20" s="316">
        <f>IF(P18=0, "-", SUM(P19)/P18)</f>
        <v>0.88148148148148153</v>
      </c>
      <c r="Q20" s="316"/>
      <c r="R20" s="316"/>
      <c r="S20" s="316"/>
      <c r="T20" s="316"/>
      <c r="U20" s="316"/>
      <c r="V20" s="316"/>
      <c r="W20" s="316">
        <f t="shared" ref="W20" si="0">IF(W18=0, "-", SUM(W19)/W18)</f>
        <v>0.66447368421052633</v>
      </c>
      <c r="X20" s="316"/>
      <c r="Y20" s="316"/>
      <c r="Z20" s="316"/>
      <c r="AA20" s="316"/>
      <c r="AB20" s="316"/>
      <c r="AC20" s="316"/>
      <c r="AD20" s="316">
        <f t="shared" ref="AD20" si="1">IF(AD18=0, "-", SUM(AD19)/AD18)</f>
        <v>0.65359477124183007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9"/>
      <c r="B21" s="850"/>
      <c r="C21" s="850"/>
      <c r="D21" s="850"/>
      <c r="E21" s="850"/>
      <c r="F21" s="979"/>
      <c r="G21" s="314" t="s">
        <v>348</v>
      </c>
      <c r="H21" s="315"/>
      <c r="I21" s="315"/>
      <c r="J21" s="315"/>
      <c r="K21" s="315"/>
      <c r="L21" s="315"/>
      <c r="M21" s="315"/>
      <c r="N21" s="315"/>
      <c r="O21" s="315"/>
      <c r="P21" s="316">
        <f>IF(P19=0, "-", SUM(P19)/SUM(P13,P14))</f>
        <v>0.88148148148148153</v>
      </c>
      <c r="Q21" s="316"/>
      <c r="R21" s="316"/>
      <c r="S21" s="316"/>
      <c r="T21" s="316"/>
      <c r="U21" s="316"/>
      <c r="V21" s="316"/>
      <c r="W21" s="316">
        <f t="shared" ref="W21" si="2">IF(W19=0, "-", SUM(W19)/SUM(W13,W14))</f>
        <v>0.66447368421052633</v>
      </c>
      <c r="X21" s="316"/>
      <c r="Y21" s="316"/>
      <c r="Z21" s="316"/>
      <c r="AA21" s="316"/>
      <c r="AB21" s="316"/>
      <c r="AC21" s="316"/>
      <c r="AD21" s="316">
        <f t="shared" ref="AD21" si="3">IF(AD19=0, "-", SUM(AD19)/SUM(AD13,AD14))</f>
        <v>0.36630036630036628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6" t="s">
        <v>421</v>
      </c>
      <c r="B22" s="947"/>
      <c r="C22" s="947"/>
      <c r="D22" s="947"/>
      <c r="E22" s="947"/>
      <c r="F22" s="948"/>
      <c r="G22" s="984" t="s">
        <v>327</v>
      </c>
      <c r="H22" s="220"/>
      <c r="I22" s="220"/>
      <c r="J22" s="220"/>
      <c r="K22" s="220"/>
      <c r="L22" s="220"/>
      <c r="M22" s="220"/>
      <c r="N22" s="220"/>
      <c r="O22" s="221"/>
      <c r="P22" s="935" t="s">
        <v>422</v>
      </c>
      <c r="Q22" s="220"/>
      <c r="R22" s="220"/>
      <c r="S22" s="220"/>
      <c r="T22" s="220"/>
      <c r="U22" s="220"/>
      <c r="V22" s="221"/>
      <c r="W22" s="935" t="s">
        <v>423</v>
      </c>
      <c r="X22" s="220"/>
      <c r="Y22" s="220"/>
      <c r="Z22" s="220"/>
      <c r="AA22" s="220"/>
      <c r="AB22" s="220"/>
      <c r="AC22" s="221"/>
      <c r="AD22" s="935" t="s">
        <v>326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2">
      <c r="A23" s="949"/>
      <c r="B23" s="950"/>
      <c r="C23" s="950"/>
      <c r="D23" s="950"/>
      <c r="E23" s="950"/>
      <c r="F23" s="951"/>
      <c r="G23" s="985" t="s">
        <v>653</v>
      </c>
      <c r="H23" s="986"/>
      <c r="I23" s="986"/>
      <c r="J23" s="986"/>
      <c r="K23" s="986"/>
      <c r="L23" s="986"/>
      <c r="M23" s="986"/>
      <c r="N23" s="986"/>
      <c r="O23" s="987"/>
      <c r="P23" s="919">
        <v>110</v>
      </c>
      <c r="Q23" s="920"/>
      <c r="R23" s="920"/>
      <c r="S23" s="920"/>
      <c r="T23" s="920"/>
      <c r="U23" s="920"/>
      <c r="V23" s="936"/>
      <c r="W23" s="919">
        <v>94</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2">
      <c r="A24" s="949"/>
      <c r="B24" s="950"/>
      <c r="C24" s="950"/>
      <c r="D24" s="950"/>
      <c r="E24" s="950"/>
      <c r="F24" s="951"/>
      <c r="G24" s="937" t="s">
        <v>654</v>
      </c>
      <c r="H24" s="938"/>
      <c r="I24" s="938"/>
      <c r="J24" s="938"/>
      <c r="K24" s="938"/>
      <c r="L24" s="938"/>
      <c r="M24" s="938"/>
      <c r="N24" s="938"/>
      <c r="O24" s="939"/>
      <c r="P24" s="657">
        <v>26</v>
      </c>
      <c r="Q24" s="658"/>
      <c r="R24" s="658"/>
      <c r="S24" s="658"/>
      <c r="T24" s="658"/>
      <c r="U24" s="658"/>
      <c r="V24" s="659"/>
      <c r="W24" s="657">
        <v>26</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2">
      <c r="A25" s="949"/>
      <c r="B25" s="950"/>
      <c r="C25" s="950"/>
      <c r="D25" s="950"/>
      <c r="E25" s="950"/>
      <c r="F25" s="951"/>
      <c r="G25" s="937" t="s">
        <v>711</v>
      </c>
      <c r="H25" s="938"/>
      <c r="I25" s="938"/>
      <c r="J25" s="938"/>
      <c r="K25" s="938"/>
      <c r="L25" s="938"/>
      <c r="M25" s="938"/>
      <c r="N25" s="938"/>
      <c r="O25" s="939"/>
      <c r="P25" s="657">
        <v>10</v>
      </c>
      <c r="Q25" s="658"/>
      <c r="R25" s="658"/>
      <c r="S25" s="658"/>
      <c r="T25" s="658"/>
      <c r="U25" s="658"/>
      <c r="V25" s="659"/>
      <c r="W25" s="657">
        <v>25</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2">
      <c r="A26" s="949"/>
      <c r="B26" s="950"/>
      <c r="C26" s="950"/>
      <c r="D26" s="950"/>
      <c r="E26" s="950"/>
      <c r="F26" s="951"/>
      <c r="G26" s="937" t="s">
        <v>710</v>
      </c>
      <c r="H26" s="938"/>
      <c r="I26" s="938"/>
      <c r="J26" s="938"/>
      <c r="K26" s="938"/>
      <c r="L26" s="938"/>
      <c r="M26" s="938"/>
      <c r="N26" s="938"/>
      <c r="O26" s="939"/>
      <c r="P26" s="657">
        <v>0.6</v>
      </c>
      <c r="Q26" s="658"/>
      <c r="R26" s="658"/>
      <c r="S26" s="658"/>
      <c r="T26" s="658"/>
      <c r="U26" s="658"/>
      <c r="V26" s="659"/>
      <c r="W26" s="657">
        <v>0.5</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2">
      <c r="A27" s="949"/>
      <c r="B27" s="950"/>
      <c r="C27" s="950"/>
      <c r="D27" s="950"/>
      <c r="E27" s="950"/>
      <c r="F27" s="951"/>
      <c r="G27" s="937" t="s">
        <v>709</v>
      </c>
      <c r="H27" s="938"/>
      <c r="I27" s="938"/>
      <c r="J27" s="938"/>
      <c r="K27" s="938"/>
      <c r="L27" s="938"/>
      <c r="M27" s="938"/>
      <c r="N27" s="938"/>
      <c r="O27" s="939"/>
      <c r="P27" s="657">
        <v>0.3</v>
      </c>
      <c r="Q27" s="658"/>
      <c r="R27" s="658"/>
      <c r="S27" s="658"/>
      <c r="T27" s="658"/>
      <c r="U27" s="658"/>
      <c r="V27" s="659"/>
      <c r="W27" s="657">
        <v>0.3</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2">
      <c r="A28" s="949"/>
      <c r="B28" s="950"/>
      <c r="C28" s="950"/>
      <c r="D28" s="950"/>
      <c r="E28" s="950"/>
      <c r="F28" s="951"/>
      <c r="G28" s="940" t="s">
        <v>331</v>
      </c>
      <c r="H28" s="941"/>
      <c r="I28" s="941"/>
      <c r="J28" s="941"/>
      <c r="K28" s="941"/>
      <c r="L28" s="941"/>
      <c r="M28" s="941"/>
      <c r="N28" s="941"/>
      <c r="O28" s="942"/>
      <c r="P28" s="878">
        <f>P29-SUM(P23:P27)</f>
        <v>9.9999999999994316E-2</v>
      </c>
      <c r="Q28" s="879"/>
      <c r="R28" s="879"/>
      <c r="S28" s="879"/>
      <c r="T28" s="879"/>
      <c r="U28" s="879"/>
      <c r="V28" s="880"/>
      <c r="W28" s="878">
        <f>W29-SUM(W23:W27)</f>
        <v>1.1999999999999886</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328</v>
      </c>
      <c r="H29" s="944"/>
      <c r="I29" s="944"/>
      <c r="J29" s="944"/>
      <c r="K29" s="944"/>
      <c r="L29" s="944"/>
      <c r="M29" s="944"/>
      <c r="N29" s="944"/>
      <c r="O29" s="945"/>
      <c r="P29" s="657">
        <f>AK13</f>
        <v>147</v>
      </c>
      <c r="Q29" s="658"/>
      <c r="R29" s="658"/>
      <c r="S29" s="658"/>
      <c r="T29" s="658"/>
      <c r="U29" s="658"/>
      <c r="V29" s="659"/>
      <c r="W29" s="967">
        <v>147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61" t="s">
        <v>343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385</v>
      </c>
      <c r="AF30" s="859"/>
      <c r="AG30" s="859"/>
      <c r="AH30" s="860"/>
      <c r="AI30" s="858" t="s">
        <v>407</v>
      </c>
      <c r="AJ30" s="859"/>
      <c r="AK30" s="859"/>
      <c r="AL30" s="860"/>
      <c r="AM30" s="915" t="s">
        <v>412</v>
      </c>
      <c r="AN30" s="915"/>
      <c r="AO30" s="915"/>
      <c r="AP30" s="858"/>
      <c r="AQ30" s="767" t="s">
        <v>234</v>
      </c>
      <c r="AR30" s="768"/>
      <c r="AS30" s="768"/>
      <c r="AT30" s="769"/>
      <c r="AU30" s="774" t="s">
        <v>134</v>
      </c>
      <c r="AV30" s="774"/>
      <c r="AW30" s="774"/>
      <c r="AX30" s="916"/>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3</v>
      </c>
      <c r="AR31" s="199"/>
      <c r="AS31" s="132" t="s">
        <v>235</v>
      </c>
      <c r="AT31" s="133"/>
      <c r="AU31" s="198" t="s">
        <v>558</v>
      </c>
      <c r="AV31" s="198"/>
      <c r="AW31" s="398" t="s">
        <v>181</v>
      </c>
      <c r="AX31" s="399"/>
    </row>
    <row r="32" spans="1:50" ht="23.25" customHeight="1" x14ac:dyDescent="0.2">
      <c r="A32" s="403"/>
      <c r="B32" s="401"/>
      <c r="C32" s="401"/>
      <c r="D32" s="401"/>
      <c r="E32" s="401"/>
      <c r="F32" s="402"/>
      <c r="G32" s="564" t="s">
        <v>563</v>
      </c>
      <c r="H32" s="565"/>
      <c r="I32" s="565"/>
      <c r="J32" s="565"/>
      <c r="K32" s="565"/>
      <c r="L32" s="565"/>
      <c r="M32" s="565"/>
      <c r="N32" s="565"/>
      <c r="O32" s="566"/>
      <c r="P32" s="104" t="s">
        <v>553</v>
      </c>
      <c r="Q32" s="104"/>
      <c r="R32" s="104"/>
      <c r="S32" s="104"/>
      <c r="T32" s="104"/>
      <c r="U32" s="104"/>
      <c r="V32" s="104"/>
      <c r="W32" s="104"/>
      <c r="X32" s="105"/>
      <c r="Y32" s="474" t="s">
        <v>12</v>
      </c>
      <c r="Z32" s="534"/>
      <c r="AA32" s="535"/>
      <c r="AB32" s="464" t="s">
        <v>562</v>
      </c>
      <c r="AC32" s="464"/>
      <c r="AD32" s="464"/>
      <c r="AE32" s="216">
        <v>7946</v>
      </c>
      <c r="AF32" s="217"/>
      <c r="AG32" s="217"/>
      <c r="AH32" s="217"/>
      <c r="AI32" s="216">
        <v>7945</v>
      </c>
      <c r="AJ32" s="217"/>
      <c r="AK32" s="217"/>
      <c r="AL32" s="218"/>
      <c r="AM32" s="216">
        <v>7760</v>
      </c>
      <c r="AN32" s="217"/>
      <c r="AO32" s="217"/>
      <c r="AP32" s="217"/>
      <c r="AQ32" s="340" t="s">
        <v>558</v>
      </c>
      <c r="AR32" s="206"/>
      <c r="AS32" s="206"/>
      <c r="AT32" s="341"/>
      <c r="AU32" s="217" t="s">
        <v>559</v>
      </c>
      <c r="AV32" s="217"/>
      <c r="AW32" s="217"/>
      <c r="AX32" s="219"/>
    </row>
    <row r="33" spans="1:50" ht="23.25"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562</v>
      </c>
      <c r="AC33" s="526"/>
      <c r="AD33" s="526"/>
      <c r="AE33" s="216">
        <v>8500</v>
      </c>
      <c r="AF33" s="217"/>
      <c r="AG33" s="217"/>
      <c r="AH33" s="217"/>
      <c r="AI33" s="216">
        <v>9000</v>
      </c>
      <c r="AJ33" s="217"/>
      <c r="AK33" s="217"/>
      <c r="AL33" s="218"/>
      <c r="AM33" s="216">
        <v>9000</v>
      </c>
      <c r="AN33" s="217"/>
      <c r="AO33" s="217"/>
      <c r="AP33" s="217"/>
      <c r="AQ33" s="340">
        <v>9000</v>
      </c>
      <c r="AR33" s="206"/>
      <c r="AS33" s="206"/>
      <c r="AT33" s="341"/>
      <c r="AU33" s="217" t="s">
        <v>561</v>
      </c>
      <c r="AV33" s="217"/>
      <c r="AW33" s="217"/>
      <c r="AX33" s="219"/>
    </row>
    <row r="34" spans="1:50" ht="23.25"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93</v>
      </c>
      <c r="AF34" s="217"/>
      <c r="AG34" s="217"/>
      <c r="AH34" s="217"/>
      <c r="AI34" s="216">
        <v>88</v>
      </c>
      <c r="AJ34" s="217"/>
      <c r="AK34" s="217"/>
      <c r="AL34" s="218"/>
      <c r="AM34" s="216">
        <v>86</v>
      </c>
      <c r="AN34" s="217"/>
      <c r="AO34" s="217"/>
      <c r="AP34" s="217"/>
      <c r="AQ34" s="340" t="s">
        <v>559</v>
      </c>
      <c r="AR34" s="206"/>
      <c r="AS34" s="206"/>
      <c r="AT34" s="341"/>
      <c r="AU34" s="217" t="s">
        <v>558</v>
      </c>
      <c r="AV34" s="217"/>
      <c r="AW34" s="217"/>
      <c r="AX34" s="219"/>
    </row>
    <row r="35" spans="1:50" ht="23.25" customHeight="1" x14ac:dyDescent="0.2">
      <c r="A35" s="224" t="s">
        <v>373</v>
      </c>
      <c r="B35" s="225"/>
      <c r="C35" s="225"/>
      <c r="D35" s="225"/>
      <c r="E35" s="225"/>
      <c r="F35" s="226"/>
      <c r="G35" s="230" t="s">
        <v>564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2">
      <c r="A37" s="770" t="s">
        <v>343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385</v>
      </c>
      <c r="AF37" s="243"/>
      <c r="AG37" s="243"/>
      <c r="AH37" s="244"/>
      <c r="AI37" s="242" t="s">
        <v>383</v>
      </c>
      <c r="AJ37" s="243"/>
      <c r="AK37" s="243"/>
      <c r="AL37" s="244"/>
      <c r="AM37" s="248" t="s">
        <v>412</v>
      </c>
      <c r="AN37" s="248"/>
      <c r="AO37" s="248"/>
      <c r="AP37" s="248"/>
      <c r="AQ37" s="150" t="s">
        <v>234</v>
      </c>
      <c r="AR37" s="151"/>
      <c r="AS37" s="151"/>
      <c r="AT37" s="152"/>
      <c r="AU37" s="414" t="s">
        <v>134</v>
      </c>
      <c r="AV37" s="414"/>
      <c r="AW37" s="414"/>
      <c r="AX37" s="910"/>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v>3</v>
      </c>
      <c r="AR38" s="199"/>
      <c r="AS38" s="132" t="s">
        <v>235</v>
      </c>
      <c r="AT38" s="133"/>
      <c r="AU38" s="198" t="s">
        <v>558</v>
      </c>
      <c r="AV38" s="198"/>
      <c r="AW38" s="398" t="s">
        <v>181</v>
      </c>
      <c r="AX38" s="399"/>
    </row>
    <row r="39" spans="1:50" ht="23.25" customHeight="1" x14ac:dyDescent="0.2">
      <c r="A39" s="403"/>
      <c r="B39" s="401"/>
      <c r="C39" s="401"/>
      <c r="D39" s="401"/>
      <c r="E39" s="401"/>
      <c r="F39" s="402"/>
      <c r="G39" s="564" t="s">
        <v>566</v>
      </c>
      <c r="H39" s="565"/>
      <c r="I39" s="565"/>
      <c r="J39" s="565"/>
      <c r="K39" s="565"/>
      <c r="L39" s="565"/>
      <c r="M39" s="565"/>
      <c r="N39" s="565"/>
      <c r="O39" s="566"/>
      <c r="P39" s="104" t="s">
        <v>565</v>
      </c>
      <c r="Q39" s="104"/>
      <c r="R39" s="104"/>
      <c r="S39" s="104"/>
      <c r="T39" s="104"/>
      <c r="U39" s="104"/>
      <c r="V39" s="104"/>
      <c r="W39" s="104"/>
      <c r="X39" s="105"/>
      <c r="Y39" s="474" t="s">
        <v>12</v>
      </c>
      <c r="Z39" s="534"/>
      <c r="AA39" s="535"/>
      <c r="AB39" s="464" t="s">
        <v>567</v>
      </c>
      <c r="AC39" s="464"/>
      <c r="AD39" s="464"/>
      <c r="AE39" s="216">
        <v>71.599999999999994</v>
      </c>
      <c r="AF39" s="217"/>
      <c r="AG39" s="217"/>
      <c r="AH39" s="217"/>
      <c r="AI39" s="216">
        <v>66.400000000000006</v>
      </c>
      <c r="AJ39" s="217"/>
      <c r="AK39" s="217"/>
      <c r="AL39" s="217"/>
      <c r="AM39" s="216" t="s">
        <v>637</v>
      </c>
      <c r="AN39" s="217"/>
      <c r="AO39" s="217"/>
      <c r="AP39" s="217"/>
      <c r="AQ39" s="340" t="s">
        <v>558</v>
      </c>
      <c r="AR39" s="206"/>
      <c r="AS39" s="206"/>
      <c r="AT39" s="341"/>
      <c r="AU39" s="217" t="s">
        <v>561</v>
      </c>
      <c r="AV39" s="217"/>
      <c r="AW39" s="217"/>
      <c r="AX39" s="219"/>
    </row>
    <row r="40" spans="1:50" ht="23.25"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14</v>
      </c>
      <c r="AC40" s="526"/>
      <c r="AD40" s="526"/>
      <c r="AE40" s="216">
        <v>80</v>
      </c>
      <c r="AF40" s="217"/>
      <c r="AG40" s="217"/>
      <c r="AH40" s="217"/>
      <c r="AI40" s="216">
        <v>80</v>
      </c>
      <c r="AJ40" s="217"/>
      <c r="AK40" s="217"/>
      <c r="AL40" s="217"/>
      <c r="AM40" s="216">
        <v>80</v>
      </c>
      <c r="AN40" s="217"/>
      <c r="AO40" s="217"/>
      <c r="AP40" s="217"/>
      <c r="AQ40" s="340">
        <v>80</v>
      </c>
      <c r="AR40" s="206"/>
      <c r="AS40" s="206"/>
      <c r="AT40" s="341"/>
      <c r="AU40" s="217" t="s">
        <v>558</v>
      </c>
      <c r="AV40" s="217"/>
      <c r="AW40" s="217"/>
      <c r="AX40" s="219"/>
    </row>
    <row r="41" spans="1:50" ht="23.25"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90</v>
      </c>
      <c r="AF41" s="217"/>
      <c r="AG41" s="217"/>
      <c r="AH41" s="217"/>
      <c r="AI41" s="216">
        <v>83</v>
      </c>
      <c r="AJ41" s="217"/>
      <c r="AK41" s="217"/>
      <c r="AL41" s="217"/>
      <c r="AM41" s="216" t="s">
        <v>638</v>
      </c>
      <c r="AN41" s="217"/>
      <c r="AO41" s="217"/>
      <c r="AP41" s="217"/>
      <c r="AQ41" s="340" t="s">
        <v>558</v>
      </c>
      <c r="AR41" s="206"/>
      <c r="AS41" s="206"/>
      <c r="AT41" s="341"/>
      <c r="AU41" s="217" t="s">
        <v>568</v>
      </c>
      <c r="AV41" s="217"/>
      <c r="AW41" s="217"/>
      <c r="AX41" s="219"/>
    </row>
    <row r="42" spans="1:50" ht="23.25" customHeight="1" x14ac:dyDescent="0.2">
      <c r="A42" s="224" t="s">
        <v>373</v>
      </c>
      <c r="B42" s="225"/>
      <c r="C42" s="225"/>
      <c r="D42" s="225"/>
      <c r="E42" s="225"/>
      <c r="F42" s="226"/>
      <c r="G42" s="230" t="s">
        <v>775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770" t="s">
        <v>343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385</v>
      </c>
      <c r="AF44" s="243"/>
      <c r="AG44" s="243"/>
      <c r="AH44" s="244"/>
      <c r="AI44" s="242" t="s">
        <v>383</v>
      </c>
      <c r="AJ44" s="243"/>
      <c r="AK44" s="243"/>
      <c r="AL44" s="244"/>
      <c r="AM44" s="248" t="s">
        <v>412</v>
      </c>
      <c r="AN44" s="248"/>
      <c r="AO44" s="248"/>
      <c r="AP44" s="248"/>
      <c r="AQ44" s="150" t="s">
        <v>234</v>
      </c>
      <c r="AR44" s="151"/>
      <c r="AS44" s="151"/>
      <c r="AT44" s="152"/>
      <c r="AU44" s="414" t="s">
        <v>134</v>
      </c>
      <c r="AV44" s="414"/>
      <c r="AW44" s="414"/>
      <c r="AX44" s="910"/>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v>3</v>
      </c>
      <c r="AR45" s="199"/>
      <c r="AS45" s="132" t="s">
        <v>235</v>
      </c>
      <c r="AT45" s="133"/>
      <c r="AU45" s="198" t="s">
        <v>558</v>
      </c>
      <c r="AV45" s="198"/>
      <c r="AW45" s="398" t="s">
        <v>181</v>
      </c>
      <c r="AX45" s="399"/>
    </row>
    <row r="46" spans="1:50" ht="23.25" customHeight="1" x14ac:dyDescent="0.2">
      <c r="A46" s="403"/>
      <c r="B46" s="401"/>
      <c r="C46" s="401"/>
      <c r="D46" s="401"/>
      <c r="E46" s="401"/>
      <c r="F46" s="402"/>
      <c r="G46" s="564" t="s">
        <v>571</v>
      </c>
      <c r="H46" s="565"/>
      <c r="I46" s="565"/>
      <c r="J46" s="565"/>
      <c r="K46" s="565"/>
      <c r="L46" s="565"/>
      <c r="M46" s="565"/>
      <c r="N46" s="565"/>
      <c r="O46" s="566"/>
      <c r="P46" s="104" t="s">
        <v>569</v>
      </c>
      <c r="Q46" s="104"/>
      <c r="R46" s="104"/>
      <c r="S46" s="104"/>
      <c r="T46" s="104"/>
      <c r="U46" s="104"/>
      <c r="V46" s="104"/>
      <c r="W46" s="104"/>
      <c r="X46" s="105"/>
      <c r="Y46" s="474" t="s">
        <v>12</v>
      </c>
      <c r="Z46" s="534"/>
      <c r="AA46" s="535"/>
      <c r="AB46" s="464" t="s">
        <v>570</v>
      </c>
      <c r="AC46" s="464"/>
      <c r="AD46" s="464"/>
      <c r="AE46" s="216">
        <v>21.2</v>
      </c>
      <c r="AF46" s="217"/>
      <c r="AG46" s="217"/>
      <c r="AH46" s="217"/>
      <c r="AI46" s="216">
        <v>23.4</v>
      </c>
      <c r="AJ46" s="217"/>
      <c r="AK46" s="217"/>
      <c r="AL46" s="217"/>
      <c r="AM46" s="216" t="s">
        <v>558</v>
      </c>
      <c r="AN46" s="217"/>
      <c r="AO46" s="217"/>
      <c r="AP46" s="217"/>
      <c r="AQ46" s="340" t="s">
        <v>559</v>
      </c>
      <c r="AR46" s="206"/>
      <c r="AS46" s="206"/>
      <c r="AT46" s="341"/>
      <c r="AU46" s="217" t="s">
        <v>558</v>
      </c>
      <c r="AV46" s="217"/>
      <c r="AW46" s="217"/>
      <c r="AX46" s="219"/>
    </row>
    <row r="47" spans="1:50" ht="23.25"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t="s">
        <v>14</v>
      </c>
      <c r="AC47" s="526"/>
      <c r="AD47" s="526"/>
      <c r="AE47" s="216">
        <v>30</v>
      </c>
      <c r="AF47" s="217"/>
      <c r="AG47" s="217"/>
      <c r="AH47" s="217"/>
      <c r="AI47" s="216">
        <v>30</v>
      </c>
      <c r="AJ47" s="217"/>
      <c r="AK47" s="217"/>
      <c r="AL47" s="217"/>
      <c r="AM47" s="216">
        <v>30</v>
      </c>
      <c r="AN47" s="217"/>
      <c r="AO47" s="217"/>
      <c r="AP47" s="217"/>
      <c r="AQ47" s="340">
        <v>30</v>
      </c>
      <c r="AR47" s="206"/>
      <c r="AS47" s="206"/>
      <c r="AT47" s="341"/>
      <c r="AU47" s="217" t="s">
        <v>558</v>
      </c>
      <c r="AV47" s="217"/>
      <c r="AW47" s="217"/>
      <c r="AX47" s="219"/>
    </row>
    <row r="48" spans="1:50" ht="23.25"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v>71</v>
      </c>
      <c r="AF48" s="217"/>
      <c r="AG48" s="217"/>
      <c r="AH48" s="217"/>
      <c r="AI48" s="216">
        <v>78</v>
      </c>
      <c r="AJ48" s="217"/>
      <c r="AK48" s="217"/>
      <c r="AL48" s="217"/>
      <c r="AM48" s="216" t="s">
        <v>558</v>
      </c>
      <c r="AN48" s="217"/>
      <c r="AO48" s="217"/>
      <c r="AP48" s="217"/>
      <c r="AQ48" s="340" t="s">
        <v>558</v>
      </c>
      <c r="AR48" s="206"/>
      <c r="AS48" s="206"/>
      <c r="AT48" s="341"/>
      <c r="AU48" s="217" t="s">
        <v>558</v>
      </c>
      <c r="AV48" s="217"/>
      <c r="AW48" s="217"/>
      <c r="AX48" s="219"/>
    </row>
    <row r="49" spans="1:50" ht="23.25" customHeight="1" x14ac:dyDescent="0.2">
      <c r="A49" s="224" t="s">
        <v>373</v>
      </c>
      <c r="B49" s="225"/>
      <c r="C49" s="225"/>
      <c r="D49" s="225"/>
      <c r="E49" s="225"/>
      <c r="F49" s="226"/>
      <c r="G49" s="230" t="s">
        <v>775</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343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385</v>
      </c>
      <c r="AF51" s="243"/>
      <c r="AG51" s="243"/>
      <c r="AH51" s="244"/>
      <c r="AI51" s="242" t="s">
        <v>383</v>
      </c>
      <c r="AJ51" s="243"/>
      <c r="AK51" s="243"/>
      <c r="AL51" s="244"/>
      <c r="AM51" s="248" t="s">
        <v>412</v>
      </c>
      <c r="AN51" s="248"/>
      <c r="AO51" s="248"/>
      <c r="AP51" s="248"/>
      <c r="AQ51" s="150" t="s">
        <v>234</v>
      </c>
      <c r="AR51" s="151"/>
      <c r="AS51" s="151"/>
      <c r="AT51" s="152"/>
      <c r="AU51" s="924" t="s">
        <v>134</v>
      </c>
      <c r="AV51" s="924"/>
      <c r="AW51" s="924"/>
      <c r="AX51" s="925"/>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v>3</v>
      </c>
      <c r="AR52" s="199"/>
      <c r="AS52" s="132" t="s">
        <v>235</v>
      </c>
      <c r="AT52" s="133"/>
      <c r="AU52" s="198" t="s">
        <v>719</v>
      </c>
      <c r="AV52" s="198"/>
      <c r="AW52" s="398" t="s">
        <v>181</v>
      </c>
      <c r="AX52" s="399"/>
    </row>
    <row r="53" spans="1:50" ht="23.25" customHeight="1" x14ac:dyDescent="0.2">
      <c r="A53" s="403"/>
      <c r="B53" s="401"/>
      <c r="C53" s="401"/>
      <c r="D53" s="401"/>
      <c r="E53" s="401"/>
      <c r="F53" s="402"/>
      <c r="G53" s="564" t="s">
        <v>712</v>
      </c>
      <c r="H53" s="565"/>
      <c r="I53" s="565"/>
      <c r="J53" s="565"/>
      <c r="K53" s="565"/>
      <c r="L53" s="565"/>
      <c r="M53" s="565"/>
      <c r="N53" s="565"/>
      <c r="O53" s="566"/>
      <c r="P53" s="104" t="s">
        <v>713</v>
      </c>
      <c r="Q53" s="104"/>
      <c r="R53" s="104"/>
      <c r="S53" s="104"/>
      <c r="T53" s="104"/>
      <c r="U53" s="104"/>
      <c r="V53" s="104"/>
      <c r="W53" s="104"/>
      <c r="X53" s="105"/>
      <c r="Y53" s="474" t="s">
        <v>12</v>
      </c>
      <c r="Z53" s="534"/>
      <c r="AA53" s="535"/>
      <c r="AB53" s="464" t="s">
        <v>714</v>
      </c>
      <c r="AC53" s="464"/>
      <c r="AD53" s="464"/>
      <c r="AE53" s="216">
        <v>256</v>
      </c>
      <c r="AF53" s="217"/>
      <c r="AG53" s="217"/>
      <c r="AH53" s="217"/>
      <c r="AI53" s="216">
        <v>270</v>
      </c>
      <c r="AJ53" s="217"/>
      <c r="AK53" s="217"/>
      <c r="AL53" s="217"/>
      <c r="AM53" s="216">
        <v>285</v>
      </c>
      <c r="AN53" s="217"/>
      <c r="AO53" s="217"/>
      <c r="AP53" s="217"/>
      <c r="AQ53" s="340" t="s">
        <v>717</v>
      </c>
      <c r="AR53" s="206"/>
      <c r="AS53" s="206"/>
      <c r="AT53" s="341"/>
      <c r="AU53" s="217" t="s">
        <v>718</v>
      </c>
      <c r="AV53" s="217"/>
      <c r="AW53" s="217"/>
      <c r="AX53" s="219"/>
    </row>
    <row r="54" spans="1:50" ht="23.25"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t="s">
        <v>715</v>
      </c>
      <c r="AC54" s="526"/>
      <c r="AD54" s="526"/>
      <c r="AE54" s="216">
        <v>240</v>
      </c>
      <c r="AF54" s="217"/>
      <c r="AG54" s="217"/>
      <c r="AH54" s="217"/>
      <c r="AI54" s="216">
        <v>250</v>
      </c>
      <c r="AJ54" s="217"/>
      <c r="AK54" s="217"/>
      <c r="AL54" s="217"/>
      <c r="AM54" s="216">
        <v>275</v>
      </c>
      <c r="AN54" s="217"/>
      <c r="AO54" s="217"/>
      <c r="AP54" s="217"/>
      <c r="AQ54" s="340">
        <v>285</v>
      </c>
      <c r="AR54" s="206"/>
      <c r="AS54" s="206"/>
      <c r="AT54" s="341"/>
      <c r="AU54" s="217" t="s">
        <v>718</v>
      </c>
      <c r="AV54" s="217"/>
      <c r="AW54" s="217"/>
      <c r="AX54" s="219"/>
    </row>
    <row r="55" spans="1:50" ht="23.25"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v>106</v>
      </c>
      <c r="AF55" s="217"/>
      <c r="AG55" s="217"/>
      <c r="AH55" s="217"/>
      <c r="AI55" s="216">
        <v>108</v>
      </c>
      <c r="AJ55" s="217"/>
      <c r="AK55" s="217"/>
      <c r="AL55" s="217"/>
      <c r="AM55" s="216">
        <v>103</v>
      </c>
      <c r="AN55" s="217"/>
      <c r="AO55" s="217"/>
      <c r="AP55" s="217"/>
      <c r="AQ55" s="340" t="s">
        <v>718</v>
      </c>
      <c r="AR55" s="206"/>
      <c r="AS55" s="206"/>
      <c r="AT55" s="341"/>
      <c r="AU55" s="217" t="s">
        <v>718</v>
      </c>
      <c r="AV55" s="217"/>
      <c r="AW55" s="217"/>
      <c r="AX55" s="219"/>
    </row>
    <row r="56" spans="1:50" ht="23.25" customHeight="1" x14ac:dyDescent="0.2">
      <c r="A56" s="224" t="s">
        <v>373</v>
      </c>
      <c r="B56" s="225"/>
      <c r="C56" s="225"/>
      <c r="D56" s="225"/>
      <c r="E56" s="225"/>
      <c r="F56" s="226"/>
      <c r="G56" s="230" t="s">
        <v>716</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343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385</v>
      </c>
      <c r="AF58" s="243"/>
      <c r="AG58" s="243"/>
      <c r="AH58" s="244"/>
      <c r="AI58" s="242" t="s">
        <v>383</v>
      </c>
      <c r="AJ58" s="243"/>
      <c r="AK58" s="243"/>
      <c r="AL58" s="244"/>
      <c r="AM58" s="248" t="s">
        <v>412</v>
      </c>
      <c r="AN58" s="248"/>
      <c r="AO58" s="248"/>
      <c r="AP58" s="248"/>
      <c r="AQ58" s="150" t="s">
        <v>234</v>
      </c>
      <c r="AR58" s="151"/>
      <c r="AS58" s="151"/>
      <c r="AT58" s="152"/>
      <c r="AU58" s="924" t="s">
        <v>134</v>
      </c>
      <c r="AV58" s="924"/>
      <c r="AW58" s="924"/>
      <c r="AX58" s="925"/>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235</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373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85" t="s">
        <v>344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339</v>
      </c>
      <c r="X65" s="491"/>
      <c r="Y65" s="494"/>
      <c r="Z65" s="494"/>
      <c r="AA65" s="495"/>
      <c r="AB65" s="236" t="s">
        <v>11</v>
      </c>
      <c r="AC65" s="237"/>
      <c r="AD65" s="238"/>
      <c r="AE65" s="242" t="s">
        <v>385</v>
      </c>
      <c r="AF65" s="243"/>
      <c r="AG65" s="243"/>
      <c r="AH65" s="244"/>
      <c r="AI65" s="242" t="s">
        <v>383</v>
      </c>
      <c r="AJ65" s="243"/>
      <c r="AK65" s="243"/>
      <c r="AL65" s="244"/>
      <c r="AM65" s="248" t="s">
        <v>412</v>
      </c>
      <c r="AN65" s="248"/>
      <c r="AO65" s="248"/>
      <c r="AP65" s="248"/>
      <c r="AQ65" s="236" t="s">
        <v>234</v>
      </c>
      <c r="AR65" s="237"/>
      <c r="AS65" s="237"/>
      <c r="AT65" s="238"/>
      <c r="AU65" s="250" t="s">
        <v>134</v>
      </c>
      <c r="AV65" s="250"/>
      <c r="AW65" s="250"/>
      <c r="AX65" s="251"/>
    </row>
    <row r="66" spans="1:50" ht="18.75"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v>3</v>
      </c>
      <c r="AR66" s="198"/>
      <c r="AS66" s="240" t="s">
        <v>235</v>
      </c>
      <c r="AT66" s="241"/>
      <c r="AU66" s="198" t="s">
        <v>558</v>
      </c>
      <c r="AV66" s="198"/>
      <c r="AW66" s="240" t="s">
        <v>342</v>
      </c>
      <c r="AX66" s="252"/>
    </row>
    <row r="67" spans="1:50" ht="23.25" customHeight="1" x14ac:dyDescent="0.2">
      <c r="A67" s="478"/>
      <c r="B67" s="479"/>
      <c r="C67" s="479"/>
      <c r="D67" s="479"/>
      <c r="E67" s="479"/>
      <c r="F67" s="480"/>
      <c r="G67" s="253" t="s">
        <v>236</v>
      </c>
      <c r="H67" s="256" t="s">
        <v>572</v>
      </c>
      <c r="I67" s="257"/>
      <c r="J67" s="257"/>
      <c r="K67" s="257"/>
      <c r="L67" s="257"/>
      <c r="M67" s="257"/>
      <c r="N67" s="257"/>
      <c r="O67" s="258"/>
      <c r="P67" s="256" t="s">
        <v>575</v>
      </c>
      <c r="Q67" s="257"/>
      <c r="R67" s="257"/>
      <c r="S67" s="257"/>
      <c r="T67" s="257"/>
      <c r="U67" s="257"/>
      <c r="V67" s="258"/>
      <c r="W67" s="262"/>
      <c r="X67" s="263"/>
      <c r="Y67" s="268" t="s">
        <v>12</v>
      </c>
      <c r="Z67" s="268"/>
      <c r="AA67" s="269"/>
      <c r="AB67" s="270" t="s">
        <v>363</v>
      </c>
      <c r="AC67" s="270"/>
      <c r="AD67" s="270"/>
      <c r="AE67" s="216">
        <v>175</v>
      </c>
      <c r="AF67" s="217"/>
      <c r="AG67" s="217"/>
      <c r="AH67" s="217"/>
      <c r="AI67" s="216">
        <v>166</v>
      </c>
      <c r="AJ67" s="217"/>
      <c r="AK67" s="217"/>
      <c r="AL67" s="217"/>
      <c r="AM67" s="216">
        <v>143</v>
      </c>
      <c r="AN67" s="217"/>
      <c r="AO67" s="217"/>
      <c r="AP67" s="217"/>
      <c r="AQ67" s="216" t="s">
        <v>558</v>
      </c>
      <c r="AR67" s="217"/>
      <c r="AS67" s="217"/>
      <c r="AT67" s="218"/>
      <c r="AU67" s="217" t="s">
        <v>558</v>
      </c>
      <c r="AV67" s="217"/>
      <c r="AW67" s="217"/>
      <c r="AX67" s="219"/>
    </row>
    <row r="68" spans="1:50" ht="23.25"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363</v>
      </c>
      <c r="AC68" s="222"/>
      <c r="AD68" s="222"/>
      <c r="AE68" s="216">
        <v>201</v>
      </c>
      <c r="AF68" s="217"/>
      <c r="AG68" s="217"/>
      <c r="AH68" s="217"/>
      <c r="AI68" s="216">
        <v>201</v>
      </c>
      <c r="AJ68" s="217"/>
      <c r="AK68" s="217"/>
      <c r="AL68" s="217"/>
      <c r="AM68" s="216">
        <v>201</v>
      </c>
      <c r="AN68" s="217"/>
      <c r="AO68" s="217"/>
      <c r="AP68" s="217"/>
      <c r="AQ68" s="216">
        <v>150</v>
      </c>
      <c r="AR68" s="217"/>
      <c r="AS68" s="217"/>
      <c r="AT68" s="218"/>
      <c r="AU68" s="217" t="s">
        <v>558</v>
      </c>
      <c r="AV68" s="217"/>
      <c r="AW68" s="217"/>
      <c r="AX68" s="219"/>
    </row>
    <row r="69" spans="1:50" ht="23.25"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364</v>
      </c>
      <c r="AC69" s="223"/>
      <c r="AD69" s="223"/>
      <c r="AE69" s="271">
        <v>115</v>
      </c>
      <c r="AF69" s="272"/>
      <c r="AG69" s="272"/>
      <c r="AH69" s="272"/>
      <c r="AI69" s="271">
        <v>121</v>
      </c>
      <c r="AJ69" s="272"/>
      <c r="AK69" s="272"/>
      <c r="AL69" s="272"/>
      <c r="AM69" s="271">
        <v>141</v>
      </c>
      <c r="AN69" s="272"/>
      <c r="AO69" s="272"/>
      <c r="AP69" s="272"/>
      <c r="AQ69" s="216" t="s">
        <v>559</v>
      </c>
      <c r="AR69" s="217"/>
      <c r="AS69" s="217"/>
      <c r="AT69" s="218"/>
      <c r="AU69" s="217" t="s">
        <v>559</v>
      </c>
      <c r="AV69" s="217"/>
      <c r="AW69" s="217"/>
      <c r="AX69" s="219"/>
    </row>
    <row r="70" spans="1:50" ht="23.25" customHeight="1" x14ac:dyDescent="0.2">
      <c r="A70" s="478" t="s">
        <v>349</v>
      </c>
      <c r="B70" s="479"/>
      <c r="C70" s="479"/>
      <c r="D70" s="479"/>
      <c r="E70" s="479"/>
      <c r="F70" s="480"/>
      <c r="G70" s="254" t="s">
        <v>237</v>
      </c>
      <c r="H70" s="305" t="s">
        <v>573</v>
      </c>
      <c r="I70" s="305"/>
      <c r="J70" s="305"/>
      <c r="K70" s="305"/>
      <c r="L70" s="305"/>
      <c r="M70" s="305"/>
      <c r="N70" s="305"/>
      <c r="O70" s="305"/>
      <c r="P70" s="305" t="s">
        <v>574</v>
      </c>
      <c r="Q70" s="305"/>
      <c r="R70" s="305"/>
      <c r="S70" s="305"/>
      <c r="T70" s="305"/>
      <c r="U70" s="305"/>
      <c r="V70" s="305"/>
      <c r="W70" s="308" t="s">
        <v>362</v>
      </c>
      <c r="X70" s="309"/>
      <c r="Y70" s="268" t="s">
        <v>12</v>
      </c>
      <c r="Z70" s="268"/>
      <c r="AA70" s="269"/>
      <c r="AB70" s="270" t="s">
        <v>363</v>
      </c>
      <c r="AC70" s="270"/>
      <c r="AD70" s="270"/>
      <c r="AE70" s="216" t="s">
        <v>576</v>
      </c>
      <c r="AF70" s="217"/>
      <c r="AG70" s="217"/>
      <c r="AH70" s="217"/>
      <c r="AI70" s="216" t="s">
        <v>577</v>
      </c>
      <c r="AJ70" s="217"/>
      <c r="AK70" s="217"/>
      <c r="AL70" s="217"/>
      <c r="AM70" s="216" t="s">
        <v>576</v>
      </c>
      <c r="AN70" s="217"/>
      <c r="AO70" s="217"/>
      <c r="AP70" s="217"/>
      <c r="AQ70" s="216" t="s">
        <v>401</v>
      </c>
      <c r="AR70" s="217"/>
      <c r="AS70" s="217"/>
      <c r="AT70" s="218"/>
      <c r="AU70" s="217" t="s">
        <v>578</v>
      </c>
      <c r="AV70" s="217"/>
      <c r="AW70" s="217"/>
      <c r="AX70" s="219"/>
    </row>
    <row r="71" spans="1:50" ht="23.25"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363</v>
      </c>
      <c r="AC71" s="222"/>
      <c r="AD71" s="222"/>
      <c r="AE71" s="216" t="s">
        <v>576</v>
      </c>
      <c r="AF71" s="217"/>
      <c r="AG71" s="217"/>
      <c r="AH71" s="217"/>
      <c r="AI71" s="216" t="s">
        <v>576</v>
      </c>
      <c r="AJ71" s="217"/>
      <c r="AK71" s="217"/>
      <c r="AL71" s="217"/>
      <c r="AM71" s="216" t="s">
        <v>401</v>
      </c>
      <c r="AN71" s="217"/>
      <c r="AO71" s="217"/>
      <c r="AP71" s="217"/>
      <c r="AQ71" s="216" t="s">
        <v>401</v>
      </c>
      <c r="AR71" s="217"/>
      <c r="AS71" s="217"/>
      <c r="AT71" s="218"/>
      <c r="AU71" s="217" t="s">
        <v>401</v>
      </c>
      <c r="AV71" s="217"/>
      <c r="AW71" s="217"/>
      <c r="AX71" s="219"/>
    </row>
    <row r="72" spans="1:50" ht="23.25"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364</v>
      </c>
      <c r="AC72" s="223"/>
      <c r="AD72" s="223"/>
      <c r="AE72" s="216" t="s">
        <v>576</v>
      </c>
      <c r="AF72" s="217"/>
      <c r="AG72" s="217"/>
      <c r="AH72" s="217"/>
      <c r="AI72" s="216" t="s">
        <v>401</v>
      </c>
      <c r="AJ72" s="217"/>
      <c r="AK72" s="217"/>
      <c r="AL72" s="217"/>
      <c r="AM72" s="216" t="s">
        <v>401</v>
      </c>
      <c r="AN72" s="217"/>
      <c r="AO72" s="217"/>
      <c r="AP72" s="218"/>
      <c r="AQ72" s="216" t="s">
        <v>401</v>
      </c>
      <c r="AR72" s="217"/>
      <c r="AS72" s="217"/>
      <c r="AT72" s="218"/>
      <c r="AU72" s="217" t="s">
        <v>401</v>
      </c>
      <c r="AV72" s="217"/>
      <c r="AW72" s="217"/>
      <c r="AX72" s="219"/>
    </row>
    <row r="73" spans="1:50" ht="18.75" hidden="1" customHeight="1" x14ac:dyDescent="0.2">
      <c r="A73" s="509" t="s">
        <v>344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385</v>
      </c>
      <c r="AF73" s="243"/>
      <c r="AG73" s="243"/>
      <c r="AH73" s="244"/>
      <c r="AI73" s="242" t="s">
        <v>383</v>
      </c>
      <c r="AJ73" s="243"/>
      <c r="AK73" s="243"/>
      <c r="AL73" s="244"/>
      <c r="AM73" s="248" t="s">
        <v>412</v>
      </c>
      <c r="AN73" s="248"/>
      <c r="AO73" s="248"/>
      <c r="AP73" s="248"/>
      <c r="AQ73" s="158" t="s">
        <v>234</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235</v>
      </c>
      <c r="AT74" s="133"/>
      <c r="AU74" s="590"/>
      <c r="AV74" s="199"/>
      <c r="AW74" s="132" t="s">
        <v>181</v>
      </c>
      <c r="AX74" s="194"/>
    </row>
    <row r="75" spans="1:50" ht="23.25" hidden="1" customHeight="1" x14ac:dyDescent="0.2">
      <c r="A75" s="512"/>
      <c r="B75" s="513"/>
      <c r="C75" s="513"/>
      <c r="D75" s="513"/>
      <c r="E75" s="513"/>
      <c r="F75" s="514"/>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2">
      <c r="A78" s="334" t="s">
        <v>376</v>
      </c>
      <c r="B78" s="335"/>
      <c r="C78" s="335"/>
      <c r="D78" s="335"/>
      <c r="E78" s="332" t="s">
        <v>322</v>
      </c>
      <c r="F78" s="333"/>
      <c r="G78" s="56" t="s">
        <v>237</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338</v>
      </c>
      <c r="AP79" s="277"/>
      <c r="AQ79" s="277"/>
      <c r="AR79" s="80" t="s">
        <v>336</v>
      </c>
      <c r="AS79" s="276"/>
      <c r="AT79" s="277"/>
      <c r="AU79" s="277"/>
      <c r="AV79" s="277"/>
      <c r="AW79" s="277"/>
      <c r="AX79" s="980"/>
    </row>
    <row r="80" spans="1:50" ht="18.75" hidden="1" customHeight="1" x14ac:dyDescent="0.2">
      <c r="A80" s="864" t="s">
        <v>147</v>
      </c>
      <c r="B80" s="527" t="s">
        <v>335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385</v>
      </c>
      <c r="AF85" s="243"/>
      <c r="AG85" s="243"/>
      <c r="AH85" s="244"/>
      <c r="AI85" s="242" t="s">
        <v>383</v>
      </c>
      <c r="AJ85" s="243"/>
      <c r="AK85" s="243"/>
      <c r="AL85" s="244"/>
      <c r="AM85" s="248" t="s">
        <v>412</v>
      </c>
      <c r="AN85" s="248"/>
      <c r="AO85" s="248"/>
      <c r="AP85" s="248"/>
      <c r="AQ85" s="158" t="s">
        <v>234</v>
      </c>
      <c r="AR85" s="129"/>
      <c r="AS85" s="129"/>
      <c r="AT85" s="130"/>
      <c r="AU85" s="536" t="s">
        <v>134</v>
      </c>
      <c r="AV85" s="536"/>
      <c r="AW85" s="536"/>
      <c r="AX85" s="537"/>
      <c r="AY85" s="10"/>
      <c r="AZ85" s="10"/>
      <c r="BA85" s="10"/>
      <c r="BB85" s="10"/>
      <c r="BC85" s="10"/>
    </row>
    <row r="86" spans="1:60" ht="18.75" hidden="1" customHeight="1" x14ac:dyDescent="0.2">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2">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thickBot="1" x14ac:dyDescent="0.2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385</v>
      </c>
      <c r="AF90" s="243"/>
      <c r="AG90" s="243"/>
      <c r="AH90" s="244"/>
      <c r="AI90" s="242" t="s">
        <v>383</v>
      </c>
      <c r="AJ90" s="243"/>
      <c r="AK90" s="243"/>
      <c r="AL90" s="244"/>
      <c r="AM90" s="248" t="s">
        <v>412</v>
      </c>
      <c r="AN90" s="248"/>
      <c r="AO90" s="248"/>
      <c r="AP90" s="248"/>
      <c r="AQ90" s="158" t="s">
        <v>234</v>
      </c>
      <c r="AR90" s="129"/>
      <c r="AS90" s="129"/>
      <c r="AT90" s="130"/>
      <c r="AU90" s="536" t="s">
        <v>134</v>
      </c>
      <c r="AV90" s="536"/>
      <c r="AW90" s="536"/>
      <c r="AX90" s="537"/>
    </row>
    <row r="91" spans="1:60" ht="18.75" hidden="1" customHeight="1" x14ac:dyDescent="0.2">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23.25" hidden="1" customHeight="1" x14ac:dyDescent="0.2">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385</v>
      </c>
      <c r="AF95" s="243"/>
      <c r="AG95" s="243"/>
      <c r="AH95" s="244"/>
      <c r="AI95" s="242" t="s">
        <v>383</v>
      </c>
      <c r="AJ95" s="243"/>
      <c r="AK95" s="243"/>
      <c r="AL95" s="244"/>
      <c r="AM95" s="248" t="s">
        <v>412</v>
      </c>
      <c r="AN95" s="248"/>
      <c r="AO95" s="248"/>
      <c r="AP95" s="248"/>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23.25" hidden="1" customHeight="1" x14ac:dyDescent="0.2">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345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385</v>
      </c>
      <c r="AF100" s="543"/>
      <c r="AG100" s="543"/>
      <c r="AH100" s="544"/>
      <c r="AI100" s="542" t="s">
        <v>405</v>
      </c>
      <c r="AJ100" s="543"/>
      <c r="AK100" s="543"/>
      <c r="AL100" s="544"/>
      <c r="AM100" s="542" t="s">
        <v>412</v>
      </c>
      <c r="AN100" s="543"/>
      <c r="AO100" s="543"/>
      <c r="AP100" s="544"/>
      <c r="AQ100" s="318" t="s">
        <v>425</v>
      </c>
      <c r="AR100" s="319"/>
      <c r="AS100" s="319"/>
      <c r="AT100" s="320"/>
      <c r="AU100" s="318" t="s">
        <v>426</v>
      </c>
      <c r="AV100" s="319"/>
      <c r="AW100" s="319"/>
      <c r="AX100" s="321"/>
    </row>
    <row r="101" spans="1:60" ht="23.25" customHeight="1" x14ac:dyDescent="0.2">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v>32</v>
      </c>
      <c r="AF101" s="217"/>
      <c r="AG101" s="217"/>
      <c r="AH101" s="218"/>
      <c r="AI101" s="216">
        <v>32</v>
      </c>
      <c r="AJ101" s="217"/>
      <c r="AK101" s="217"/>
      <c r="AL101" s="218"/>
      <c r="AM101" s="216">
        <v>17</v>
      </c>
      <c r="AN101" s="217"/>
      <c r="AO101" s="217"/>
      <c r="AP101" s="218"/>
      <c r="AQ101" s="216" t="s">
        <v>784</v>
      </c>
      <c r="AR101" s="217"/>
      <c r="AS101" s="217"/>
      <c r="AT101" s="218"/>
      <c r="AU101" s="216" t="s">
        <v>785</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v>44</v>
      </c>
      <c r="AF102" s="421"/>
      <c r="AG102" s="421"/>
      <c r="AH102" s="421"/>
      <c r="AI102" s="421">
        <v>35</v>
      </c>
      <c r="AJ102" s="421"/>
      <c r="AK102" s="421"/>
      <c r="AL102" s="421"/>
      <c r="AM102" s="271">
        <v>26</v>
      </c>
      <c r="AN102" s="272"/>
      <c r="AO102" s="272"/>
      <c r="AP102" s="317"/>
      <c r="AQ102" s="271"/>
      <c r="AR102" s="272"/>
      <c r="AS102" s="272"/>
      <c r="AT102" s="317"/>
      <c r="AU102" s="271"/>
      <c r="AV102" s="272"/>
      <c r="AW102" s="272"/>
      <c r="AX102" s="317"/>
    </row>
    <row r="103" spans="1:60" ht="31.5" hidden="1" customHeight="1" x14ac:dyDescent="0.2">
      <c r="A103" s="422" t="s">
        <v>345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385</v>
      </c>
      <c r="AF103" s="419"/>
      <c r="AG103" s="419"/>
      <c r="AH103" s="420"/>
      <c r="AI103" s="418" t="s">
        <v>383</v>
      </c>
      <c r="AJ103" s="419"/>
      <c r="AK103" s="419"/>
      <c r="AL103" s="420"/>
      <c r="AM103" s="418" t="s">
        <v>412</v>
      </c>
      <c r="AN103" s="419"/>
      <c r="AO103" s="419"/>
      <c r="AP103" s="420"/>
      <c r="AQ103" s="282" t="s">
        <v>425</v>
      </c>
      <c r="AR103" s="283"/>
      <c r="AS103" s="283"/>
      <c r="AT103" s="322"/>
      <c r="AU103" s="282" t="s">
        <v>426</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345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385</v>
      </c>
      <c r="AF106" s="419"/>
      <c r="AG106" s="419"/>
      <c r="AH106" s="420"/>
      <c r="AI106" s="418" t="s">
        <v>383</v>
      </c>
      <c r="AJ106" s="419"/>
      <c r="AK106" s="419"/>
      <c r="AL106" s="420"/>
      <c r="AM106" s="418" t="s">
        <v>412</v>
      </c>
      <c r="AN106" s="419"/>
      <c r="AO106" s="419"/>
      <c r="AP106" s="420"/>
      <c r="AQ106" s="282" t="s">
        <v>425</v>
      </c>
      <c r="AR106" s="283"/>
      <c r="AS106" s="283"/>
      <c r="AT106" s="322"/>
      <c r="AU106" s="282" t="s">
        <v>426</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345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385</v>
      </c>
      <c r="AF109" s="419"/>
      <c r="AG109" s="419"/>
      <c r="AH109" s="420"/>
      <c r="AI109" s="418" t="s">
        <v>383</v>
      </c>
      <c r="AJ109" s="419"/>
      <c r="AK109" s="419"/>
      <c r="AL109" s="420"/>
      <c r="AM109" s="418" t="s">
        <v>412</v>
      </c>
      <c r="AN109" s="419"/>
      <c r="AO109" s="419"/>
      <c r="AP109" s="420"/>
      <c r="AQ109" s="282" t="s">
        <v>425</v>
      </c>
      <c r="AR109" s="283"/>
      <c r="AS109" s="283"/>
      <c r="AT109" s="322"/>
      <c r="AU109" s="282" t="s">
        <v>426</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345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385</v>
      </c>
      <c r="AF112" s="419"/>
      <c r="AG112" s="419"/>
      <c r="AH112" s="420"/>
      <c r="AI112" s="418" t="s">
        <v>383</v>
      </c>
      <c r="AJ112" s="419"/>
      <c r="AK112" s="419"/>
      <c r="AL112" s="420"/>
      <c r="AM112" s="418" t="s">
        <v>412</v>
      </c>
      <c r="AN112" s="419"/>
      <c r="AO112" s="419"/>
      <c r="AP112" s="420"/>
      <c r="AQ112" s="282" t="s">
        <v>425</v>
      </c>
      <c r="AR112" s="283"/>
      <c r="AS112" s="283"/>
      <c r="AT112" s="322"/>
      <c r="AU112" s="282" t="s">
        <v>426</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385</v>
      </c>
      <c r="AF115" s="419"/>
      <c r="AG115" s="419"/>
      <c r="AH115" s="420"/>
      <c r="AI115" s="418" t="s">
        <v>383</v>
      </c>
      <c r="AJ115" s="419"/>
      <c r="AK115" s="419"/>
      <c r="AL115" s="420"/>
      <c r="AM115" s="418" t="s">
        <v>412</v>
      </c>
      <c r="AN115" s="419"/>
      <c r="AO115" s="419"/>
      <c r="AP115" s="420"/>
      <c r="AQ115" s="591" t="s">
        <v>427</v>
      </c>
      <c r="AR115" s="592"/>
      <c r="AS115" s="592"/>
      <c r="AT115" s="592"/>
      <c r="AU115" s="592"/>
      <c r="AV115" s="592"/>
      <c r="AW115" s="592"/>
      <c r="AX115" s="593"/>
    </row>
    <row r="116" spans="1:50" ht="23.25" customHeight="1" x14ac:dyDescent="0.2">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782</v>
      </c>
      <c r="AC116" s="466"/>
      <c r="AD116" s="467"/>
      <c r="AE116" s="421">
        <v>2156</v>
      </c>
      <c r="AF116" s="421"/>
      <c r="AG116" s="421"/>
      <c r="AH116" s="421"/>
      <c r="AI116" s="421">
        <v>2390</v>
      </c>
      <c r="AJ116" s="421"/>
      <c r="AK116" s="421"/>
      <c r="AL116" s="421"/>
      <c r="AM116" s="421">
        <v>4128</v>
      </c>
      <c r="AN116" s="421"/>
      <c r="AO116" s="421"/>
      <c r="AP116" s="421"/>
      <c r="AQ116" s="216"/>
      <c r="AR116" s="217"/>
      <c r="AS116" s="217"/>
      <c r="AT116" s="217"/>
      <c r="AU116" s="217"/>
      <c r="AV116" s="217"/>
      <c r="AW116" s="217"/>
      <c r="AX116" s="219"/>
    </row>
    <row r="117" spans="1:50" ht="46.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783</v>
      </c>
      <c r="AC117" s="476"/>
      <c r="AD117" s="477"/>
      <c r="AE117" s="554" t="s">
        <v>582</v>
      </c>
      <c r="AF117" s="554"/>
      <c r="AG117" s="554"/>
      <c r="AH117" s="554"/>
      <c r="AI117" s="554" t="s">
        <v>583</v>
      </c>
      <c r="AJ117" s="554"/>
      <c r="AK117" s="554"/>
      <c r="AL117" s="554"/>
      <c r="AM117" s="554" t="s">
        <v>756</v>
      </c>
      <c r="AN117" s="554"/>
      <c r="AO117" s="554"/>
      <c r="AP117" s="554"/>
      <c r="AQ117" s="554"/>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385</v>
      </c>
      <c r="AF118" s="419"/>
      <c r="AG118" s="419"/>
      <c r="AH118" s="420"/>
      <c r="AI118" s="418" t="s">
        <v>383</v>
      </c>
      <c r="AJ118" s="419"/>
      <c r="AK118" s="419"/>
      <c r="AL118" s="420"/>
      <c r="AM118" s="418" t="s">
        <v>412</v>
      </c>
      <c r="AN118" s="419"/>
      <c r="AO118" s="419"/>
      <c r="AP118" s="420"/>
      <c r="AQ118" s="591" t="s">
        <v>427</v>
      </c>
      <c r="AR118" s="592"/>
      <c r="AS118" s="592"/>
      <c r="AT118" s="592"/>
      <c r="AU118" s="592"/>
      <c r="AV118" s="592"/>
      <c r="AW118" s="592"/>
      <c r="AX118" s="593"/>
    </row>
    <row r="119" spans="1:50" ht="23.25" hidden="1" customHeight="1" x14ac:dyDescent="0.2">
      <c r="A119" s="442"/>
      <c r="B119" s="443"/>
      <c r="C119" s="443"/>
      <c r="D119" s="443"/>
      <c r="E119" s="443"/>
      <c r="F119" s="444"/>
      <c r="G119" s="393" t="s">
        <v>353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385</v>
      </c>
      <c r="AF121" s="419"/>
      <c r="AG121" s="419"/>
      <c r="AH121" s="420"/>
      <c r="AI121" s="418" t="s">
        <v>383</v>
      </c>
      <c r="AJ121" s="419"/>
      <c r="AK121" s="419"/>
      <c r="AL121" s="420"/>
      <c r="AM121" s="418" t="s">
        <v>412</v>
      </c>
      <c r="AN121" s="419"/>
      <c r="AO121" s="419"/>
      <c r="AP121" s="420"/>
      <c r="AQ121" s="591" t="s">
        <v>427</v>
      </c>
      <c r="AR121" s="592"/>
      <c r="AS121" s="592"/>
      <c r="AT121" s="592"/>
      <c r="AU121" s="592"/>
      <c r="AV121" s="592"/>
      <c r="AW121" s="592"/>
      <c r="AX121" s="593"/>
    </row>
    <row r="122" spans="1:50" ht="23.25" hidden="1" customHeight="1" x14ac:dyDescent="0.2">
      <c r="A122" s="442"/>
      <c r="B122" s="443"/>
      <c r="C122" s="443"/>
      <c r="D122" s="443"/>
      <c r="E122" s="443"/>
      <c r="F122" s="444"/>
      <c r="G122" s="393" t="s">
        <v>354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385</v>
      </c>
      <c r="AF124" s="419"/>
      <c r="AG124" s="419"/>
      <c r="AH124" s="420"/>
      <c r="AI124" s="418" t="s">
        <v>383</v>
      </c>
      <c r="AJ124" s="419"/>
      <c r="AK124" s="419"/>
      <c r="AL124" s="420"/>
      <c r="AM124" s="418" t="s">
        <v>412</v>
      </c>
      <c r="AN124" s="419"/>
      <c r="AO124" s="419"/>
      <c r="AP124" s="420"/>
      <c r="AQ124" s="591" t="s">
        <v>427</v>
      </c>
      <c r="AR124" s="592"/>
      <c r="AS124" s="592"/>
      <c r="AT124" s="592"/>
      <c r="AU124" s="592"/>
      <c r="AV124" s="592"/>
      <c r="AW124" s="592"/>
      <c r="AX124" s="593"/>
    </row>
    <row r="125" spans="1:50" ht="23.25" hidden="1" customHeight="1" x14ac:dyDescent="0.2">
      <c r="A125" s="442"/>
      <c r="B125" s="443"/>
      <c r="C125" s="443"/>
      <c r="D125" s="443"/>
      <c r="E125" s="443"/>
      <c r="F125" s="444"/>
      <c r="G125" s="393" t="s">
        <v>354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352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385</v>
      </c>
      <c r="AF127" s="419"/>
      <c r="AG127" s="419"/>
      <c r="AH127" s="420"/>
      <c r="AI127" s="418" t="s">
        <v>383</v>
      </c>
      <c r="AJ127" s="419"/>
      <c r="AK127" s="419"/>
      <c r="AL127" s="420"/>
      <c r="AM127" s="418" t="s">
        <v>412</v>
      </c>
      <c r="AN127" s="419"/>
      <c r="AO127" s="419"/>
      <c r="AP127" s="420"/>
      <c r="AQ127" s="591" t="s">
        <v>427</v>
      </c>
      <c r="AR127" s="592"/>
      <c r="AS127" s="592"/>
      <c r="AT127" s="592"/>
      <c r="AU127" s="592"/>
      <c r="AV127" s="592"/>
      <c r="AW127" s="592"/>
      <c r="AX127" s="593"/>
    </row>
    <row r="128" spans="1:50" ht="23.25" hidden="1" customHeight="1" x14ac:dyDescent="0.2">
      <c r="A128" s="442"/>
      <c r="B128" s="443"/>
      <c r="C128" s="443"/>
      <c r="D128" s="443"/>
      <c r="E128" s="443"/>
      <c r="F128" s="444"/>
      <c r="G128" s="393" t="s">
        <v>354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400</v>
      </c>
      <c r="B130" s="184"/>
      <c r="C130" s="183" t="s">
        <v>238</v>
      </c>
      <c r="D130" s="184"/>
      <c r="E130" s="168" t="s">
        <v>267</v>
      </c>
      <c r="F130" s="169"/>
      <c r="G130" s="170" t="s">
        <v>656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266</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385</v>
      </c>
      <c r="AF132" s="154"/>
      <c r="AG132" s="154"/>
      <c r="AH132" s="154"/>
      <c r="AI132" s="154" t="s">
        <v>405</v>
      </c>
      <c r="AJ132" s="154"/>
      <c r="AK132" s="154"/>
      <c r="AL132" s="154"/>
      <c r="AM132" s="154" t="s">
        <v>412</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v>
      </c>
      <c r="AR133" s="198"/>
      <c r="AS133" s="132" t="s">
        <v>235</v>
      </c>
      <c r="AT133" s="133"/>
      <c r="AU133" s="199" t="s">
        <v>558</v>
      </c>
      <c r="AV133" s="199"/>
      <c r="AW133" s="132" t="s">
        <v>181</v>
      </c>
      <c r="AX133" s="194"/>
    </row>
    <row r="134" spans="1:50" ht="39.75" customHeight="1" x14ac:dyDescent="0.2">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567</v>
      </c>
      <c r="AC134" s="204"/>
      <c r="AD134" s="204"/>
      <c r="AE134" s="216">
        <v>71.599999999999994</v>
      </c>
      <c r="AF134" s="217"/>
      <c r="AG134" s="217"/>
      <c r="AH134" s="217"/>
      <c r="AI134" s="205">
        <v>66.400000000000006</v>
      </c>
      <c r="AJ134" s="206"/>
      <c r="AK134" s="206"/>
      <c r="AL134" s="206"/>
      <c r="AM134" s="205" t="s">
        <v>586</v>
      </c>
      <c r="AN134" s="206"/>
      <c r="AO134" s="206"/>
      <c r="AP134" s="206"/>
      <c r="AQ134" s="205" t="s">
        <v>558</v>
      </c>
      <c r="AR134" s="206"/>
      <c r="AS134" s="206"/>
      <c r="AT134" s="206"/>
      <c r="AU134" s="205" t="s">
        <v>559</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80</v>
      </c>
      <c r="AF135" s="206"/>
      <c r="AG135" s="206"/>
      <c r="AH135" s="206"/>
      <c r="AI135" s="205">
        <v>80</v>
      </c>
      <c r="AJ135" s="206"/>
      <c r="AK135" s="206"/>
      <c r="AL135" s="206"/>
      <c r="AM135" s="205">
        <v>80</v>
      </c>
      <c r="AN135" s="206"/>
      <c r="AO135" s="206"/>
      <c r="AP135" s="206"/>
      <c r="AQ135" s="205">
        <v>80</v>
      </c>
      <c r="AR135" s="206"/>
      <c r="AS135" s="206"/>
      <c r="AT135" s="206"/>
      <c r="AU135" s="205" t="s">
        <v>558</v>
      </c>
      <c r="AV135" s="206"/>
      <c r="AW135" s="206"/>
      <c r="AX135" s="207"/>
    </row>
    <row r="136" spans="1:50" ht="18.75"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385</v>
      </c>
      <c r="AF136" s="154"/>
      <c r="AG136" s="154"/>
      <c r="AH136" s="154"/>
      <c r="AI136" s="154" t="s">
        <v>383</v>
      </c>
      <c r="AJ136" s="154"/>
      <c r="AK136" s="154"/>
      <c r="AL136" s="154"/>
      <c r="AM136" s="154" t="s">
        <v>412</v>
      </c>
      <c r="AN136" s="154"/>
      <c r="AO136" s="154"/>
      <c r="AP136" s="150"/>
      <c r="AQ136" s="150" t="s">
        <v>234</v>
      </c>
      <c r="AR136" s="151"/>
      <c r="AS136" s="151"/>
      <c r="AT136" s="152"/>
      <c r="AU136" s="195" t="s">
        <v>250</v>
      </c>
      <c r="AV136" s="195"/>
      <c r="AW136" s="195"/>
      <c r="AX136" s="196"/>
    </row>
    <row r="137" spans="1:50" ht="18.75"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v>3</v>
      </c>
      <c r="AR137" s="198"/>
      <c r="AS137" s="132" t="s">
        <v>235</v>
      </c>
      <c r="AT137" s="133"/>
      <c r="AU137" s="199" t="s">
        <v>559</v>
      </c>
      <c r="AV137" s="199"/>
      <c r="AW137" s="132" t="s">
        <v>181</v>
      </c>
      <c r="AX137" s="194"/>
    </row>
    <row r="138" spans="1:50" ht="39.75" customHeight="1" x14ac:dyDescent="0.2">
      <c r="A138" s="188"/>
      <c r="B138" s="185"/>
      <c r="C138" s="179"/>
      <c r="D138" s="185"/>
      <c r="E138" s="179"/>
      <c r="F138" s="180"/>
      <c r="G138" s="103" t="s">
        <v>553</v>
      </c>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t="s">
        <v>562</v>
      </c>
      <c r="AC138" s="204"/>
      <c r="AD138" s="204"/>
      <c r="AE138" s="205">
        <v>7946</v>
      </c>
      <c r="AF138" s="206"/>
      <c r="AG138" s="206"/>
      <c r="AH138" s="206"/>
      <c r="AI138" s="205">
        <v>7945</v>
      </c>
      <c r="AJ138" s="206"/>
      <c r="AK138" s="206"/>
      <c r="AL138" s="206"/>
      <c r="AM138" s="205">
        <v>7760</v>
      </c>
      <c r="AN138" s="206"/>
      <c r="AO138" s="206"/>
      <c r="AP138" s="206"/>
      <c r="AQ138" s="205" t="s">
        <v>558</v>
      </c>
      <c r="AR138" s="206"/>
      <c r="AS138" s="206"/>
      <c r="AT138" s="206"/>
      <c r="AU138" s="205" t="s">
        <v>559</v>
      </c>
      <c r="AV138" s="206"/>
      <c r="AW138" s="206"/>
      <c r="AX138" s="207"/>
    </row>
    <row r="139" spans="1:50" ht="39.75"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562</v>
      </c>
      <c r="AC139" s="212"/>
      <c r="AD139" s="212"/>
      <c r="AE139" s="205">
        <v>8500</v>
      </c>
      <c r="AF139" s="206"/>
      <c r="AG139" s="206"/>
      <c r="AH139" s="206"/>
      <c r="AI139" s="205">
        <v>9000</v>
      </c>
      <c r="AJ139" s="206"/>
      <c r="AK139" s="206"/>
      <c r="AL139" s="206"/>
      <c r="AM139" s="205">
        <v>9000</v>
      </c>
      <c r="AN139" s="206"/>
      <c r="AO139" s="206"/>
      <c r="AP139" s="206"/>
      <c r="AQ139" s="205">
        <v>9000</v>
      </c>
      <c r="AR139" s="206"/>
      <c r="AS139" s="206"/>
      <c r="AT139" s="206"/>
      <c r="AU139" s="205" t="s">
        <v>558</v>
      </c>
      <c r="AV139" s="206"/>
      <c r="AW139" s="206"/>
      <c r="AX139" s="207"/>
    </row>
    <row r="140" spans="1:50" ht="18.75"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385</v>
      </c>
      <c r="AF140" s="154"/>
      <c r="AG140" s="154"/>
      <c r="AH140" s="154"/>
      <c r="AI140" s="154" t="s">
        <v>383</v>
      </c>
      <c r="AJ140" s="154"/>
      <c r="AK140" s="154"/>
      <c r="AL140" s="154"/>
      <c r="AM140" s="154" t="s">
        <v>412</v>
      </c>
      <c r="AN140" s="154"/>
      <c r="AO140" s="154"/>
      <c r="AP140" s="150"/>
      <c r="AQ140" s="150" t="s">
        <v>234</v>
      </c>
      <c r="AR140" s="151"/>
      <c r="AS140" s="151"/>
      <c r="AT140" s="152"/>
      <c r="AU140" s="195" t="s">
        <v>250</v>
      </c>
      <c r="AV140" s="195"/>
      <c r="AW140" s="195"/>
      <c r="AX140" s="196"/>
    </row>
    <row r="141" spans="1:50" ht="18.75"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v>3</v>
      </c>
      <c r="AR141" s="198"/>
      <c r="AS141" s="132" t="s">
        <v>235</v>
      </c>
      <c r="AT141" s="133"/>
      <c r="AU141" s="199" t="s">
        <v>718</v>
      </c>
      <c r="AV141" s="199"/>
      <c r="AW141" s="132" t="s">
        <v>181</v>
      </c>
      <c r="AX141" s="194"/>
    </row>
    <row r="142" spans="1:50" ht="39.75" customHeight="1" x14ac:dyDescent="0.2">
      <c r="A142" s="188"/>
      <c r="B142" s="185"/>
      <c r="C142" s="179"/>
      <c r="D142" s="185"/>
      <c r="E142" s="179"/>
      <c r="F142" s="180"/>
      <c r="G142" s="103" t="s">
        <v>720</v>
      </c>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t="s">
        <v>714</v>
      </c>
      <c r="AC142" s="204"/>
      <c r="AD142" s="204"/>
      <c r="AE142" s="205">
        <v>256</v>
      </c>
      <c r="AF142" s="206"/>
      <c r="AG142" s="206"/>
      <c r="AH142" s="206"/>
      <c r="AI142" s="205">
        <v>270</v>
      </c>
      <c r="AJ142" s="206"/>
      <c r="AK142" s="206"/>
      <c r="AL142" s="206"/>
      <c r="AM142" s="205">
        <v>285</v>
      </c>
      <c r="AN142" s="206"/>
      <c r="AO142" s="206"/>
      <c r="AP142" s="206"/>
      <c r="AQ142" s="205" t="s">
        <v>722</v>
      </c>
      <c r="AR142" s="206"/>
      <c r="AS142" s="206"/>
      <c r="AT142" s="206"/>
      <c r="AU142" s="205" t="s">
        <v>721</v>
      </c>
      <c r="AV142" s="206"/>
      <c r="AW142" s="206"/>
      <c r="AX142" s="207"/>
    </row>
    <row r="143" spans="1:50" ht="39.75"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714</v>
      </c>
      <c r="AC143" s="212"/>
      <c r="AD143" s="212"/>
      <c r="AE143" s="205">
        <v>240</v>
      </c>
      <c r="AF143" s="206"/>
      <c r="AG143" s="206"/>
      <c r="AH143" s="206"/>
      <c r="AI143" s="205">
        <v>250</v>
      </c>
      <c r="AJ143" s="206"/>
      <c r="AK143" s="206"/>
      <c r="AL143" s="206"/>
      <c r="AM143" s="205">
        <v>275</v>
      </c>
      <c r="AN143" s="206"/>
      <c r="AO143" s="206"/>
      <c r="AP143" s="206"/>
      <c r="AQ143" s="205">
        <v>285</v>
      </c>
      <c r="AR143" s="206"/>
      <c r="AS143" s="206"/>
      <c r="AT143" s="206"/>
      <c r="AU143" s="205" t="s">
        <v>719</v>
      </c>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385</v>
      </c>
      <c r="AF144" s="154"/>
      <c r="AG144" s="154"/>
      <c r="AH144" s="154"/>
      <c r="AI144" s="154" t="s">
        <v>383</v>
      </c>
      <c r="AJ144" s="154"/>
      <c r="AK144" s="154"/>
      <c r="AL144" s="154"/>
      <c r="AM144" s="154" t="s">
        <v>412</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385</v>
      </c>
      <c r="AF148" s="154"/>
      <c r="AG148" s="154"/>
      <c r="AH148" s="154"/>
      <c r="AI148" s="154" t="s">
        <v>383</v>
      </c>
      <c r="AJ148" s="154"/>
      <c r="AK148" s="154"/>
      <c r="AL148" s="154"/>
      <c r="AM148" s="154" t="s">
        <v>412</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251</v>
      </c>
      <c r="H152" s="129"/>
      <c r="I152" s="129"/>
      <c r="J152" s="129"/>
      <c r="K152" s="129"/>
      <c r="L152" s="129"/>
      <c r="M152" s="129"/>
      <c r="N152" s="129"/>
      <c r="O152" s="129"/>
      <c r="P152" s="130"/>
      <c r="Q152" s="158" t="s">
        <v>329</v>
      </c>
      <c r="R152" s="129"/>
      <c r="S152" s="129"/>
      <c r="T152" s="129"/>
      <c r="U152" s="129"/>
      <c r="V152" s="129"/>
      <c r="W152" s="129"/>
      <c r="X152" s="129"/>
      <c r="Y152" s="129"/>
      <c r="Z152" s="129"/>
      <c r="AA152" s="129"/>
      <c r="AB152" s="128" t="s">
        <v>330</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251</v>
      </c>
      <c r="H159" s="129"/>
      <c r="I159" s="129"/>
      <c r="J159" s="129"/>
      <c r="K159" s="129"/>
      <c r="L159" s="129"/>
      <c r="M159" s="129"/>
      <c r="N159" s="129"/>
      <c r="O159" s="129"/>
      <c r="P159" s="130"/>
      <c r="Q159" s="158" t="s">
        <v>329</v>
      </c>
      <c r="R159" s="129"/>
      <c r="S159" s="129"/>
      <c r="T159" s="129"/>
      <c r="U159" s="129"/>
      <c r="V159" s="129"/>
      <c r="W159" s="129"/>
      <c r="X159" s="129"/>
      <c r="Y159" s="129"/>
      <c r="Z159" s="129"/>
      <c r="AA159" s="129"/>
      <c r="AB159" s="128" t="s">
        <v>330</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251</v>
      </c>
      <c r="H166" s="129"/>
      <c r="I166" s="129"/>
      <c r="J166" s="129"/>
      <c r="K166" s="129"/>
      <c r="L166" s="129"/>
      <c r="M166" s="129"/>
      <c r="N166" s="129"/>
      <c r="O166" s="129"/>
      <c r="P166" s="130"/>
      <c r="Q166" s="158" t="s">
        <v>329</v>
      </c>
      <c r="R166" s="129"/>
      <c r="S166" s="129"/>
      <c r="T166" s="129"/>
      <c r="U166" s="129"/>
      <c r="V166" s="129"/>
      <c r="W166" s="129"/>
      <c r="X166" s="129"/>
      <c r="Y166" s="129"/>
      <c r="Z166" s="129"/>
      <c r="AA166" s="129"/>
      <c r="AB166" s="128" t="s">
        <v>330</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251</v>
      </c>
      <c r="H173" s="129"/>
      <c r="I173" s="129"/>
      <c r="J173" s="129"/>
      <c r="K173" s="129"/>
      <c r="L173" s="129"/>
      <c r="M173" s="129"/>
      <c r="N173" s="129"/>
      <c r="O173" s="129"/>
      <c r="P173" s="130"/>
      <c r="Q173" s="158" t="s">
        <v>329</v>
      </c>
      <c r="R173" s="129"/>
      <c r="S173" s="129"/>
      <c r="T173" s="129"/>
      <c r="U173" s="129"/>
      <c r="V173" s="129"/>
      <c r="W173" s="129"/>
      <c r="X173" s="129"/>
      <c r="Y173" s="129"/>
      <c r="Z173" s="129"/>
      <c r="AA173" s="129"/>
      <c r="AB173" s="128" t="s">
        <v>330</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251</v>
      </c>
      <c r="H180" s="129"/>
      <c r="I180" s="129"/>
      <c r="J180" s="129"/>
      <c r="K180" s="129"/>
      <c r="L180" s="129"/>
      <c r="M180" s="129"/>
      <c r="N180" s="129"/>
      <c r="O180" s="129"/>
      <c r="P180" s="130"/>
      <c r="Q180" s="158" t="s">
        <v>329</v>
      </c>
      <c r="R180" s="129"/>
      <c r="S180" s="129"/>
      <c r="T180" s="129"/>
      <c r="U180" s="129"/>
      <c r="V180" s="129"/>
      <c r="W180" s="129"/>
      <c r="X180" s="129"/>
      <c r="Y180" s="129"/>
      <c r="Z180" s="129"/>
      <c r="AA180" s="129"/>
      <c r="AB180" s="128" t="s">
        <v>330</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385</v>
      </c>
      <c r="AF192" s="154"/>
      <c r="AG192" s="154"/>
      <c r="AH192" s="154"/>
      <c r="AI192" s="154" t="s">
        <v>383</v>
      </c>
      <c r="AJ192" s="154"/>
      <c r="AK192" s="154"/>
      <c r="AL192" s="154"/>
      <c r="AM192" s="154" t="s">
        <v>412</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385</v>
      </c>
      <c r="AF196" s="154"/>
      <c r="AG196" s="154"/>
      <c r="AH196" s="154"/>
      <c r="AI196" s="154" t="s">
        <v>383</v>
      </c>
      <c r="AJ196" s="154"/>
      <c r="AK196" s="154"/>
      <c r="AL196" s="154"/>
      <c r="AM196" s="154" t="s">
        <v>412</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385</v>
      </c>
      <c r="AF200" s="154"/>
      <c r="AG200" s="154"/>
      <c r="AH200" s="154"/>
      <c r="AI200" s="154" t="s">
        <v>383</v>
      </c>
      <c r="AJ200" s="154"/>
      <c r="AK200" s="154"/>
      <c r="AL200" s="154"/>
      <c r="AM200" s="154" t="s">
        <v>412</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385</v>
      </c>
      <c r="AF204" s="154"/>
      <c r="AG204" s="154"/>
      <c r="AH204" s="154"/>
      <c r="AI204" s="154" t="s">
        <v>383</v>
      </c>
      <c r="AJ204" s="154"/>
      <c r="AK204" s="154"/>
      <c r="AL204" s="154"/>
      <c r="AM204" s="154" t="s">
        <v>412</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385</v>
      </c>
      <c r="AF208" s="154"/>
      <c r="AG208" s="154"/>
      <c r="AH208" s="154"/>
      <c r="AI208" s="154" t="s">
        <v>383</v>
      </c>
      <c r="AJ208" s="154"/>
      <c r="AK208" s="154"/>
      <c r="AL208" s="154"/>
      <c r="AM208" s="154" t="s">
        <v>412</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251</v>
      </c>
      <c r="H212" s="129"/>
      <c r="I212" s="129"/>
      <c r="J212" s="129"/>
      <c r="K212" s="129"/>
      <c r="L212" s="129"/>
      <c r="M212" s="129"/>
      <c r="N212" s="129"/>
      <c r="O212" s="129"/>
      <c r="P212" s="130"/>
      <c r="Q212" s="158" t="s">
        <v>329</v>
      </c>
      <c r="R212" s="129"/>
      <c r="S212" s="129"/>
      <c r="T212" s="129"/>
      <c r="U212" s="129"/>
      <c r="V212" s="129"/>
      <c r="W212" s="129"/>
      <c r="X212" s="129"/>
      <c r="Y212" s="129"/>
      <c r="Z212" s="129"/>
      <c r="AA212" s="129"/>
      <c r="AB212" s="128" t="s">
        <v>330</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251</v>
      </c>
      <c r="H219" s="129"/>
      <c r="I219" s="129"/>
      <c r="J219" s="129"/>
      <c r="K219" s="129"/>
      <c r="L219" s="129"/>
      <c r="M219" s="129"/>
      <c r="N219" s="129"/>
      <c r="O219" s="129"/>
      <c r="P219" s="130"/>
      <c r="Q219" s="158" t="s">
        <v>329</v>
      </c>
      <c r="R219" s="129"/>
      <c r="S219" s="129"/>
      <c r="T219" s="129"/>
      <c r="U219" s="129"/>
      <c r="V219" s="129"/>
      <c r="W219" s="129"/>
      <c r="X219" s="129"/>
      <c r="Y219" s="129"/>
      <c r="Z219" s="129"/>
      <c r="AA219" s="129"/>
      <c r="AB219" s="128" t="s">
        <v>330</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251</v>
      </c>
      <c r="H226" s="129"/>
      <c r="I226" s="129"/>
      <c r="J226" s="129"/>
      <c r="K226" s="129"/>
      <c r="L226" s="129"/>
      <c r="M226" s="129"/>
      <c r="N226" s="129"/>
      <c r="O226" s="129"/>
      <c r="P226" s="130"/>
      <c r="Q226" s="158" t="s">
        <v>329</v>
      </c>
      <c r="R226" s="129"/>
      <c r="S226" s="129"/>
      <c r="T226" s="129"/>
      <c r="U226" s="129"/>
      <c r="V226" s="129"/>
      <c r="W226" s="129"/>
      <c r="X226" s="129"/>
      <c r="Y226" s="129"/>
      <c r="Z226" s="129"/>
      <c r="AA226" s="129"/>
      <c r="AB226" s="128" t="s">
        <v>330</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251</v>
      </c>
      <c r="H233" s="129"/>
      <c r="I233" s="129"/>
      <c r="J233" s="129"/>
      <c r="K233" s="129"/>
      <c r="L233" s="129"/>
      <c r="M233" s="129"/>
      <c r="N233" s="129"/>
      <c r="O233" s="129"/>
      <c r="P233" s="130"/>
      <c r="Q233" s="158" t="s">
        <v>329</v>
      </c>
      <c r="R233" s="129"/>
      <c r="S233" s="129"/>
      <c r="T233" s="129"/>
      <c r="U233" s="129"/>
      <c r="V233" s="129"/>
      <c r="W233" s="129"/>
      <c r="X233" s="129"/>
      <c r="Y233" s="129"/>
      <c r="Z233" s="129"/>
      <c r="AA233" s="129"/>
      <c r="AB233" s="128" t="s">
        <v>330</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251</v>
      </c>
      <c r="H240" s="129"/>
      <c r="I240" s="129"/>
      <c r="J240" s="129"/>
      <c r="K240" s="129"/>
      <c r="L240" s="129"/>
      <c r="M240" s="129"/>
      <c r="N240" s="129"/>
      <c r="O240" s="129"/>
      <c r="P240" s="130"/>
      <c r="Q240" s="158" t="s">
        <v>329</v>
      </c>
      <c r="R240" s="129"/>
      <c r="S240" s="129"/>
      <c r="T240" s="129"/>
      <c r="U240" s="129"/>
      <c r="V240" s="129"/>
      <c r="W240" s="129"/>
      <c r="X240" s="129"/>
      <c r="Y240" s="129"/>
      <c r="Z240" s="129"/>
      <c r="AA240" s="129"/>
      <c r="AB240" s="128" t="s">
        <v>330</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385</v>
      </c>
      <c r="AF252" s="154"/>
      <c r="AG252" s="154"/>
      <c r="AH252" s="154"/>
      <c r="AI252" s="154" t="s">
        <v>383</v>
      </c>
      <c r="AJ252" s="154"/>
      <c r="AK252" s="154"/>
      <c r="AL252" s="154"/>
      <c r="AM252" s="154" t="s">
        <v>412</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385</v>
      </c>
      <c r="AF256" s="154"/>
      <c r="AG256" s="154"/>
      <c r="AH256" s="154"/>
      <c r="AI256" s="154" t="s">
        <v>383</v>
      </c>
      <c r="AJ256" s="154"/>
      <c r="AK256" s="154"/>
      <c r="AL256" s="154"/>
      <c r="AM256" s="154" t="s">
        <v>412</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385</v>
      </c>
      <c r="AF260" s="154"/>
      <c r="AG260" s="154"/>
      <c r="AH260" s="154"/>
      <c r="AI260" s="154" t="s">
        <v>383</v>
      </c>
      <c r="AJ260" s="154"/>
      <c r="AK260" s="154"/>
      <c r="AL260" s="154"/>
      <c r="AM260" s="154" t="s">
        <v>412</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385</v>
      </c>
      <c r="AF264" s="154"/>
      <c r="AG264" s="154"/>
      <c r="AH264" s="154"/>
      <c r="AI264" s="154" t="s">
        <v>383</v>
      </c>
      <c r="AJ264" s="154"/>
      <c r="AK264" s="154"/>
      <c r="AL264" s="154"/>
      <c r="AM264" s="154" t="s">
        <v>412</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385</v>
      </c>
      <c r="AF268" s="154"/>
      <c r="AG268" s="154"/>
      <c r="AH268" s="154"/>
      <c r="AI268" s="154" t="s">
        <v>383</v>
      </c>
      <c r="AJ268" s="154"/>
      <c r="AK268" s="154"/>
      <c r="AL268" s="154"/>
      <c r="AM268" s="154" t="s">
        <v>412</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251</v>
      </c>
      <c r="H272" s="129"/>
      <c r="I272" s="129"/>
      <c r="J272" s="129"/>
      <c r="K272" s="129"/>
      <c r="L272" s="129"/>
      <c r="M272" s="129"/>
      <c r="N272" s="129"/>
      <c r="O272" s="129"/>
      <c r="P272" s="130"/>
      <c r="Q272" s="158" t="s">
        <v>329</v>
      </c>
      <c r="R272" s="129"/>
      <c r="S272" s="129"/>
      <c r="T272" s="129"/>
      <c r="U272" s="129"/>
      <c r="V272" s="129"/>
      <c r="W272" s="129"/>
      <c r="X272" s="129"/>
      <c r="Y272" s="129"/>
      <c r="Z272" s="129"/>
      <c r="AA272" s="129"/>
      <c r="AB272" s="128" t="s">
        <v>330</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251</v>
      </c>
      <c r="H279" s="129"/>
      <c r="I279" s="129"/>
      <c r="J279" s="129"/>
      <c r="K279" s="129"/>
      <c r="L279" s="129"/>
      <c r="M279" s="129"/>
      <c r="N279" s="129"/>
      <c r="O279" s="129"/>
      <c r="P279" s="130"/>
      <c r="Q279" s="158" t="s">
        <v>329</v>
      </c>
      <c r="R279" s="129"/>
      <c r="S279" s="129"/>
      <c r="T279" s="129"/>
      <c r="U279" s="129"/>
      <c r="V279" s="129"/>
      <c r="W279" s="129"/>
      <c r="X279" s="129"/>
      <c r="Y279" s="129"/>
      <c r="Z279" s="129"/>
      <c r="AA279" s="129"/>
      <c r="AB279" s="128" t="s">
        <v>330</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251</v>
      </c>
      <c r="H286" s="129"/>
      <c r="I286" s="129"/>
      <c r="J286" s="129"/>
      <c r="K286" s="129"/>
      <c r="L286" s="129"/>
      <c r="M286" s="129"/>
      <c r="N286" s="129"/>
      <c r="O286" s="129"/>
      <c r="P286" s="130"/>
      <c r="Q286" s="158" t="s">
        <v>329</v>
      </c>
      <c r="R286" s="129"/>
      <c r="S286" s="129"/>
      <c r="T286" s="129"/>
      <c r="U286" s="129"/>
      <c r="V286" s="129"/>
      <c r="W286" s="129"/>
      <c r="X286" s="129"/>
      <c r="Y286" s="129"/>
      <c r="Z286" s="129"/>
      <c r="AA286" s="129"/>
      <c r="AB286" s="128" t="s">
        <v>330</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251</v>
      </c>
      <c r="H293" s="129"/>
      <c r="I293" s="129"/>
      <c r="J293" s="129"/>
      <c r="K293" s="129"/>
      <c r="L293" s="129"/>
      <c r="M293" s="129"/>
      <c r="N293" s="129"/>
      <c r="O293" s="129"/>
      <c r="P293" s="130"/>
      <c r="Q293" s="158" t="s">
        <v>329</v>
      </c>
      <c r="R293" s="129"/>
      <c r="S293" s="129"/>
      <c r="T293" s="129"/>
      <c r="U293" s="129"/>
      <c r="V293" s="129"/>
      <c r="W293" s="129"/>
      <c r="X293" s="129"/>
      <c r="Y293" s="129"/>
      <c r="Z293" s="129"/>
      <c r="AA293" s="129"/>
      <c r="AB293" s="128" t="s">
        <v>330</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251</v>
      </c>
      <c r="H300" s="129"/>
      <c r="I300" s="129"/>
      <c r="J300" s="129"/>
      <c r="K300" s="129"/>
      <c r="L300" s="129"/>
      <c r="M300" s="129"/>
      <c r="N300" s="129"/>
      <c r="O300" s="129"/>
      <c r="P300" s="130"/>
      <c r="Q300" s="158" t="s">
        <v>329</v>
      </c>
      <c r="R300" s="129"/>
      <c r="S300" s="129"/>
      <c r="T300" s="129"/>
      <c r="U300" s="129"/>
      <c r="V300" s="129"/>
      <c r="W300" s="129"/>
      <c r="X300" s="129"/>
      <c r="Y300" s="129"/>
      <c r="Z300" s="129"/>
      <c r="AA300" s="129"/>
      <c r="AB300" s="128" t="s">
        <v>330</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385</v>
      </c>
      <c r="AF312" s="154"/>
      <c r="AG312" s="154"/>
      <c r="AH312" s="154"/>
      <c r="AI312" s="154" t="s">
        <v>383</v>
      </c>
      <c r="AJ312" s="154"/>
      <c r="AK312" s="154"/>
      <c r="AL312" s="154"/>
      <c r="AM312" s="154" t="s">
        <v>412</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385</v>
      </c>
      <c r="AF316" s="154"/>
      <c r="AG316" s="154"/>
      <c r="AH316" s="154"/>
      <c r="AI316" s="154" t="s">
        <v>383</v>
      </c>
      <c r="AJ316" s="154"/>
      <c r="AK316" s="154"/>
      <c r="AL316" s="154"/>
      <c r="AM316" s="154" t="s">
        <v>412</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385</v>
      </c>
      <c r="AF320" s="154"/>
      <c r="AG320" s="154"/>
      <c r="AH320" s="154"/>
      <c r="AI320" s="154" t="s">
        <v>383</v>
      </c>
      <c r="AJ320" s="154"/>
      <c r="AK320" s="154"/>
      <c r="AL320" s="154"/>
      <c r="AM320" s="154" t="s">
        <v>412</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385</v>
      </c>
      <c r="AF324" s="154"/>
      <c r="AG324" s="154"/>
      <c r="AH324" s="154"/>
      <c r="AI324" s="154" t="s">
        <v>383</v>
      </c>
      <c r="AJ324" s="154"/>
      <c r="AK324" s="154"/>
      <c r="AL324" s="154"/>
      <c r="AM324" s="154" t="s">
        <v>412</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385</v>
      </c>
      <c r="AF328" s="154"/>
      <c r="AG328" s="154"/>
      <c r="AH328" s="154"/>
      <c r="AI328" s="154" t="s">
        <v>383</v>
      </c>
      <c r="AJ328" s="154"/>
      <c r="AK328" s="154"/>
      <c r="AL328" s="154"/>
      <c r="AM328" s="154" t="s">
        <v>412</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251</v>
      </c>
      <c r="H332" s="129"/>
      <c r="I332" s="129"/>
      <c r="J332" s="129"/>
      <c r="K332" s="129"/>
      <c r="L332" s="129"/>
      <c r="M332" s="129"/>
      <c r="N332" s="129"/>
      <c r="O332" s="129"/>
      <c r="P332" s="130"/>
      <c r="Q332" s="158" t="s">
        <v>329</v>
      </c>
      <c r="R332" s="129"/>
      <c r="S332" s="129"/>
      <c r="T332" s="129"/>
      <c r="U332" s="129"/>
      <c r="V332" s="129"/>
      <c r="W332" s="129"/>
      <c r="X332" s="129"/>
      <c r="Y332" s="129"/>
      <c r="Z332" s="129"/>
      <c r="AA332" s="129"/>
      <c r="AB332" s="128" t="s">
        <v>330</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251</v>
      </c>
      <c r="H339" s="129"/>
      <c r="I339" s="129"/>
      <c r="J339" s="129"/>
      <c r="K339" s="129"/>
      <c r="L339" s="129"/>
      <c r="M339" s="129"/>
      <c r="N339" s="129"/>
      <c r="O339" s="129"/>
      <c r="P339" s="130"/>
      <c r="Q339" s="158" t="s">
        <v>329</v>
      </c>
      <c r="R339" s="129"/>
      <c r="S339" s="129"/>
      <c r="T339" s="129"/>
      <c r="U339" s="129"/>
      <c r="V339" s="129"/>
      <c r="W339" s="129"/>
      <c r="X339" s="129"/>
      <c r="Y339" s="129"/>
      <c r="Z339" s="129"/>
      <c r="AA339" s="129"/>
      <c r="AB339" s="128" t="s">
        <v>330</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251</v>
      </c>
      <c r="H346" s="129"/>
      <c r="I346" s="129"/>
      <c r="J346" s="129"/>
      <c r="K346" s="129"/>
      <c r="L346" s="129"/>
      <c r="M346" s="129"/>
      <c r="N346" s="129"/>
      <c r="O346" s="129"/>
      <c r="P346" s="130"/>
      <c r="Q346" s="158" t="s">
        <v>329</v>
      </c>
      <c r="R346" s="129"/>
      <c r="S346" s="129"/>
      <c r="T346" s="129"/>
      <c r="U346" s="129"/>
      <c r="V346" s="129"/>
      <c r="W346" s="129"/>
      <c r="X346" s="129"/>
      <c r="Y346" s="129"/>
      <c r="Z346" s="129"/>
      <c r="AA346" s="129"/>
      <c r="AB346" s="128" t="s">
        <v>330</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251</v>
      </c>
      <c r="H353" s="129"/>
      <c r="I353" s="129"/>
      <c r="J353" s="129"/>
      <c r="K353" s="129"/>
      <c r="L353" s="129"/>
      <c r="M353" s="129"/>
      <c r="N353" s="129"/>
      <c r="O353" s="129"/>
      <c r="P353" s="130"/>
      <c r="Q353" s="158" t="s">
        <v>329</v>
      </c>
      <c r="R353" s="129"/>
      <c r="S353" s="129"/>
      <c r="T353" s="129"/>
      <c r="U353" s="129"/>
      <c r="V353" s="129"/>
      <c r="W353" s="129"/>
      <c r="X353" s="129"/>
      <c r="Y353" s="129"/>
      <c r="Z353" s="129"/>
      <c r="AA353" s="129"/>
      <c r="AB353" s="128" t="s">
        <v>330</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251</v>
      </c>
      <c r="H360" s="129"/>
      <c r="I360" s="129"/>
      <c r="J360" s="129"/>
      <c r="K360" s="129"/>
      <c r="L360" s="129"/>
      <c r="M360" s="129"/>
      <c r="N360" s="129"/>
      <c r="O360" s="129"/>
      <c r="P360" s="130"/>
      <c r="Q360" s="158" t="s">
        <v>329</v>
      </c>
      <c r="R360" s="129"/>
      <c r="S360" s="129"/>
      <c r="T360" s="129"/>
      <c r="U360" s="129"/>
      <c r="V360" s="129"/>
      <c r="W360" s="129"/>
      <c r="X360" s="129"/>
      <c r="Y360" s="129"/>
      <c r="Z360" s="129"/>
      <c r="AA360" s="129"/>
      <c r="AB360" s="128" t="s">
        <v>330</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385</v>
      </c>
      <c r="AF372" s="154"/>
      <c r="AG372" s="154"/>
      <c r="AH372" s="154"/>
      <c r="AI372" s="154" t="s">
        <v>383</v>
      </c>
      <c r="AJ372" s="154"/>
      <c r="AK372" s="154"/>
      <c r="AL372" s="154"/>
      <c r="AM372" s="154" t="s">
        <v>412</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385</v>
      </c>
      <c r="AF376" s="154"/>
      <c r="AG376" s="154"/>
      <c r="AH376" s="154"/>
      <c r="AI376" s="154" t="s">
        <v>383</v>
      </c>
      <c r="AJ376" s="154"/>
      <c r="AK376" s="154"/>
      <c r="AL376" s="154"/>
      <c r="AM376" s="154" t="s">
        <v>412</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385</v>
      </c>
      <c r="AF380" s="154"/>
      <c r="AG380" s="154"/>
      <c r="AH380" s="154"/>
      <c r="AI380" s="154" t="s">
        <v>383</v>
      </c>
      <c r="AJ380" s="154"/>
      <c r="AK380" s="154"/>
      <c r="AL380" s="154"/>
      <c r="AM380" s="154" t="s">
        <v>412</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385</v>
      </c>
      <c r="AF384" s="154"/>
      <c r="AG384" s="154"/>
      <c r="AH384" s="154"/>
      <c r="AI384" s="154" t="s">
        <v>383</v>
      </c>
      <c r="AJ384" s="154"/>
      <c r="AK384" s="154"/>
      <c r="AL384" s="154"/>
      <c r="AM384" s="154" t="s">
        <v>412</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385</v>
      </c>
      <c r="AF388" s="154"/>
      <c r="AG388" s="154"/>
      <c r="AH388" s="154"/>
      <c r="AI388" s="154" t="s">
        <v>383</v>
      </c>
      <c r="AJ388" s="154"/>
      <c r="AK388" s="154"/>
      <c r="AL388" s="154"/>
      <c r="AM388" s="154" t="s">
        <v>412</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251</v>
      </c>
      <c r="H392" s="129"/>
      <c r="I392" s="129"/>
      <c r="J392" s="129"/>
      <c r="K392" s="129"/>
      <c r="L392" s="129"/>
      <c r="M392" s="129"/>
      <c r="N392" s="129"/>
      <c r="O392" s="129"/>
      <c r="P392" s="130"/>
      <c r="Q392" s="158" t="s">
        <v>329</v>
      </c>
      <c r="R392" s="129"/>
      <c r="S392" s="129"/>
      <c r="T392" s="129"/>
      <c r="U392" s="129"/>
      <c r="V392" s="129"/>
      <c r="W392" s="129"/>
      <c r="X392" s="129"/>
      <c r="Y392" s="129"/>
      <c r="Z392" s="129"/>
      <c r="AA392" s="129"/>
      <c r="AB392" s="128" t="s">
        <v>330</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251</v>
      </c>
      <c r="H399" s="129"/>
      <c r="I399" s="129"/>
      <c r="J399" s="129"/>
      <c r="K399" s="129"/>
      <c r="L399" s="129"/>
      <c r="M399" s="129"/>
      <c r="N399" s="129"/>
      <c r="O399" s="129"/>
      <c r="P399" s="130"/>
      <c r="Q399" s="158" t="s">
        <v>329</v>
      </c>
      <c r="R399" s="129"/>
      <c r="S399" s="129"/>
      <c r="T399" s="129"/>
      <c r="U399" s="129"/>
      <c r="V399" s="129"/>
      <c r="W399" s="129"/>
      <c r="X399" s="129"/>
      <c r="Y399" s="129"/>
      <c r="Z399" s="129"/>
      <c r="AA399" s="129"/>
      <c r="AB399" s="128" t="s">
        <v>330</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251</v>
      </c>
      <c r="H406" s="129"/>
      <c r="I406" s="129"/>
      <c r="J406" s="129"/>
      <c r="K406" s="129"/>
      <c r="L406" s="129"/>
      <c r="M406" s="129"/>
      <c r="N406" s="129"/>
      <c r="O406" s="129"/>
      <c r="P406" s="130"/>
      <c r="Q406" s="158" t="s">
        <v>329</v>
      </c>
      <c r="R406" s="129"/>
      <c r="S406" s="129"/>
      <c r="T406" s="129"/>
      <c r="U406" s="129"/>
      <c r="V406" s="129"/>
      <c r="W406" s="129"/>
      <c r="X406" s="129"/>
      <c r="Y406" s="129"/>
      <c r="Z406" s="129"/>
      <c r="AA406" s="129"/>
      <c r="AB406" s="128" t="s">
        <v>330</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251</v>
      </c>
      <c r="H413" s="129"/>
      <c r="I413" s="129"/>
      <c r="J413" s="129"/>
      <c r="K413" s="129"/>
      <c r="L413" s="129"/>
      <c r="M413" s="129"/>
      <c r="N413" s="129"/>
      <c r="O413" s="129"/>
      <c r="P413" s="130"/>
      <c r="Q413" s="158" t="s">
        <v>329</v>
      </c>
      <c r="R413" s="129"/>
      <c r="S413" s="129"/>
      <c r="T413" s="129"/>
      <c r="U413" s="129"/>
      <c r="V413" s="129"/>
      <c r="W413" s="129"/>
      <c r="X413" s="129"/>
      <c r="Y413" s="129"/>
      <c r="Z413" s="129"/>
      <c r="AA413" s="129"/>
      <c r="AB413" s="128" t="s">
        <v>330</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251</v>
      </c>
      <c r="H420" s="129"/>
      <c r="I420" s="129"/>
      <c r="J420" s="129"/>
      <c r="K420" s="129"/>
      <c r="L420" s="129"/>
      <c r="M420" s="129"/>
      <c r="N420" s="129"/>
      <c r="O420" s="129"/>
      <c r="P420" s="130"/>
      <c r="Q420" s="158" t="s">
        <v>329</v>
      </c>
      <c r="R420" s="129"/>
      <c r="S420" s="129"/>
      <c r="T420" s="129"/>
      <c r="U420" s="129"/>
      <c r="V420" s="129"/>
      <c r="W420" s="129"/>
      <c r="X420" s="129"/>
      <c r="Y420" s="129"/>
      <c r="Z420" s="129"/>
      <c r="AA420" s="129"/>
      <c r="AB420" s="128" t="s">
        <v>330</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415</v>
      </c>
      <c r="D430" s="931"/>
      <c r="E430" s="173" t="s">
        <v>393</v>
      </c>
      <c r="F430" s="898"/>
      <c r="G430" s="899" t="s">
        <v>254</v>
      </c>
      <c r="H430" s="122"/>
      <c r="I430" s="122"/>
      <c r="J430" s="900" t="s">
        <v>557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406</v>
      </c>
      <c r="AJ431" s="339"/>
      <c r="AK431" s="339"/>
      <c r="AL431" s="158"/>
      <c r="AM431" s="339" t="s">
        <v>419</v>
      </c>
      <c r="AN431" s="339"/>
      <c r="AO431" s="339"/>
      <c r="AP431" s="158"/>
      <c r="AQ431" s="158" t="s">
        <v>234</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568</v>
      </c>
      <c r="AF432" s="199"/>
      <c r="AG432" s="132" t="s">
        <v>235</v>
      </c>
      <c r="AH432" s="133"/>
      <c r="AI432" s="155"/>
      <c r="AJ432" s="155"/>
      <c r="AK432" s="155"/>
      <c r="AL432" s="153"/>
      <c r="AM432" s="155"/>
      <c r="AN432" s="155"/>
      <c r="AO432" s="155"/>
      <c r="AP432" s="153"/>
      <c r="AQ432" s="590" t="s">
        <v>558</v>
      </c>
      <c r="AR432" s="199"/>
      <c r="AS432" s="132" t="s">
        <v>235</v>
      </c>
      <c r="AT432" s="133"/>
      <c r="AU432" s="199" t="s">
        <v>558</v>
      </c>
      <c r="AV432" s="199"/>
      <c r="AW432" s="132" t="s">
        <v>181</v>
      </c>
      <c r="AX432" s="194"/>
    </row>
    <row r="433" spans="1:50" ht="23.25" customHeight="1" x14ac:dyDescent="0.2">
      <c r="A433" s="188"/>
      <c r="B433" s="185"/>
      <c r="C433" s="179"/>
      <c r="D433" s="185"/>
      <c r="E433" s="342"/>
      <c r="F433" s="343"/>
      <c r="G433" s="103" t="s">
        <v>558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558</v>
      </c>
      <c r="AC433" s="212"/>
      <c r="AD433" s="212"/>
      <c r="AE433" s="340" t="s">
        <v>558</v>
      </c>
      <c r="AF433" s="206"/>
      <c r="AG433" s="206"/>
      <c r="AH433" s="206"/>
      <c r="AI433" s="340" t="s">
        <v>559</v>
      </c>
      <c r="AJ433" s="206"/>
      <c r="AK433" s="206"/>
      <c r="AL433" s="206"/>
      <c r="AM433" s="340" t="s">
        <v>559</v>
      </c>
      <c r="AN433" s="206"/>
      <c r="AO433" s="206"/>
      <c r="AP433" s="341"/>
      <c r="AQ433" s="340" t="s">
        <v>558</v>
      </c>
      <c r="AR433" s="206"/>
      <c r="AS433" s="206"/>
      <c r="AT433" s="341"/>
      <c r="AU433" s="206" t="s">
        <v>558</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558</v>
      </c>
      <c r="AC434" s="204"/>
      <c r="AD434" s="204"/>
      <c r="AE434" s="340" t="s">
        <v>558</v>
      </c>
      <c r="AF434" s="206"/>
      <c r="AG434" s="206"/>
      <c r="AH434" s="341"/>
      <c r="AI434" s="340" t="s">
        <v>558</v>
      </c>
      <c r="AJ434" s="206"/>
      <c r="AK434" s="206"/>
      <c r="AL434" s="206"/>
      <c r="AM434" s="340" t="s">
        <v>558</v>
      </c>
      <c r="AN434" s="206"/>
      <c r="AO434" s="206"/>
      <c r="AP434" s="341"/>
      <c r="AQ434" s="340" t="s">
        <v>558</v>
      </c>
      <c r="AR434" s="206"/>
      <c r="AS434" s="206"/>
      <c r="AT434" s="341"/>
      <c r="AU434" s="206" t="s">
        <v>558</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588</v>
      </c>
      <c r="AF435" s="206"/>
      <c r="AG435" s="206"/>
      <c r="AH435" s="341"/>
      <c r="AI435" s="340" t="s">
        <v>559</v>
      </c>
      <c r="AJ435" s="206"/>
      <c r="AK435" s="206"/>
      <c r="AL435" s="206"/>
      <c r="AM435" s="340" t="s">
        <v>558</v>
      </c>
      <c r="AN435" s="206"/>
      <c r="AO435" s="206"/>
      <c r="AP435" s="341"/>
      <c r="AQ435" s="340" t="s">
        <v>560</v>
      </c>
      <c r="AR435" s="206"/>
      <c r="AS435" s="206"/>
      <c r="AT435" s="341"/>
      <c r="AU435" s="206" t="s">
        <v>558</v>
      </c>
      <c r="AV435" s="206"/>
      <c r="AW435" s="206"/>
      <c r="AX435" s="207"/>
    </row>
    <row r="436" spans="1:50" ht="18.75" hidden="1" customHeight="1" x14ac:dyDescent="0.2">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406</v>
      </c>
      <c r="AJ436" s="339"/>
      <c r="AK436" s="339"/>
      <c r="AL436" s="158"/>
      <c r="AM436" s="339" t="s">
        <v>419</v>
      </c>
      <c r="AN436" s="339"/>
      <c r="AO436" s="339"/>
      <c r="AP436" s="158"/>
      <c r="AQ436" s="158" t="s">
        <v>234</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558</v>
      </c>
      <c r="AF437" s="199"/>
      <c r="AG437" s="132" t="s">
        <v>235</v>
      </c>
      <c r="AH437" s="133"/>
      <c r="AI437" s="155"/>
      <c r="AJ437" s="155"/>
      <c r="AK437" s="155"/>
      <c r="AL437" s="153"/>
      <c r="AM437" s="155"/>
      <c r="AN437" s="155"/>
      <c r="AO437" s="155"/>
      <c r="AP437" s="153"/>
      <c r="AQ437" s="590" t="s">
        <v>558</v>
      </c>
      <c r="AR437" s="199"/>
      <c r="AS437" s="132" t="s">
        <v>235</v>
      </c>
      <c r="AT437" s="133"/>
      <c r="AU437" s="199" t="s">
        <v>588</v>
      </c>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t="s">
        <v>559</v>
      </c>
      <c r="AF438" s="206"/>
      <c r="AG438" s="206"/>
      <c r="AH438" s="206"/>
      <c r="AI438" s="340" t="s">
        <v>588</v>
      </c>
      <c r="AJ438" s="206"/>
      <c r="AK438" s="206"/>
      <c r="AL438" s="206"/>
      <c r="AM438" s="340" t="s">
        <v>558</v>
      </c>
      <c r="AN438" s="206"/>
      <c r="AO438" s="206"/>
      <c r="AP438" s="341"/>
      <c r="AQ438" s="340" t="s">
        <v>558</v>
      </c>
      <c r="AR438" s="206"/>
      <c r="AS438" s="206"/>
      <c r="AT438" s="341"/>
      <c r="AU438" s="206" t="s">
        <v>561</v>
      </c>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t="s">
        <v>558</v>
      </c>
      <c r="AF439" s="206"/>
      <c r="AG439" s="206"/>
      <c r="AH439" s="341"/>
      <c r="AI439" s="340" t="s">
        <v>559</v>
      </c>
      <c r="AJ439" s="206"/>
      <c r="AK439" s="206"/>
      <c r="AL439" s="206"/>
      <c r="AM439" s="340" t="s">
        <v>558</v>
      </c>
      <c r="AN439" s="206"/>
      <c r="AO439" s="206"/>
      <c r="AP439" s="341"/>
      <c r="AQ439" s="340" t="s">
        <v>558</v>
      </c>
      <c r="AR439" s="206"/>
      <c r="AS439" s="206"/>
      <c r="AT439" s="341"/>
      <c r="AU439" s="206" t="s">
        <v>589</v>
      </c>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558</v>
      </c>
      <c r="AF440" s="206"/>
      <c r="AG440" s="206"/>
      <c r="AH440" s="341"/>
      <c r="AI440" s="340" t="s">
        <v>558</v>
      </c>
      <c r="AJ440" s="206"/>
      <c r="AK440" s="206"/>
      <c r="AL440" s="206"/>
      <c r="AM440" s="340" t="s">
        <v>558</v>
      </c>
      <c r="AN440" s="206"/>
      <c r="AO440" s="206"/>
      <c r="AP440" s="341"/>
      <c r="AQ440" s="340" t="s">
        <v>559</v>
      </c>
      <c r="AR440" s="206"/>
      <c r="AS440" s="206"/>
      <c r="AT440" s="341"/>
      <c r="AU440" s="206" t="s">
        <v>558</v>
      </c>
      <c r="AV440" s="206"/>
      <c r="AW440" s="206"/>
      <c r="AX440" s="207"/>
    </row>
    <row r="441" spans="1:50" ht="18.75" hidden="1" customHeight="1" x14ac:dyDescent="0.2">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406</v>
      </c>
      <c r="AJ441" s="339"/>
      <c r="AK441" s="339"/>
      <c r="AL441" s="158"/>
      <c r="AM441" s="339" t="s">
        <v>419</v>
      </c>
      <c r="AN441" s="339"/>
      <c r="AO441" s="339"/>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406</v>
      </c>
      <c r="AJ446" s="339"/>
      <c r="AK446" s="339"/>
      <c r="AL446" s="158"/>
      <c r="AM446" s="339" t="s">
        <v>419</v>
      </c>
      <c r="AN446" s="339"/>
      <c r="AO446" s="339"/>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406</v>
      </c>
      <c r="AJ451" s="339"/>
      <c r="AK451" s="339"/>
      <c r="AL451" s="158"/>
      <c r="AM451" s="339" t="s">
        <v>419</v>
      </c>
      <c r="AN451" s="339"/>
      <c r="AO451" s="339"/>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406</v>
      </c>
      <c r="AJ456" s="339"/>
      <c r="AK456" s="339"/>
      <c r="AL456" s="158"/>
      <c r="AM456" s="339" t="s">
        <v>419</v>
      </c>
      <c r="AN456" s="339"/>
      <c r="AO456" s="339"/>
      <c r="AP456" s="158"/>
      <c r="AQ456" s="158" t="s">
        <v>234</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558</v>
      </c>
      <c r="AF457" s="199"/>
      <c r="AG457" s="132" t="s">
        <v>235</v>
      </c>
      <c r="AH457" s="133"/>
      <c r="AI457" s="155"/>
      <c r="AJ457" s="155"/>
      <c r="AK457" s="155"/>
      <c r="AL457" s="153"/>
      <c r="AM457" s="155"/>
      <c r="AN457" s="155"/>
      <c r="AO457" s="155"/>
      <c r="AP457" s="153"/>
      <c r="AQ457" s="590" t="s">
        <v>558</v>
      </c>
      <c r="AR457" s="199"/>
      <c r="AS457" s="132" t="s">
        <v>235</v>
      </c>
      <c r="AT457" s="133"/>
      <c r="AU457" s="199" t="s">
        <v>558</v>
      </c>
      <c r="AV457" s="199"/>
      <c r="AW457" s="132" t="s">
        <v>181</v>
      </c>
      <c r="AX457" s="194"/>
    </row>
    <row r="458" spans="1:50" ht="23.25" customHeight="1" x14ac:dyDescent="0.2">
      <c r="A458" s="188"/>
      <c r="B458" s="185"/>
      <c r="C458" s="179"/>
      <c r="D458" s="185"/>
      <c r="E458" s="342"/>
      <c r="F458" s="343"/>
      <c r="G458" s="103" t="s">
        <v>590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558</v>
      </c>
      <c r="AC458" s="212"/>
      <c r="AD458" s="212"/>
      <c r="AE458" s="340" t="s">
        <v>559</v>
      </c>
      <c r="AF458" s="206"/>
      <c r="AG458" s="206"/>
      <c r="AH458" s="206"/>
      <c r="AI458" s="340" t="s">
        <v>588</v>
      </c>
      <c r="AJ458" s="206"/>
      <c r="AK458" s="206"/>
      <c r="AL458" s="206"/>
      <c r="AM458" s="340" t="s">
        <v>558</v>
      </c>
      <c r="AN458" s="206"/>
      <c r="AO458" s="206"/>
      <c r="AP458" s="341"/>
      <c r="AQ458" s="340" t="s">
        <v>558</v>
      </c>
      <c r="AR458" s="206"/>
      <c r="AS458" s="206"/>
      <c r="AT458" s="341"/>
      <c r="AU458" s="206" t="s">
        <v>561</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558</v>
      </c>
      <c r="AC459" s="204"/>
      <c r="AD459" s="204"/>
      <c r="AE459" s="340" t="s">
        <v>558</v>
      </c>
      <c r="AF459" s="206"/>
      <c r="AG459" s="206"/>
      <c r="AH459" s="341"/>
      <c r="AI459" s="340" t="s">
        <v>559</v>
      </c>
      <c r="AJ459" s="206"/>
      <c r="AK459" s="206"/>
      <c r="AL459" s="206"/>
      <c r="AM459" s="340" t="s">
        <v>558</v>
      </c>
      <c r="AN459" s="206"/>
      <c r="AO459" s="206"/>
      <c r="AP459" s="341"/>
      <c r="AQ459" s="340" t="s">
        <v>558</v>
      </c>
      <c r="AR459" s="206"/>
      <c r="AS459" s="206"/>
      <c r="AT459" s="341"/>
      <c r="AU459" s="206" t="s">
        <v>589</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558</v>
      </c>
      <c r="AF460" s="206"/>
      <c r="AG460" s="206"/>
      <c r="AH460" s="341"/>
      <c r="AI460" s="340" t="s">
        <v>558</v>
      </c>
      <c r="AJ460" s="206"/>
      <c r="AK460" s="206"/>
      <c r="AL460" s="206"/>
      <c r="AM460" s="340" t="s">
        <v>558</v>
      </c>
      <c r="AN460" s="206"/>
      <c r="AO460" s="206"/>
      <c r="AP460" s="341"/>
      <c r="AQ460" s="340" t="s">
        <v>559</v>
      </c>
      <c r="AR460" s="206"/>
      <c r="AS460" s="206"/>
      <c r="AT460" s="341"/>
      <c r="AU460" s="206" t="s">
        <v>558</v>
      </c>
      <c r="AV460" s="206"/>
      <c r="AW460" s="206"/>
      <c r="AX460" s="207"/>
    </row>
    <row r="461" spans="1:50" ht="18.75" hidden="1" customHeight="1" x14ac:dyDescent="0.2">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406</v>
      </c>
      <c r="AJ461" s="339"/>
      <c r="AK461" s="339"/>
      <c r="AL461" s="158"/>
      <c r="AM461" s="339" t="s">
        <v>419</v>
      </c>
      <c r="AN461" s="339"/>
      <c r="AO461" s="339"/>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406</v>
      </c>
      <c r="AJ466" s="339"/>
      <c r="AK466" s="339"/>
      <c r="AL466" s="158"/>
      <c r="AM466" s="339" t="s">
        <v>419</v>
      </c>
      <c r="AN466" s="339"/>
      <c r="AO466" s="339"/>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406</v>
      </c>
      <c r="AJ471" s="339"/>
      <c r="AK471" s="339"/>
      <c r="AL471" s="158"/>
      <c r="AM471" s="339" t="s">
        <v>419</v>
      </c>
      <c r="AN471" s="339"/>
      <c r="AO471" s="339"/>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406</v>
      </c>
      <c r="AJ476" s="339"/>
      <c r="AK476" s="339"/>
      <c r="AL476" s="158"/>
      <c r="AM476" s="339" t="s">
        <v>419</v>
      </c>
      <c r="AN476" s="339"/>
      <c r="AO476" s="339"/>
      <c r="AP476" s="158"/>
      <c r="AQ476" s="158" t="s">
        <v>234</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402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722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397</v>
      </c>
      <c r="F484" s="174"/>
      <c r="G484" s="899" t="s">
        <v>254</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406</v>
      </c>
      <c r="AJ485" s="339"/>
      <c r="AK485" s="339"/>
      <c r="AL485" s="158"/>
      <c r="AM485" s="339" t="s">
        <v>419</v>
      </c>
      <c r="AN485" s="339"/>
      <c r="AO485" s="339"/>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406</v>
      </c>
      <c r="AJ490" s="339"/>
      <c r="AK490" s="339"/>
      <c r="AL490" s="158"/>
      <c r="AM490" s="339" t="s">
        <v>419</v>
      </c>
      <c r="AN490" s="339"/>
      <c r="AO490" s="339"/>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406</v>
      </c>
      <c r="AJ495" s="339"/>
      <c r="AK495" s="339"/>
      <c r="AL495" s="158"/>
      <c r="AM495" s="339" t="s">
        <v>419</v>
      </c>
      <c r="AN495" s="339"/>
      <c r="AO495" s="339"/>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406</v>
      </c>
      <c r="AJ500" s="339"/>
      <c r="AK500" s="339"/>
      <c r="AL500" s="158"/>
      <c r="AM500" s="339" t="s">
        <v>419</v>
      </c>
      <c r="AN500" s="339"/>
      <c r="AO500" s="339"/>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406</v>
      </c>
      <c r="AJ505" s="339"/>
      <c r="AK505" s="339"/>
      <c r="AL505" s="158"/>
      <c r="AM505" s="339" t="s">
        <v>419</v>
      </c>
      <c r="AN505" s="339"/>
      <c r="AO505" s="339"/>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406</v>
      </c>
      <c r="AJ510" s="339"/>
      <c r="AK510" s="339"/>
      <c r="AL510" s="158"/>
      <c r="AM510" s="339" t="s">
        <v>419</v>
      </c>
      <c r="AN510" s="339"/>
      <c r="AO510" s="339"/>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406</v>
      </c>
      <c r="AJ515" s="339"/>
      <c r="AK515" s="339"/>
      <c r="AL515" s="158"/>
      <c r="AM515" s="339" t="s">
        <v>419</v>
      </c>
      <c r="AN515" s="339"/>
      <c r="AO515" s="339"/>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406</v>
      </c>
      <c r="AJ520" s="339"/>
      <c r="AK520" s="339"/>
      <c r="AL520" s="158"/>
      <c r="AM520" s="339" t="s">
        <v>419</v>
      </c>
      <c r="AN520" s="339"/>
      <c r="AO520" s="339"/>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406</v>
      </c>
      <c r="AJ525" s="339"/>
      <c r="AK525" s="339"/>
      <c r="AL525" s="158"/>
      <c r="AM525" s="339" t="s">
        <v>419</v>
      </c>
      <c r="AN525" s="339"/>
      <c r="AO525" s="339"/>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406</v>
      </c>
      <c r="AJ530" s="339"/>
      <c r="AK530" s="339"/>
      <c r="AL530" s="158"/>
      <c r="AM530" s="339" t="s">
        <v>419</v>
      </c>
      <c r="AN530" s="339"/>
      <c r="AO530" s="339"/>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403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398</v>
      </c>
      <c r="F538" s="174"/>
      <c r="G538" s="899" t="s">
        <v>254</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406</v>
      </c>
      <c r="AJ539" s="339"/>
      <c r="AK539" s="339"/>
      <c r="AL539" s="158"/>
      <c r="AM539" s="339" t="s">
        <v>419</v>
      </c>
      <c r="AN539" s="339"/>
      <c r="AO539" s="339"/>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406</v>
      </c>
      <c r="AJ544" s="339"/>
      <c r="AK544" s="339"/>
      <c r="AL544" s="158"/>
      <c r="AM544" s="339" t="s">
        <v>419</v>
      </c>
      <c r="AN544" s="339"/>
      <c r="AO544" s="339"/>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406</v>
      </c>
      <c r="AJ549" s="339"/>
      <c r="AK549" s="339"/>
      <c r="AL549" s="158"/>
      <c r="AM549" s="339" t="s">
        <v>419</v>
      </c>
      <c r="AN549" s="339"/>
      <c r="AO549" s="339"/>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406</v>
      </c>
      <c r="AJ554" s="339"/>
      <c r="AK554" s="339"/>
      <c r="AL554" s="158"/>
      <c r="AM554" s="339" t="s">
        <v>419</v>
      </c>
      <c r="AN554" s="339"/>
      <c r="AO554" s="339"/>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406</v>
      </c>
      <c r="AJ559" s="339"/>
      <c r="AK559" s="339"/>
      <c r="AL559" s="158"/>
      <c r="AM559" s="339" t="s">
        <v>419</v>
      </c>
      <c r="AN559" s="339"/>
      <c r="AO559" s="339"/>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406</v>
      </c>
      <c r="AJ564" s="339"/>
      <c r="AK564" s="339"/>
      <c r="AL564" s="158"/>
      <c r="AM564" s="339" t="s">
        <v>419</v>
      </c>
      <c r="AN564" s="339"/>
      <c r="AO564" s="339"/>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406</v>
      </c>
      <c r="AJ569" s="339"/>
      <c r="AK569" s="339"/>
      <c r="AL569" s="158"/>
      <c r="AM569" s="339" t="s">
        <v>419</v>
      </c>
      <c r="AN569" s="339"/>
      <c r="AO569" s="339"/>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406</v>
      </c>
      <c r="AJ574" s="339"/>
      <c r="AK574" s="339"/>
      <c r="AL574" s="158"/>
      <c r="AM574" s="339" t="s">
        <v>419</v>
      </c>
      <c r="AN574" s="339"/>
      <c r="AO574" s="339"/>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406</v>
      </c>
      <c r="AJ579" s="339"/>
      <c r="AK579" s="339"/>
      <c r="AL579" s="158"/>
      <c r="AM579" s="339" t="s">
        <v>419</v>
      </c>
      <c r="AN579" s="339"/>
      <c r="AO579" s="339"/>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406</v>
      </c>
      <c r="AJ584" s="339"/>
      <c r="AK584" s="339"/>
      <c r="AL584" s="158"/>
      <c r="AM584" s="339" t="s">
        <v>419</v>
      </c>
      <c r="AN584" s="339"/>
      <c r="AO584" s="339"/>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403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397</v>
      </c>
      <c r="F592" s="174"/>
      <c r="G592" s="899" t="s">
        <v>254</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406</v>
      </c>
      <c r="AJ593" s="339"/>
      <c r="AK593" s="339"/>
      <c r="AL593" s="158"/>
      <c r="AM593" s="339" t="s">
        <v>419</v>
      </c>
      <c r="AN593" s="339"/>
      <c r="AO593" s="339"/>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406</v>
      </c>
      <c r="AJ598" s="339"/>
      <c r="AK598" s="339"/>
      <c r="AL598" s="158"/>
      <c r="AM598" s="339" t="s">
        <v>419</v>
      </c>
      <c r="AN598" s="339"/>
      <c r="AO598" s="339"/>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406</v>
      </c>
      <c r="AJ603" s="339"/>
      <c r="AK603" s="339"/>
      <c r="AL603" s="158"/>
      <c r="AM603" s="339" t="s">
        <v>419</v>
      </c>
      <c r="AN603" s="339"/>
      <c r="AO603" s="339"/>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406</v>
      </c>
      <c r="AJ608" s="339"/>
      <c r="AK608" s="339"/>
      <c r="AL608" s="158"/>
      <c r="AM608" s="339" t="s">
        <v>419</v>
      </c>
      <c r="AN608" s="339"/>
      <c r="AO608" s="339"/>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406</v>
      </c>
      <c r="AJ613" s="339"/>
      <c r="AK613" s="339"/>
      <c r="AL613" s="158"/>
      <c r="AM613" s="339" t="s">
        <v>419</v>
      </c>
      <c r="AN613" s="339"/>
      <c r="AO613" s="339"/>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406</v>
      </c>
      <c r="AJ618" s="339"/>
      <c r="AK618" s="339"/>
      <c r="AL618" s="158"/>
      <c r="AM618" s="339" t="s">
        <v>419</v>
      </c>
      <c r="AN618" s="339"/>
      <c r="AO618" s="339"/>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406</v>
      </c>
      <c r="AJ623" s="339"/>
      <c r="AK623" s="339"/>
      <c r="AL623" s="158"/>
      <c r="AM623" s="339" t="s">
        <v>419</v>
      </c>
      <c r="AN623" s="339"/>
      <c r="AO623" s="339"/>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406</v>
      </c>
      <c r="AJ628" s="339"/>
      <c r="AK628" s="339"/>
      <c r="AL628" s="158"/>
      <c r="AM628" s="339" t="s">
        <v>419</v>
      </c>
      <c r="AN628" s="339"/>
      <c r="AO628" s="339"/>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406</v>
      </c>
      <c r="AJ633" s="339"/>
      <c r="AK633" s="339"/>
      <c r="AL633" s="158"/>
      <c r="AM633" s="339" t="s">
        <v>419</v>
      </c>
      <c r="AN633" s="339"/>
      <c r="AO633" s="339"/>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406</v>
      </c>
      <c r="AJ638" s="339"/>
      <c r="AK638" s="339"/>
      <c r="AL638" s="158"/>
      <c r="AM638" s="339" t="s">
        <v>419</v>
      </c>
      <c r="AN638" s="339"/>
      <c r="AO638" s="339"/>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403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398</v>
      </c>
      <c r="F646" s="174"/>
      <c r="G646" s="899" t="s">
        <v>254</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406</v>
      </c>
      <c r="AJ647" s="339"/>
      <c r="AK647" s="339"/>
      <c r="AL647" s="158"/>
      <c r="AM647" s="339" t="s">
        <v>419</v>
      </c>
      <c r="AN647" s="339"/>
      <c r="AO647" s="339"/>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406</v>
      </c>
      <c r="AJ652" s="339"/>
      <c r="AK652" s="339"/>
      <c r="AL652" s="158"/>
      <c r="AM652" s="339" t="s">
        <v>419</v>
      </c>
      <c r="AN652" s="339"/>
      <c r="AO652" s="339"/>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406</v>
      </c>
      <c r="AJ657" s="339"/>
      <c r="AK657" s="339"/>
      <c r="AL657" s="158"/>
      <c r="AM657" s="339" t="s">
        <v>419</v>
      </c>
      <c r="AN657" s="339"/>
      <c r="AO657" s="339"/>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406</v>
      </c>
      <c r="AJ662" s="339"/>
      <c r="AK662" s="339"/>
      <c r="AL662" s="158"/>
      <c r="AM662" s="339" t="s">
        <v>419</v>
      </c>
      <c r="AN662" s="339"/>
      <c r="AO662" s="339"/>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406</v>
      </c>
      <c r="AJ667" s="339"/>
      <c r="AK667" s="339"/>
      <c r="AL667" s="158"/>
      <c r="AM667" s="339" t="s">
        <v>419</v>
      </c>
      <c r="AN667" s="339"/>
      <c r="AO667" s="339"/>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406</v>
      </c>
      <c r="AJ672" s="339"/>
      <c r="AK672" s="339"/>
      <c r="AL672" s="158"/>
      <c r="AM672" s="339" t="s">
        <v>419</v>
      </c>
      <c r="AN672" s="339"/>
      <c r="AO672" s="339"/>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406</v>
      </c>
      <c r="AJ677" s="339"/>
      <c r="AK677" s="339"/>
      <c r="AL677" s="158"/>
      <c r="AM677" s="339" t="s">
        <v>419</v>
      </c>
      <c r="AN677" s="339"/>
      <c r="AO677" s="339"/>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406</v>
      </c>
      <c r="AJ682" s="339"/>
      <c r="AK682" s="339"/>
      <c r="AL682" s="158"/>
      <c r="AM682" s="339" t="s">
        <v>419</v>
      </c>
      <c r="AN682" s="339"/>
      <c r="AO682" s="339"/>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406</v>
      </c>
      <c r="AJ687" s="339"/>
      <c r="AK687" s="339"/>
      <c r="AL687" s="158"/>
      <c r="AM687" s="339" t="s">
        <v>419</v>
      </c>
      <c r="AN687" s="339"/>
      <c r="AO687" s="339"/>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406</v>
      </c>
      <c r="AJ692" s="339"/>
      <c r="AK692" s="339"/>
      <c r="AL692" s="158"/>
      <c r="AM692" s="339" t="s">
        <v>419</v>
      </c>
      <c r="AN692" s="339"/>
      <c r="AO692" s="339"/>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403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6.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593</v>
      </c>
      <c r="AE702" s="346"/>
      <c r="AF702" s="346"/>
      <c r="AG702" s="385" t="s">
        <v>657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593</v>
      </c>
      <c r="AE703" s="327"/>
      <c r="AF703" s="327"/>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593</v>
      </c>
      <c r="AE704" s="783"/>
      <c r="AF704" s="783"/>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593</v>
      </c>
      <c r="AE705" s="715"/>
      <c r="AF705" s="715"/>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4"/>
      <c r="D706" s="795"/>
      <c r="E706" s="730" t="s">
        <v>374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58.2" customHeight="1" x14ac:dyDescent="0.2">
      <c r="A707" s="642"/>
      <c r="B707" s="643"/>
      <c r="C707" s="796"/>
      <c r="D707" s="797"/>
      <c r="E707" s="733" t="s">
        <v>313</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774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596</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593</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593</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1" t="s">
        <v>340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81" t="s">
        <v>341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596</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5"/>
      <c r="B714" s="646"/>
      <c r="C714" s="647" t="s">
        <v>318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599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319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593</v>
      </c>
      <c r="AE715" s="605"/>
      <c r="AF715" s="656"/>
      <c r="AG715" s="742" t="s">
        <v>600</v>
      </c>
      <c r="AH715" s="743"/>
      <c r="AI715" s="743"/>
      <c r="AJ715" s="743"/>
      <c r="AK715" s="743"/>
      <c r="AL715" s="743"/>
      <c r="AM715" s="743"/>
      <c r="AN715" s="743"/>
      <c r="AO715" s="743"/>
      <c r="AP715" s="743"/>
      <c r="AQ715" s="743"/>
      <c r="AR715" s="743"/>
      <c r="AS715" s="743"/>
      <c r="AT715" s="743"/>
      <c r="AU715" s="743"/>
      <c r="AV715" s="743"/>
      <c r="AW715" s="743"/>
      <c r="AX715" s="744"/>
    </row>
    <row r="716" spans="1:50" ht="27"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54.75" customHeight="1" x14ac:dyDescent="0.2">
      <c r="A717" s="642"/>
      <c r="B717" s="644"/>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776</v>
      </c>
      <c r="AE717" s="327"/>
      <c r="AF717" s="327"/>
      <c r="AG717" s="100" t="s">
        <v>778</v>
      </c>
      <c r="AH717" s="101"/>
      <c r="AI717" s="101"/>
      <c r="AJ717" s="101"/>
      <c r="AK717" s="101"/>
      <c r="AL717" s="101"/>
      <c r="AM717" s="101"/>
      <c r="AN717" s="101"/>
      <c r="AO717" s="101"/>
      <c r="AP717" s="101"/>
      <c r="AQ717" s="101"/>
      <c r="AR717" s="101"/>
      <c r="AS717" s="101"/>
      <c r="AT717" s="101"/>
      <c r="AU717" s="101"/>
      <c r="AV717" s="101"/>
      <c r="AW717" s="101"/>
      <c r="AX717" s="102"/>
    </row>
    <row r="718" spans="1:50" ht="5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593</v>
      </c>
      <c r="AE718" s="327"/>
      <c r="AF718" s="327"/>
      <c r="AG718" s="126" t="s">
        <v>777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78"/>
      <c r="B720" s="779"/>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2">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78" customHeight="1" x14ac:dyDescent="0.2">
      <c r="A726" s="640" t="s">
        <v>48</v>
      </c>
      <c r="B726" s="802"/>
      <c r="C726" s="815" t="s">
        <v>53</v>
      </c>
      <c r="D726" s="837"/>
      <c r="E726" s="837"/>
      <c r="F726" s="838"/>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779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138</v>
      </c>
      <c r="B731" s="800"/>
      <c r="C731" s="800"/>
      <c r="D731" s="800"/>
      <c r="E731" s="801"/>
      <c r="F731" s="729" t="s">
        <v>780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138</v>
      </c>
      <c r="B733" s="674"/>
      <c r="C733" s="674"/>
      <c r="D733" s="674"/>
      <c r="E733" s="675"/>
      <c r="F733" s="637" t="s">
        <v>781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346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8" t="s">
        <v>396</v>
      </c>
      <c r="B737" s="209"/>
      <c r="C737" s="209"/>
      <c r="D737" s="210"/>
      <c r="E737" s="989" t="s">
        <v>604</v>
      </c>
      <c r="F737" s="989"/>
      <c r="G737" s="989"/>
      <c r="H737" s="989"/>
      <c r="I737" s="989"/>
      <c r="J737" s="989"/>
      <c r="K737" s="989"/>
      <c r="L737" s="989"/>
      <c r="M737" s="989"/>
      <c r="N737" s="365" t="s">
        <v>391</v>
      </c>
      <c r="O737" s="365"/>
      <c r="P737" s="365"/>
      <c r="Q737" s="365"/>
      <c r="R737" s="989" t="s">
        <v>605</v>
      </c>
      <c r="S737" s="989"/>
      <c r="T737" s="989"/>
      <c r="U737" s="989"/>
      <c r="V737" s="989"/>
      <c r="W737" s="989"/>
      <c r="X737" s="989"/>
      <c r="Y737" s="989"/>
      <c r="Z737" s="989"/>
      <c r="AA737" s="365" t="s">
        <v>390</v>
      </c>
      <c r="AB737" s="365"/>
      <c r="AC737" s="365"/>
      <c r="AD737" s="365"/>
      <c r="AE737" s="989" t="s">
        <v>606</v>
      </c>
      <c r="AF737" s="989"/>
      <c r="AG737" s="989"/>
      <c r="AH737" s="989"/>
      <c r="AI737" s="989"/>
      <c r="AJ737" s="989"/>
      <c r="AK737" s="989"/>
      <c r="AL737" s="989"/>
      <c r="AM737" s="989"/>
      <c r="AN737" s="365" t="s">
        <v>389</v>
      </c>
      <c r="AO737" s="365"/>
      <c r="AP737" s="365"/>
      <c r="AQ737" s="365"/>
      <c r="AR737" s="995" t="s">
        <v>607</v>
      </c>
      <c r="AS737" s="996"/>
      <c r="AT737" s="996"/>
      <c r="AU737" s="996"/>
      <c r="AV737" s="996"/>
      <c r="AW737" s="996"/>
      <c r="AX737" s="997"/>
      <c r="AY737" s="88"/>
      <c r="AZ737" s="88"/>
    </row>
    <row r="738" spans="1:52" ht="24.75" customHeight="1" x14ac:dyDescent="0.2">
      <c r="A738" s="988" t="s">
        <v>388</v>
      </c>
      <c r="B738" s="209"/>
      <c r="C738" s="209"/>
      <c r="D738" s="210"/>
      <c r="E738" s="989" t="s">
        <v>609</v>
      </c>
      <c r="F738" s="989"/>
      <c r="G738" s="989"/>
      <c r="H738" s="989"/>
      <c r="I738" s="989"/>
      <c r="J738" s="989"/>
      <c r="K738" s="989"/>
      <c r="L738" s="989"/>
      <c r="M738" s="989"/>
      <c r="N738" s="365" t="s">
        <v>387</v>
      </c>
      <c r="O738" s="365"/>
      <c r="P738" s="365"/>
      <c r="Q738" s="365"/>
      <c r="R738" s="989" t="s">
        <v>610</v>
      </c>
      <c r="S738" s="989"/>
      <c r="T738" s="989"/>
      <c r="U738" s="989"/>
      <c r="V738" s="989"/>
      <c r="W738" s="989"/>
      <c r="X738" s="989"/>
      <c r="Y738" s="989"/>
      <c r="Z738" s="989"/>
      <c r="AA738" s="365" t="s">
        <v>386</v>
      </c>
      <c r="AB738" s="365"/>
      <c r="AC738" s="365"/>
      <c r="AD738" s="365"/>
      <c r="AE738" s="989" t="s">
        <v>611</v>
      </c>
      <c r="AF738" s="989"/>
      <c r="AG738" s="989"/>
      <c r="AH738" s="989"/>
      <c r="AI738" s="989"/>
      <c r="AJ738" s="989"/>
      <c r="AK738" s="989"/>
      <c r="AL738" s="989"/>
      <c r="AM738" s="989"/>
      <c r="AN738" s="365" t="s">
        <v>385</v>
      </c>
      <c r="AO738" s="365"/>
      <c r="AP738" s="365"/>
      <c r="AQ738" s="365"/>
      <c r="AR738" s="995" t="s">
        <v>608</v>
      </c>
      <c r="AS738" s="996"/>
      <c r="AT738" s="996"/>
      <c r="AU738" s="996"/>
      <c r="AV738" s="996"/>
      <c r="AW738" s="996"/>
      <c r="AX738" s="997"/>
    </row>
    <row r="739" spans="1:52" ht="24.75" customHeight="1" x14ac:dyDescent="0.2">
      <c r="A739" s="988" t="s">
        <v>384</v>
      </c>
      <c r="B739" s="209"/>
      <c r="C739" s="209"/>
      <c r="D739" s="210"/>
      <c r="E739" s="989" t="s">
        <v>612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408</v>
      </c>
      <c r="B740" s="971"/>
      <c r="C740" s="971"/>
      <c r="D740" s="972"/>
      <c r="E740" s="973" t="s">
        <v>704</v>
      </c>
      <c r="F740" s="974"/>
      <c r="G740" s="974"/>
      <c r="H740" s="92" t="str">
        <f>IF(E740="", "", "(")</f>
        <v>(</v>
      </c>
      <c r="I740" s="974"/>
      <c r="J740" s="974"/>
      <c r="K740" s="92" t="str">
        <f>IF(OR(I740="　", I740=""), "", "-")</f>
        <v/>
      </c>
      <c r="L740" s="975">
        <v>265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2">
      <c r="A741" s="614" t="s">
        <v>377</v>
      </c>
      <c r="B741" s="615"/>
      <c r="C741" s="615"/>
      <c r="D741" s="615"/>
      <c r="E741" s="615"/>
      <c r="F741" s="616"/>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52.5"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8.700000000000003"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4.200000000000003" hidden="1"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8.700000000000003" hidden="1"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379</v>
      </c>
      <c r="B780" s="629"/>
      <c r="C780" s="629"/>
      <c r="D780" s="629"/>
      <c r="E780" s="629"/>
      <c r="F780" s="630"/>
      <c r="G780" s="595" t="s">
        <v>613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614</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2">
      <c r="A782" s="631"/>
      <c r="B782" s="632"/>
      <c r="C782" s="632"/>
      <c r="D782" s="632"/>
      <c r="E782" s="632"/>
      <c r="F782" s="633"/>
      <c r="G782" s="670" t="s">
        <v>622</v>
      </c>
      <c r="H782" s="671"/>
      <c r="I782" s="671"/>
      <c r="J782" s="671"/>
      <c r="K782" s="672"/>
      <c r="L782" s="664" t="s">
        <v>622</v>
      </c>
      <c r="M782" s="665"/>
      <c r="N782" s="665"/>
      <c r="O782" s="665"/>
      <c r="P782" s="665"/>
      <c r="Q782" s="665"/>
      <c r="R782" s="665"/>
      <c r="S782" s="665"/>
      <c r="T782" s="665"/>
      <c r="U782" s="665"/>
      <c r="V782" s="665"/>
      <c r="W782" s="665"/>
      <c r="X782" s="666"/>
      <c r="Y782" s="388">
        <v>5.9</v>
      </c>
      <c r="Z782" s="389"/>
      <c r="AA782" s="389"/>
      <c r="AB782" s="805"/>
      <c r="AC782" s="670" t="s">
        <v>694</v>
      </c>
      <c r="AD782" s="671"/>
      <c r="AE782" s="671"/>
      <c r="AF782" s="671"/>
      <c r="AG782" s="672"/>
      <c r="AH782" s="664" t="s">
        <v>695</v>
      </c>
      <c r="AI782" s="665"/>
      <c r="AJ782" s="665"/>
      <c r="AK782" s="665"/>
      <c r="AL782" s="665"/>
      <c r="AM782" s="665"/>
      <c r="AN782" s="665"/>
      <c r="AO782" s="665"/>
      <c r="AP782" s="665"/>
      <c r="AQ782" s="665"/>
      <c r="AR782" s="665"/>
      <c r="AS782" s="665"/>
      <c r="AT782" s="666"/>
      <c r="AU782" s="388">
        <v>2.4</v>
      </c>
      <c r="AV782" s="389"/>
      <c r="AW782" s="389"/>
      <c r="AX782" s="390"/>
    </row>
    <row r="783" spans="1:50" ht="24.75" customHeight="1" x14ac:dyDescent="0.2">
      <c r="A783" s="631"/>
      <c r="B783" s="632"/>
      <c r="C783" s="632"/>
      <c r="D783" s="632"/>
      <c r="E783" s="632"/>
      <c r="F783" s="633"/>
      <c r="G783" s="606" t="s">
        <v>623</v>
      </c>
      <c r="H783" s="607"/>
      <c r="I783" s="607"/>
      <c r="J783" s="607"/>
      <c r="K783" s="608"/>
      <c r="L783" s="598" t="s">
        <v>624</v>
      </c>
      <c r="M783" s="599"/>
      <c r="N783" s="599"/>
      <c r="O783" s="599"/>
      <c r="P783" s="599"/>
      <c r="Q783" s="599"/>
      <c r="R783" s="599"/>
      <c r="S783" s="599"/>
      <c r="T783" s="599"/>
      <c r="U783" s="599"/>
      <c r="V783" s="599"/>
      <c r="W783" s="599"/>
      <c r="X783" s="600"/>
      <c r="Y783" s="601">
        <v>0.6</v>
      </c>
      <c r="Z783" s="602"/>
      <c r="AA783" s="602"/>
      <c r="AB783" s="612"/>
      <c r="AC783" s="606" t="s">
        <v>696</v>
      </c>
      <c r="AD783" s="607"/>
      <c r="AE783" s="607"/>
      <c r="AF783" s="607"/>
      <c r="AG783" s="608"/>
      <c r="AH783" s="598" t="s">
        <v>697</v>
      </c>
      <c r="AI783" s="599"/>
      <c r="AJ783" s="599"/>
      <c r="AK783" s="599"/>
      <c r="AL783" s="599"/>
      <c r="AM783" s="599"/>
      <c r="AN783" s="599"/>
      <c r="AO783" s="599"/>
      <c r="AP783" s="599"/>
      <c r="AQ783" s="599"/>
      <c r="AR783" s="599"/>
      <c r="AS783" s="599"/>
      <c r="AT783" s="600"/>
      <c r="AU783" s="601">
        <v>1.1000000000000001</v>
      </c>
      <c r="AV783" s="602"/>
      <c r="AW783" s="602"/>
      <c r="AX783" s="603"/>
    </row>
    <row r="784" spans="1:50" ht="24.75" customHeight="1" x14ac:dyDescent="0.2">
      <c r="A784" s="631"/>
      <c r="B784" s="632"/>
      <c r="C784" s="632"/>
      <c r="D784" s="632"/>
      <c r="E784" s="632"/>
      <c r="F784" s="633"/>
      <c r="G784" s="606" t="s">
        <v>625</v>
      </c>
      <c r="H784" s="607"/>
      <c r="I784" s="607"/>
      <c r="J784" s="607"/>
      <c r="K784" s="608"/>
      <c r="L784" s="598" t="s">
        <v>626</v>
      </c>
      <c r="M784" s="599"/>
      <c r="N784" s="599"/>
      <c r="O784" s="599"/>
      <c r="P784" s="599"/>
      <c r="Q784" s="599"/>
      <c r="R784" s="599"/>
      <c r="S784" s="599"/>
      <c r="T784" s="599"/>
      <c r="U784" s="599"/>
      <c r="V784" s="599"/>
      <c r="W784" s="599"/>
      <c r="X784" s="600"/>
      <c r="Y784" s="601">
        <v>0.6</v>
      </c>
      <c r="Z784" s="602"/>
      <c r="AA784" s="602"/>
      <c r="AB784" s="612"/>
      <c r="AC784" s="606" t="s">
        <v>698</v>
      </c>
      <c r="AD784" s="607"/>
      <c r="AE784" s="607"/>
      <c r="AF784" s="607"/>
      <c r="AG784" s="608"/>
      <c r="AH784" s="598" t="s">
        <v>699</v>
      </c>
      <c r="AI784" s="599"/>
      <c r="AJ784" s="599"/>
      <c r="AK784" s="599"/>
      <c r="AL784" s="599"/>
      <c r="AM784" s="599"/>
      <c r="AN784" s="599"/>
      <c r="AO784" s="599"/>
      <c r="AP784" s="599"/>
      <c r="AQ784" s="599"/>
      <c r="AR784" s="599"/>
      <c r="AS784" s="599"/>
      <c r="AT784" s="600"/>
      <c r="AU784" s="601">
        <v>4.3</v>
      </c>
      <c r="AV784" s="602"/>
      <c r="AW784" s="602"/>
      <c r="AX784" s="603"/>
    </row>
    <row r="785" spans="1:50" ht="24.75" customHeight="1" x14ac:dyDescent="0.2">
      <c r="A785" s="631"/>
      <c r="B785" s="632"/>
      <c r="C785" s="632"/>
      <c r="D785" s="632"/>
      <c r="E785" s="632"/>
      <c r="F785" s="633"/>
      <c r="G785" s="606" t="s">
        <v>627</v>
      </c>
      <c r="H785" s="607"/>
      <c r="I785" s="607"/>
      <c r="J785" s="607"/>
      <c r="K785" s="608"/>
      <c r="L785" s="598" t="s">
        <v>628</v>
      </c>
      <c r="M785" s="599"/>
      <c r="N785" s="599"/>
      <c r="O785" s="599"/>
      <c r="P785" s="599"/>
      <c r="Q785" s="599"/>
      <c r="R785" s="599"/>
      <c r="S785" s="599"/>
      <c r="T785" s="599"/>
      <c r="U785" s="599"/>
      <c r="V785" s="599"/>
      <c r="W785" s="599"/>
      <c r="X785" s="600"/>
      <c r="Y785" s="601">
        <v>0.5</v>
      </c>
      <c r="Z785" s="602"/>
      <c r="AA785" s="602"/>
      <c r="AB785" s="612"/>
      <c r="AC785" s="606" t="s">
        <v>700</v>
      </c>
      <c r="AD785" s="607"/>
      <c r="AE785" s="607"/>
      <c r="AF785" s="607"/>
      <c r="AG785" s="608"/>
      <c r="AH785" s="598" t="s">
        <v>701</v>
      </c>
      <c r="AI785" s="599"/>
      <c r="AJ785" s="599"/>
      <c r="AK785" s="599"/>
      <c r="AL785" s="599"/>
      <c r="AM785" s="599"/>
      <c r="AN785" s="599"/>
      <c r="AO785" s="599"/>
      <c r="AP785" s="599"/>
      <c r="AQ785" s="599"/>
      <c r="AR785" s="599"/>
      <c r="AS785" s="599"/>
      <c r="AT785" s="600"/>
      <c r="AU785" s="601">
        <v>0.3</v>
      </c>
      <c r="AV785" s="602"/>
      <c r="AW785" s="602"/>
      <c r="AX785" s="603"/>
    </row>
    <row r="786" spans="1:50" ht="24.75" customHeight="1" x14ac:dyDescent="0.2">
      <c r="A786" s="631"/>
      <c r="B786" s="632"/>
      <c r="C786" s="632"/>
      <c r="D786" s="632"/>
      <c r="E786" s="632"/>
      <c r="F786" s="633"/>
      <c r="G786" s="606" t="s">
        <v>629</v>
      </c>
      <c r="H786" s="607"/>
      <c r="I786" s="607"/>
      <c r="J786" s="607"/>
      <c r="K786" s="608"/>
      <c r="L786" s="598" t="s">
        <v>630</v>
      </c>
      <c r="M786" s="599"/>
      <c r="N786" s="599"/>
      <c r="O786" s="599"/>
      <c r="P786" s="599"/>
      <c r="Q786" s="599"/>
      <c r="R786" s="599"/>
      <c r="S786" s="599"/>
      <c r="T786" s="599"/>
      <c r="U786" s="599"/>
      <c r="V786" s="599"/>
      <c r="W786" s="599"/>
      <c r="X786" s="600"/>
      <c r="Y786" s="601">
        <v>0.4</v>
      </c>
      <c r="Z786" s="602"/>
      <c r="AA786" s="602"/>
      <c r="AB786" s="612"/>
      <c r="AC786" s="606" t="s">
        <v>702</v>
      </c>
      <c r="AD786" s="607"/>
      <c r="AE786" s="607"/>
      <c r="AF786" s="607"/>
      <c r="AG786" s="608"/>
      <c r="AH786" s="598"/>
      <c r="AI786" s="599"/>
      <c r="AJ786" s="599"/>
      <c r="AK786" s="599"/>
      <c r="AL786" s="599"/>
      <c r="AM786" s="599"/>
      <c r="AN786" s="599"/>
      <c r="AO786" s="599"/>
      <c r="AP786" s="599"/>
      <c r="AQ786" s="599"/>
      <c r="AR786" s="599"/>
      <c r="AS786" s="599"/>
      <c r="AT786" s="600"/>
      <c r="AU786" s="601">
        <v>1.7</v>
      </c>
      <c r="AV786" s="602"/>
      <c r="AW786" s="602"/>
      <c r="AX786" s="603"/>
    </row>
    <row r="787" spans="1:50" ht="24.75" customHeight="1" x14ac:dyDescent="0.2">
      <c r="A787" s="631"/>
      <c r="B787" s="632"/>
      <c r="C787" s="632"/>
      <c r="D787" s="632"/>
      <c r="E787" s="632"/>
      <c r="F787" s="633"/>
      <c r="G787" s="606" t="s">
        <v>631</v>
      </c>
      <c r="H787" s="607"/>
      <c r="I787" s="607"/>
      <c r="J787" s="607"/>
      <c r="K787" s="608"/>
      <c r="L787" s="598" t="s">
        <v>632</v>
      </c>
      <c r="M787" s="599"/>
      <c r="N787" s="599"/>
      <c r="O787" s="599"/>
      <c r="P787" s="599"/>
      <c r="Q787" s="599"/>
      <c r="R787" s="599"/>
      <c r="S787" s="599"/>
      <c r="T787" s="599"/>
      <c r="U787" s="599"/>
      <c r="V787" s="599"/>
      <c r="W787" s="599"/>
      <c r="X787" s="600"/>
      <c r="Y787" s="601">
        <v>0.2</v>
      </c>
      <c r="Z787" s="602"/>
      <c r="AA787" s="602"/>
      <c r="AB787" s="612"/>
      <c r="AC787" s="606" t="s">
        <v>667</v>
      </c>
      <c r="AD787" s="607"/>
      <c r="AE787" s="607"/>
      <c r="AF787" s="607"/>
      <c r="AG787" s="608"/>
      <c r="AH787" s="598" t="s">
        <v>703</v>
      </c>
      <c r="AI787" s="599"/>
      <c r="AJ787" s="599"/>
      <c r="AK787" s="599"/>
      <c r="AL787" s="599"/>
      <c r="AM787" s="599"/>
      <c r="AN787" s="599"/>
      <c r="AO787" s="599"/>
      <c r="AP787" s="599"/>
      <c r="AQ787" s="599"/>
      <c r="AR787" s="599"/>
      <c r="AS787" s="599"/>
      <c r="AT787" s="600"/>
      <c r="AU787" s="601">
        <v>1</v>
      </c>
      <c r="AV787" s="602"/>
      <c r="AW787" s="602"/>
      <c r="AX787" s="603"/>
    </row>
    <row r="788" spans="1:50" ht="24.75" customHeight="1" x14ac:dyDescent="0.2">
      <c r="A788" s="631"/>
      <c r="B788" s="632"/>
      <c r="C788" s="632"/>
      <c r="D788" s="632"/>
      <c r="E788" s="632"/>
      <c r="F788" s="633"/>
      <c r="G788" s="606" t="s">
        <v>633</v>
      </c>
      <c r="H788" s="607"/>
      <c r="I788" s="607"/>
      <c r="J788" s="607"/>
      <c r="K788" s="608"/>
      <c r="L788" s="598" t="s">
        <v>634</v>
      </c>
      <c r="M788" s="599"/>
      <c r="N788" s="599"/>
      <c r="O788" s="599"/>
      <c r="P788" s="599"/>
      <c r="Q788" s="599"/>
      <c r="R788" s="599"/>
      <c r="S788" s="599"/>
      <c r="T788" s="599"/>
      <c r="U788" s="599"/>
      <c r="V788" s="599"/>
      <c r="W788" s="599"/>
      <c r="X788" s="600"/>
      <c r="Y788" s="601">
        <v>0.2</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t="s">
        <v>635</v>
      </c>
      <c r="H789" s="607"/>
      <c r="I789" s="607"/>
      <c r="J789" s="607"/>
      <c r="K789" s="608"/>
      <c r="L789" s="598" t="s">
        <v>636</v>
      </c>
      <c r="M789" s="599"/>
      <c r="N789" s="599"/>
      <c r="O789" s="599"/>
      <c r="P789" s="599"/>
      <c r="Q789" s="599"/>
      <c r="R789" s="599"/>
      <c r="S789" s="599"/>
      <c r="T789" s="599"/>
      <c r="U789" s="599"/>
      <c r="V789" s="599"/>
      <c r="W789" s="599"/>
      <c r="X789" s="600"/>
      <c r="Y789" s="601">
        <v>0.1</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8.4999999999999982</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10.799999999999999</v>
      </c>
      <c r="AV792" s="832"/>
      <c r="AW792" s="832"/>
      <c r="AX792" s="834"/>
    </row>
    <row r="793" spans="1:50" ht="24.75" customHeight="1" x14ac:dyDescent="0.2">
      <c r="A793" s="631"/>
      <c r="B793" s="632"/>
      <c r="C793" s="632"/>
      <c r="D793" s="632"/>
      <c r="E793" s="632"/>
      <c r="F793" s="633"/>
      <c r="G793" s="595" t="s">
        <v>615</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616</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2">
      <c r="A795" s="631"/>
      <c r="B795" s="632"/>
      <c r="C795" s="632"/>
      <c r="D795" s="632"/>
      <c r="E795" s="632"/>
      <c r="F795" s="633"/>
      <c r="G795" s="670" t="s">
        <v>670</v>
      </c>
      <c r="H795" s="671"/>
      <c r="I795" s="671"/>
      <c r="J795" s="671"/>
      <c r="K795" s="672"/>
      <c r="L795" s="664" t="s">
        <v>677</v>
      </c>
      <c r="M795" s="665"/>
      <c r="N795" s="665"/>
      <c r="O795" s="665"/>
      <c r="P795" s="665"/>
      <c r="Q795" s="665"/>
      <c r="R795" s="665"/>
      <c r="S795" s="665"/>
      <c r="T795" s="665"/>
      <c r="U795" s="665"/>
      <c r="V795" s="665"/>
      <c r="W795" s="665"/>
      <c r="X795" s="666"/>
      <c r="Y795" s="388">
        <v>2.41</v>
      </c>
      <c r="Z795" s="389"/>
      <c r="AA795" s="389"/>
      <c r="AB795" s="805"/>
      <c r="AC795" s="670" t="s">
        <v>618</v>
      </c>
      <c r="AD795" s="671"/>
      <c r="AE795" s="671"/>
      <c r="AF795" s="671"/>
      <c r="AG795" s="672"/>
      <c r="AH795" s="664" t="s">
        <v>618</v>
      </c>
      <c r="AI795" s="665"/>
      <c r="AJ795" s="665"/>
      <c r="AK795" s="665"/>
      <c r="AL795" s="665"/>
      <c r="AM795" s="665"/>
      <c r="AN795" s="665"/>
      <c r="AO795" s="665"/>
      <c r="AP795" s="665"/>
      <c r="AQ795" s="665"/>
      <c r="AR795" s="665"/>
      <c r="AS795" s="665"/>
      <c r="AT795" s="666"/>
      <c r="AU795" s="388">
        <v>0.26</v>
      </c>
      <c r="AV795" s="389"/>
      <c r="AW795" s="389"/>
      <c r="AX795" s="390"/>
    </row>
    <row r="796" spans="1:50" ht="24.75" customHeight="1" x14ac:dyDescent="0.2">
      <c r="A796" s="631"/>
      <c r="B796" s="632"/>
      <c r="C796" s="632"/>
      <c r="D796" s="632"/>
      <c r="E796" s="632"/>
      <c r="F796" s="633"/>
      <c r="G796" s="606" t="s">
        <v>671</v>
      </c>
      <c r="H796" s="607"/>
      <c r="I796" s="607"/>
      <c r="J796" s="607"/>
      <c r="K796" s="608"/>
      <c r="L796" s="598" t="s">
        <v>672</v>
      </c>
      <c r="M796" s="599"/>
      <c r="N796" s="599"/>
      <c r="O796" s="599"/>
      <c r="P796" s="599"/>
      <c r="Q796" s="599"/>
      <c r="R796" s="599"/>
      <c r="S796" s="599"/>
      <c r="T796" s="599"/>
      <c r="U796" s="599"/>
      <c r="V796" s="599"/>
      <c r="W796" s="599"/>
      <c r="X796" s="600"/>
      <c r="Y796" s="601">
        <v>0.4</v>
      </c>
      <c r="Z796" s="602"/>
      <c r="AA796" s="602"/>
      <c r="AB796" s="612"/>
      <c r="AC796" s="606" t="s">
        <v>691</v>
      </c>
      <c r="AD796" s="607"/>
      <c r="AE796" s="607"/>
      <c r="AF796" s="607"/>
      <c r="AG796" s="608"/>
      <c r="AH796" s="598" t="s">
        <v>693</v>
      </c>
      <c r="AI796" s="599"/>
      <c r="AJ796" s="599"/>
      <c r="AK796" s="599"/>
      <c r="AL796" s="599"/>
      <c r="AM796" s="599"/>
      <c r="AN796" s="599"/>
      <c r="AO796" s="599"/>
      <c r="AP796" s="599"/>
      <c r="AQ796" s="599"/>
      <c r="AR796" s="599"/>
      <c r="AS796" s="599"/>
      <c r="AT796" s="600"/>
      <c r="AU796" s="601">
        <v>0.03</v>
      </c>
      <c r="AV796" s="602"/>
      <c r="AW796" s="602"/>
      <c r="AX796" s="603"/>
    </row>
    <row r="797" spans="1:50" ht="24.75" customHeight="1" x14ac:dyDescent="0.2">
      <c r="A797" s="631"/>
      <c r="B797" s="632"/>
      <c r="C797" s="632"/>
      <c r="D797" s="632"/>
      <c r="E797" s="632"/>
      <c r="F797" s="633"/>
      <c r="G797" s="606" t="s">
        <v>673</v>
      </c>
      <c r="H797" s="607"/>
      <c r="I797" s="607"/>
      <c r="J797" s="607"/>
      <c r="K797" s="608"/>
      <c r="L797" s="598" t="s">
        <v>674</v>
      </c>
      <c r="M797" s="599"/>
      <c r="N797" s="599"/>
      <c r="O797" s="599"/>
      <c r="P797" s="599"/>
      <c r="Q797" s="599"/>
      <c r="R797" s="599"/>
      <c r="S797" s="599"/>
      <c r="T797" s="599"/>
      <c r="U797" s="599"/>
      <c r="V797" s="599"/>
      <c r="W797" s="599"/>
      <c r="X797" s="600"/>
      <c r="Y797" s="601">
        <v>0.5</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t="s">
        <v>675</v>
      </c>
      <c r="H798" s="607"/>
      <c r="I798" s="607"/>
      <c r="J798" s="607"/>
      <c r="K798" s="608"/>
      <c r="L798" s="598" t="s">
        <v>676</v>
      </c>
      <c r="M798" s="599"/>
      <c r="N798" s="599"/>
      <c r="O798" s="599"/>
      <c r="P798" s="599"/>
      <c r="Q798" s="599"/>
      <c r="R798" s="599"/>
      <c r="S798" s="599"/>
      <c r="T798" s="599"/>
      <c r="U798" s="599"/>
      <c r="V798" s="599"/>
      <c r="W798" s="599"/>
      <c r="X798" s="600"/>
      <c r="Y798" s="601">
        <v>1.2</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t="s">
        <v>667</v>
      </c>
      <c r="H799" s="607"/>
      <c r="I799" s="607"/>
      <c r="J799" s="607"/>
      <c r="K799" s="608"/>
      <c r="L799" s="598" t="s">
        <v>678</v>
      </c>
      <c r="M799" s="599"/>
      <c r="N799" s="599"/>
      <c r="O799" s="599"/>
      <c r="P799" s="599"/>
      <c r="Q799" s="599"/>
      <c r="R799" s="599"/>
      <c r="S799" s="599"/>
      <c r="T799" s="599"/>
      <c r="U799" s="599"/>
      <c r="V799" s="599"/>
      <c r="W799" s="599"/>
      <c r="X799" s="600"/>
      <c r="Y799" s="601">
        <v>0.35</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4.8599999999999994</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0.29000000000000004</v>
      </c>
      <c r="AV805" s="832"/>
      <c r="AW805" s="832"/>
      <c r="AX805" s="834"/>
    </row>
    <row r="806" spans="1:50" ht="24.75" customHeight="1" x14ac:dyDescent="0.2">
      <c r="A806" s="631"/>
      <c r="B806" s="632"/>
      <c r="C806" s="632"/>
      <c r="D806" s="632"/>
      <c r="E806" s="632"/>
      <c r="F806" s="633"/>
      <c r="G806" s="595" t="s">
        <v>617</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620</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2">
      <c r="A808" s="631"/>
      <c r="B808" s="632"/>
      <c r="C808" s="632"/>
      <c r="D808" s="632"/>
      <c r="E808" s="632"/>
      <c r="F808" s="633"/>
      <c r="G808" s="670" t="s">
        <v>618</v>
      </c>
      <c r="H808" s="671"/>
      <c r="I808" s="671"/>
      <c r="J808" s="671"/>
      <c r="K808" s="672"/>
      <c r="L808" s="664" t="s">
        <v>618</v>
      </c>
      <c r="M808" s="665"/>
      <c r="N808" s="665"/>
      <c r="O808" s="665"/>
      <c r="P808" s="665"/>
      <c r="Q808" s="665"/>
      <c r="R808" s="665"/>
      <c r="S808" s="665"/>
      <c r="T808" s="665"/>
      <c r="U808" s="665"/>
      <c r="V808" s="665"/>
      <c r="W808" s="665"/>
      <c r="X808" s="666"/>
      <c r="Y808" s="388">
        <v>0.89</v>
      </c>
      <c r="Z808" s="389"/>
      <c r="AA808" s="389"/>
      <c r="AB808" s="805"/>
      <c r="AC808" s="670" t="s">
        <v>621</v>
      </c>
      <c r="AD808" s="671"/>
      <c r="AE808" s="671"/>
      <c r="AF808" s="671"/>
      <c r="AG808" s="672"/>
      <c r="AH808" s="664" t="s">
        <v>621</v>
      </c>
      <c r="AI808" s="665"/>
      <c r="AJ808" s="665"/>
      <c r="AK808" s="665"/>
      <c r="AL808" s="665"/>
      <c r="AM808" s="665"/>
      <c r="AN808" s="665"/>
      <c r="AO808" s="665"/>
      <c r="AP808" s="665"/>
      <c r="AQ808" s="665"/>
      <c r="AR808" s="665"/>
      <c r="AS808" s="665"/>
      <c r="AT808" s="666"/>
      <c r="AU808" s="388">
        <v>0.18</v>
      </c>
      <c r="AV808" s="389"/>
      <c r="AW808" s="389"/>
      <c r="AX808" s="390"/>
    </row>
    <row r="809" spans="1:50" ht="24.75" customHeight="1" x14ac:dyDescent="0.2">
      <c r="A809" s="631"/>
      <c r="B809" s="632"/>
      <c r="C809" s="632"/>
      <c r="D809" s="632"/>
      <c r="E809" s="632"/>
      <c r="F809" s="633"/>
      <c r="G809" s="606" t="s">
        <v>667</v>
      </c>
      <c r="H809" s="607"/>
      <c r="I809" s="607"/>
      <c r="J809" s="607"/>
      <c r="K809" s="608"/>
      <c r="L809" s="598" t="s">
        <v>693</v>
      </c>
      <c r="M809" s="599"/>
      <c r="N809" s="599"/>
      <c r="O809" s="599"/>
      <c r="P809" s="599"/>
      <c r="Q809" s="599"/>
      <c r="R809" s="599"/>
      <c r="S809" s="599"/>
      <c r="T809" s="599"/>
      <c r="U809" s="599"/>
      <c r="V809" s="599"/>
      <c r="W809" s="599"/>
      <c r="X809" s="600"/>
      <c r="Y809" s="601">
        <v>0.1</v>
      </c>
      <c r="Z809" s="602"/>
      <c r="AA809" s="602"/>
      <c r="AB809" s="612"/>
      <c r="AC809" s="606" t="s">
        <v>691</v>
      </c>
      <c r="AD809" s="607"/>
      <c r="AE809" s="607"/>
      <c r="AF809" s="607"/>
      <c r="AG809" s="608"/>
      <c r="AH809" s="598" t="s">
        <v>693</v>
      </c>
      <c r="AI809" s="599"/>
      <c r="AJ809" s="599"/>
      <c r="AK809" s="599"/>
      <c r="AL809" s="599"/>
      <c r="AM809" s="599"/>
      <c r="AN809" s="599"/>
      <c r="AO809" s="599"/>
      <c r="AP809" s="599"/>
      <c r="AQ809" s="599"/>
      <c r="AR809" s="599"/>
      <c r="AS809" s="599"/>
      <c r="AT809" s="600"/>
      <c r="AU809" s="601">
        <v>0.02</v>
      </c>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0.99</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0.19999999999999998</v>
      </c>
      <c r="AV818" s="832"/>
      <c r="AW818" s="832"/>
      <c r="AX818" s="834"/>
    </row>
    <row r="819" spans="1:50" ht="24.75" customHeight="1" x14ac:dyDescent="0.2">
      <c r="A819" s="631"/>
      <c r="B819" s="632"/>
      <c r="C819" s="632"/>
      <c r="D819" s="632"/>
      <c r="E819" s="632"/>
      <c r="F819" s="633"/>
      <c r="G819" s="595" t="s">
        <v>658</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679</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x14ac:dyDescent="0.2">
      <c r="A821" s="631"/>
      <c r="B821" s="632"/>
      <c r="C821" s="632"/>
      <c r="D821" s="632"/>
      <c r="E821" s="632"/>
      <c r="F821" s="633"/>
      <c r="G821" s="670" t="s">
        <v>659</v>
      </c>
      <c r="H821" s="671"/>
      <c r="I821" s="671"/>
      <c r="J821" s="671"/>
      <c r="K821" s="672"/>
      <c r="L821" s="664"/>
      <c r="M821" s="665"/>
      <c r="N821" s="665"/>
      <c r="O821" s="665"/>
      <c r="P821" s="665"/>
      <c r="Q821" s="665"/>
      <c r="R821" s="665"/>
      <c r="S821" s="665"/>
      <c r="T821" s="665"/>
      <c r="U821" s="665"/>
      <c r="V821" s="665"/>
      <c r="W821" s="665"/>
      <c r="X821" s="666"/>
      <c r="Y821" s="388">
        <v>4</v>
      </c>
      <c r="Z821" s="389"/>
      <c r="AA821" s="389"/>
      <c r="AB821" s="805"/>
      <c r="AC821" s="670" t="s">
        <v>680</v>
      </c>
      <c r="AD821" s="671"/>
      <c r="AE821" s="671"/>
      <c r="AF821" s="671"/>
      <c r="AG821" s="672"/>
      <c r="AH821" s="664" t="s">
        <v>681</v>
      </c>
      <c r="AI821" s="665"/>
      <c r="AJ821" s="665"/>
      <c r="AK821" s="665"/>
      <c r="AL821" s="665"/>
      <c r="AM821" s="665"/>
      <c r="AN821" s="665"/>
      <c r="AO821" s="665"/>
      <c r="AP821" s="665"/>
      <c r="AQ821" s="665"/>
      <c r="AR821" s="665"/>
      <c r="AS821" s="665"/>
      <c r="AT821" s="666"/>
      <c r="AU821" s="388">
        <v>4.4000000000000004</v>
      </c>
      <c r="AV821" s="389"/>
      <c r="AW821" s="389"/>
      <c r="AX821" s="390"/>
    </row>
    <row r="822" spans="1:50" ht="24.75" customHeight="1" x14ac:dyDescent="0.2">
      <c r="A822" s="631"/>
      <c r="B822" s="632"/>
      <c r="C822" s="632"/>
      <c r="D822" s="632"/>
      <c r="E822" s="632"/>
      <c r="F822" s="633"/>
      <c r="G822" s="606" t="s">
        <v>660</v>
      </c>
      <c r="H822" s="607"/>
      <c r="I822" s="607"/>
      <c r="J822" s="607"/>
      <c r="K822" s="608"/>
      <c r="L822" s="598" t="s">
        <v>661</v>
      </c>
      <c r="M822" s="599"/>
      <c r="N822" s="599"/>
      <c r="O822" s="599"/>
      <c r="P822" s="599"/>
      <c r="Q822" s="599"/>
      <c r="R822" s="599"/>
      <c r="S822" s="599"/>
      <c r="T822" s="599"/>
      <c r="U822" s="599"/>
      <c r="V822" s="599"/>
      <c r="W822" s="599"/>
      <c r="X822" s="600"/>
      <c r="Y822" s="601">
        <v>0.2</v>
      </c>
      <c r="Z822" s="602"/>
      <c r="AA822" s="602"/>
      <c r="AB822" s="612"/>
      <c r="AC822" s="606" t="s">
        <v>682</v>
      </c>
      <c r="AD822" s="607"/>
      <c r="AE822" s="607"/>
      <c r="AF822" s="607"/>
      <c r="AG822" s="608"/>
      <c r="AH822" s="598" t="s">
        <v>683</v>
      </c>
      <c r="AI822" s="599"/>
      <c r="AJ822" s="599"/>
      <c r="AK822" s="599"/>
      <c r="AL822" s="599"/>
      <c r="AM822" s="599"/>
      <c r="AN822" s="599"/>
      <c r="AO822" s="599"/>
      <c r="AP822" s="599"/>
      <c r="AQ822" s="599"/>
      <c r="AR822" s="599"/>
      <c r="AS822" s="599"/>
      <c r="AT822" s="600"/>
      <c r="AU822" s="601">
        <v>0.1</v>
      </c>
      <c r="AV822" s="602"/>
      <c r="AW822" s="602"/>
      <c r="AX822" s="603"/>
    </row>
    <row r="823" spans="1:50" ht="24.75" customHeight="1" x14ac:dyDescent="0.2">
      <c r="A823" s="631"/>
      <c r="B823" s="632"/>
      <c r="C823" s="632"/>
      <c r="D823" s="632"/>
      <c r="E823" s="632"/>
      <c r="F823" s="633"/>
      <c r="G823" s="606" t="s">
        <v>662</v>
      </c>
      <c r="H823" s="607"/>
      <c r="I823" s="607"/>
      <c r="J823" s="607"/>
      <c r="K823" s="608"/>
      <c r="L823" s="598" t="s">
        <v>663</v>
      </c>
      <c r="M823" s="599"/>
      <c r="N823" s="599"/>
      <c r="O823" s="599"/>
      <c r="P823" s="599"/>
      <c r="Q823" s="599"/>
      <c r="R823" s="599"/>
      <c r="S823" s="599"/>
      <c r="T823" s="599"/>
      <c r="U823" s="599"/>
      <c r="V823" s="599"/>
      <c r="W823" s="599"/>
      <c r="X823" s="600"/>
      <c r="Y823" s="601">
        <v>0.01</v>
      </c>
      <c r="Z823" s="602"/>
      <c r="AA823" s="602"/>
      <c r="AB823" s="612"/>
      <c r="AC823" s="606" t="s">
        <v>684</v>
      </c>
      <c r="AD823" s="607"/>
      <c r="AE823" s="607"/>
      <c r="AF823" s="607"/>
      <c r="AG823" s="608"/>
      <c r="AH823" s="598" t="s">
        <v>685</v>
      </c>
      <c r="AI823" s="599"/>
      <c r="AJ823" s="599"/>
      <c r="AK823" s="599"/>
      <c r="AL823" s="599"/>
      <c r="AM823" s="599"/>
      <c r="AN823" s="599"/>
      <c r="AO823" s="599"/>
      <c r="AP823" s="599"/>
      <c r="AQ823" s="599"/>
      <c r="AR823" s="599"/>
      <c r="AS823" s="599"/>
      <c r="AT823" s="600"/>
      <c r="AU823" s="601">
        <v>0.1</v>
      </c>
      <c r="AV823" s="602"/>
      <c r="AW823" s="602"/>
      <c r="AX823" s="603"/>
    </row>
    <row r="824" spans="1:50" ht="24.75" customHeight="1" x14ac:dyDescent="0.2">
      <c r="A824" s="631"/>
      <c r="B824" s="632"/>
      <c r="C824" s="632"/>
      <c r="D824" s="632"/>
      <c r="E824" s="632"/>
      <c r="F824" s="633"/>
      <c r="G824" s="606" t="s">
        <v>664</v>
      </c>
      <c r="H824" s="607"/>
      <c r="I824" s="607"/>
      <c r="J824" s="607"/>
      <c r="K824" s="608"/>
      <c r="L824" s="598"/>
      <c r="M824" s="599"/>
      <c r="N824" s="599"/>
      <c r="O824" s="599"/>
      <c r="P824" s="599"/>
      <c r="Q824" s="599"/>
      <c r="R824" s="599"/>
      <c r="S824" s="599"/>
      <c r="T824" s="599"/>
      <c r="U824" s="599"/>
      <c r="V824" s="599"/>
      <c r="W824" s="599"/>
      <c r="X824" s="600"/>
      <c r="Y824" s="601">
        <v>0.6</v>
      </c>
      <c r="Z824" s="602"/>
      <c r="AA824" s="602"/>
      <c r="AB824" s="612"/>
      <c r="AC824" s="606" t="s">
        <v>686</v>
      </c>
      <c r="AD824" s="607"/>
      <c r="AE824" s="607"/>
      <c r="AF824" s="607"/>
      <c r="AG824" s="608"/>
      <c r="AH824" s="598" t="s">
        <v>687</v>
      </c>
      <c r="AI824" s="599"/>
      <c r="AJ824" s="599"/>
      <c r="AK824" s="599"/>
      <c r="AL824" s="599"/>
      <c r="AM824" s="599"/>
      <c r="AN824" s="599"/>
      <c r="AO824" s="599"/>
      <c r="AP824" s="599"/>
      <c r="AQ824" s="599"/>
      <c r="AR824" s="599"/>
      <c r="AS824" s="599"/>
      <c r="AT824" s="600"/>
      <c r="AU824" s="601">
        <v>0.1</v>
      </c>
      <c r="AV824" s="602"/>
      <c r="AW824" s="602"/>
      <c r="AX824" s="603"/>
    </row>
    <row r="825" spans="1:50" ht="24.75" customHeight="1" x14ac:dyDescent="0.2">
      <c r="A825" s="631"/>
      <c r="B825" s="632"/>
      <c r="C825" s="632"/>
      <c r="D825" s="632"/>
      <c r="E825" s="632"/>
      <c r="F825" s="633"/>
      <c r="G825" s="606" t="s">
        <v>665</v>
      </c>
      <c r="H825" s="607"/>
      <c r="I825" s="607"/>
      <c r="J825" s="607"/>
      <c r="K825" s="608"/>
      <c r="L825" s="598" t="s">
        <v>666</v>
      </c>
      <c r="M825" s="599"/>
      <c r="N825" s="599"/>
      <c r="O825" s="599"/>
      <c r="P825" s="599"/>
      <c r="Q825" s="599"/>
      <c r="R825" s="599"/>
      <c r="S825" s="599"/>
      <c r="T825" s="599"/>
      <c r="U825" s="599"/>
      <c r="V825" s="599"/>
      <c r="W825" s="599"/>
      <c r="X825" s="600"/>
      <c r="Y825" s="601">
        <v>0.02</v>
      </c>
      <c r="Z825" s="602"/>
      <c r="AA825" s="602"/>
      <c r="AB825" s="612"/>
      <c r="AC825" s="606" t="s">
        <v>688</v>
      </c>
      <c r="AD825" s="607"/>
      <c r="AE825" s="607"/>
      <c r="AF825" s="607"/>
      <c r="AG825" s="608"/>
      <c r="AH825" s="598" t="s">
        <v>689</v>
      </c>
      <c r="AI825" s="599"/>
      <c r="AJ825" s="599"/>
      <c r="AK825" s="599"/>
      <c r="AL825" s="599"/>
      <c r="AM825" s="599"/>
      <c r="AN825" s="599"/>
      <c r="AO825" s="599"/>
      <c r="AP825" s="599"/>
      <c r="AQ825" s="599"/>
      <c r="AR825" s="599"/>
      <c r="AS825" s="599"/>
      <c r="AT825" s="600"/>
      <c r="AU825" s="601">
        <v>0.01</v>
      </c>
      <c r="AV825" s="602"/>
      <c r="AW825" s="602"/>
      <c r="AX825" s="603"/>
    </row>
    <row r="826" spans="1:50" ht="24.75" customHeight="1" x14ac:dyDescent="0.2">
      <c r="A826" s="631"/>
      <c r="B826" s="632"/>
      <c r="C826" s="632"/>
      <c r="D826" s="632"/>
      <c r="E826" s="632"/>
      <c r="F826" s="633"/>
      <c r="G826" s="606" t="s">
        <v>667</v>
      </c>
      <c r="H826" s="607"/>
      <c r="I826" s="607"/>
      <c r="J826" s="607"/>
      <c r="K826" s="608"/>
      <c r="L826" s="598" t="s">
        <v>692</v>
      </c>
      <c r="M826" s="599"/>
      <c r="N826" s="599"/>
      <c r="O826" s="599"/>
      <c r="P826" s="599"/>
      <c r="Q826" s="599"/>
      <c r="R826" s="599"/>
      <c r="S826" s="599"/>
      <c r="T826" s="599"/>
      <c r="U826" s="599"/>
      <c r="V826" s="599"/>
      <c r="W826" s="599"/>
      <c r="X826" s="600"/>
      <c r="Y826" s="601">
        <v>3.8</v>
      </c>
      <c r="Z826" s="602"/>
      <c r="AA826" s="602"/>
      <c r="AB826" s="612"/>
      <c r="AC826" s="606" t="s">
        <v>691</v>
      </c>
      <c r="AD826" s="607"/>
      <c r="AE826" s="607"/>
      <c r="AF826" s="607"/>
      <c r="AG826" s="608"/>
      <c r="AH826" s="598" t="s">
        <v>690</v>
      </c>
      <c r="AI826" s="599"/>
      <c r="AJ826" s="599"/>
      <c r="AK826" s="599"/>
      <c r="AL826" s="599"/>
      <c r="AM826" s="599"/>
      <c r="AN826" s="599"/>
      <c r="AO826" s="599"/>
      <c r="AP826" s="599"/>
      <c r="AQ826" s="599"/>
      <c r="AR826" s="599"/>
      <c r="AS826" s="599"/>
      <c r="AT826" s="600"/>
      <c r="AU826" s="601">
        <f>0.2+0.5</f>
        <v>0.7</v>
      </c>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8.629999999999999</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5.4099999999999993</v>
      </c>
      <c r="AV831" s="832"/>
      <c r="AW831" s="832"/>
      <c r="AX831" s="834"/>
    </row>
    <row r="832" spans="1:50" ht="24.75" customHeight="1" thickBot="1" x14ac:dyDescent="0.25">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338</v>
      </c>
      <c r="AM832" s="279"/>
      <c r="AN832" s="279"/>
      <c r="AO832" s="81" t="s">
        <v>723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294</v>
      </c>
      <c r="K837" s="365"/>
      <c r="L837" s="365"/>
      <c r="M837" s="365"/>
      <c r="N837" s="365"/>
      <c r="O837" s="365"/>
      <c r="P837" s="366" t="s">
        <v>246</v>
      </c>
      <c r="Q837" s="366"/>
      <c r="R837" s="366"/>
      <c r="S837" s="366"/>
      <c r="T837" s="366"/>
      <c r="U837" s="366"/>
      <c r="V837" s="366"/>
      <c r="W837" s="366"/>
      <c r="X837" s="366"/>
      <c r="Y837" s="367" t="s">
        <v>292</v>
      </c>
      <c r="Z837" s="368"/>
      <c r="AA837" s="368"/>
      <c r="AB837" s="368"/>
      <c r="AC837" s="148" t="s">
        <v>332</v>
      </c>
      <c r="AD837" s="148"/>
      <c r="AE837" s="148"/>
      <c r="AF837" s="148"/>
      <c r="AG837" s="148"/>
      <c r="AH837" s="367" t="s">
        <v>361</v>
      </c>
      <c r="AI837" s="364"/>
      <c r="AJ837" s="364"/>
      <c r="AK837" s="364"/>
      <c r="AL837" s="364" t="s">
        <v>21</v>
      </c>
      <c r="AM837" s="364"/>
      <c r="AN837" s="364"/>
      <c r="AO837" s="369"/>
      <c r="AP837" s="370" t="s">
        <v>295</v>
      </c>
      <c r="AQ837" s="370"/>
      <c r="AR837" s="370"/>
      <c r="AS837" s="370"/>
      <c r="AT837" s="370"/>
      <c r="AU837" s="370"/>
      <c r="AV837" s="370"/>
      <c r="AW837" s="370"/>
      <c r="AX837" s="370"/>
    </row>
    <row r="838" spans="1:50" ht="39" customHeight="1" x14ac:dyDescent="0.2">
      <c r="A838" s="376">
        <v>1</v>
      </c>
      <c r="B838" s="376">
        <v>1</v>
      </c>
      <c r="C838" s="361" t="s">
        <v>639</v>
      </c>
      <c r="D838" s="347"/>
      <c r="E838" s="347"/>
      <c r="F838" s="347"/>
      <c r="G838" s="347"/>
      <c r="H838" s="347"/>
      <c r="I838" s="347"/>
      <c r="J838" s="348">
        <v>1010401016683</v>
      </c>
      <c r="K838" s="349"/>
      <c r="L838" s="349"/>
      <c r="M838" s="349"/>
      <c r="N838" s="349"/>
      <c r="O838" s="349"/>
      <c r="P838" s="362" t="s">
        <v>640</v>
      </c>
      <c r="Q838" s="350"/>
      <c r="R838" s="350"/>
      <c r="S838" s="350"/>
      <c r="T838" s="350"/>
      <c r="U838" s="350"/>
      <c r="V838" s="350"/>
      <c r="W838" s="350"/>
      <c r="X838" s="350"/>
      <c r="Y838" s="351">
        <v>8.5</v>
      </c>
      <c r="Z838" s="352"/>
      <c r="AA838" s="352"/>
      <c r="AB838" s="353"/>
      <c r="AC838" s="363" t="s">
        <v>366</v>
      </c>
      <c r="AD838" s="371"/>
      <c r="AE838" s="371"/>
      <c r="AF838" s="371"/>
      <c r="AG838" s="371"/>
      <c r="AH838" s="372">
        <v>1</v>
      </c>
      <c r="AI838" s="373"/>
      <c r="AJ838" s="373"/>
      <c r="AK838" s="373"/>
      <c r="AL838" s="357">
        <v>99</v>
      </c>
      <c r="AM838" s="358"/>
      <c r="AN838" s="358"/>
      <c r="AO838" s="359"/>
      <c r="AP838" s="360" t="s">
        <v>638</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294</v>
      </c>
      <c r="K870" s="365"/>
      <c r="L870" s="365"/>
      <c r="M870" s="365"/>
      <c r="N870" s="365"/>
      <c r="O870" s="365"/>
      <c r="P870" s="366" t="s">
        <v>246</v>
      </c>
      <c r="Q870" s="366"/>
      <c r="R870" s="366"/>
      <c r="S870" s="366"/>
      <c r="T870" s="366"/>
      <c r="U870" s="366"/>
      <c r="V870" s="366"/>
      <c r="W870" s="366"/>
      <c r="X870" s="366"/>
      <c r="Y870" s="367" t="s">
        <v>292</v>
      </c>
      <c r="Z870" s="368"/>
      <c r="AA870" s="368"/>
      <c r="AB870" s="368"/>
      <c r="AC870" s="148" t="s">
        <v>332</v>
      </c>
      <c r="AD870" s="148"/>
      <c r="AE870" s="148"/>
      <c r="AF870" s="148"/>
      <c r="AG870" s="148"/>
      <c r="AH870" s="367" t="s">
        <v>361</v>
      </c>
      <c r="AI870" s="364"/>
      <c r="AJ870" s="364"/>
      <c r="AK870" s="364"/>
      <c r="AL870" s="364" t="s">
        <v>21</v>
      </c>
      <c r="AM870" s="364"/>
      <c r="AN870" s="364"/>
      <c r="AO870" s="369"/>
      <c r="AP870" s="370" t="s">
        <v>295</v>
      </c>
      <c r="AQ870" s="370"/>
      <c r="AR870" s="370"/>
      <c r="AS870" s="370"/>
      <c r="AT870" s="370"/>
      <c r="AU870" s="370"/>
      <c r="AV870" s="370"/>
      <c r="AW870" s="370"/>
      <c r="AX870" s="370"/>
    </row>
    <row r="871" spans="1:50" ht="54" customHeight="1" x14ac:dyDescent="0.2">
      <c r="A871" s="376">
        <v>1</v>
      </c>
      <c r="B871" s="376">
        <v>1</v>
      </c>
      <c r="C871" s="361" t="s">
        <v>644</v>
      </c>
      <c r="D871" s="347"/>
      <c r="E871" s="347"/>
      <c r="F871" s="347"/>
      <c r="G871" s="347"/>
      <c r="H871" s="347"/>
      <c r="I871" s="347"/>
      <c r="J871" s="348">
        <v>6012701004917</v>
      </c>
      <c r="K871" s="349"/>
      <c r="L871" s="349"/>
      <c r="M871" s="349"/>
      <c r="N871" s="349"/>
      <c r="O871" s="349"/>
      <c r="P871" s="362" t="s">
        <v>643</v>
      </c>
      <c r="Q871" s="350"/>
      <c r="R871" s="350"/>
      <c r="S871" s="350"/>
      <c r="T871" s="350"/>
      <c r="U871" s="350"/>
      <c r="V871" s="350"/>
      <c r="W871" s="350"/>
      <c r="X871" s="350"/>
      <c r="Y871" s="351">
        <v>10.8</v>
      </c>
      <c r="Z871" s="352"/>
      <c r="AA871" s="352"/>
      <c r="AB871" s="353"/>
      <c r="AC871" s="363" t="s">
        <v>366</v>
      </c>
      <c r="AD871" s="371"/>
      <c r="AE871" s="371"/>
      <c r="AF871" s="371"/>
      <c r="AG871" s="371"/>
      <c r="AH871" s="372">
        <v>2</v>
      </c>
      <c r="AI871" s="373"/>
      <c r="AJ871" s="373"/>
      <c r="AK871" s="373"/>
      <c r="AL871" s="357">
        <v>99</v>
      </c>
      <c r="AM871" s="358"/>
      <c r="AN871" s="358"/>
      <c r="AO871" s="359"/>
      <c r="AP871" s="360" t="s">
        <v>652</v>
      </c>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294</v>
      </c>
      <c r="K903" s="365"/>
      <c r="L903" s="365"/>
      <c r="M903" s="365"/>
      <c r="N903" s="365"/>
      <c r="O903" s="365"/>
      <c r="P903" s="366" t="s">
        <v>246</v>
      </c>
      <c r="Q903" s="366"/>
      <c r="R903" s="366"/>
      <c r="S903" s="366"/>
      <c r="T903" s="366"/>
      <c r="U903" s="366"/>
      <c r="V903" s="366"/>
      <c r="W903" s="366"/>
      <c r="X903" s="366"/>
      <c r="Y903" s="367" t="s">
        <v>292</v>
      </c>
      <c r="Z903" s="368"/>
      <c r="AA903" s="368"/>
      <c r="AB903" s="368"/>
      <c r="AC903" s="148" t="s">
        <v>332</v>
      </c>
      <c r="AD903" s="148"/>
      <c r="AE903" s="148"/>
      <c r="AF903" s="148"/>
      <c r="AG903" s="148"/>
      <c r="AH903" s="367" t="s">
        <v>361</v>
      </c>
      <c r="AI903" s="364"/>
      <c r="AJ903" s="364"/>
      <c r="AK903" s="364"/>
      <c r="AL903" s="364" t="s">
        <v>21</v>
      </c>
      <c r="AM903" s="364"/>
      <c r="AN903" s="364"/>
      <c r="AO903" s="369"/>
      <c r="AP903" s="370" t="s">
        <v>295</v>
      </c>
      <c r="AQ903" s="370"/>
      <c r="AR903" s="370"/>
      <c r="AS903" s="370"/>
      <c r="AT903" s="370"/>
      <c r="AU903" s="370"/>
      <c r="AV903" s="370"/>
      <c r="AW903" s="370"/>
      <c r="AX903" s="370"/>
    </row>
    <row r="904" spans="1:50" ht="30" customHeight="1" x14ac:dyDescent="0.2">
      <c r="A904" s="376">
        <v>1</v>
      </c>
      <c r="B904" s="376">
        <v>1</v>
      </c>
      <c r="C904" s="361" t="s">
        <v>646</v>
      </c>
      <c r="D904" s="347"/>
      <c r="E904" s="347"/>
      <c r="F904" s="347"/>
      <c r="G904" s="347"/>
      <c r="H904" s="347"/>
      <c r="I904" s="347"/>
      <c r="J904" s="348">
        <v>2011001013392</v>
      </c>
      <c r="K904" s="349"/>
      <c r="L904" s="349"/>
      <c r="M904" s="349"/>
      <c r="N904" s="349"/>
      <c r="O904" s="349"/>
      <c r="P904" s="362" t="s">
        <v>645</v>
      </c>
      <c r="Q904" s="350"/>
      <c r="R904" s="350"/>
      <c r="S904" s="350"/>
      <c r="T904" s="350"/>
      <c r="U904" s="350"/>
      <c r="V904" s="350"/>
      <c r="W904" s="350"/>
      <c r="X904" s="350"/>
      <c r="Y904" s="351">
        <v>4.9000000000000004</v>
      </c>
      <c r="Z904" s="352"/>
      <c r="AA904" s="352"/>
      <c r="AB904" s="353"/>
      <c r="AC904" s="363" t="s">
        <v>365</v>
      </c>
      <c r="AD904" s="371"/>
      <c r="AE904" s="371"/>
      <c r="AF904" s="371"/>
      <c r="AG904" s="371"/>
      <c r="AH904" s="372">
        <v>2</v>
      </c>
      <c r="AI904" s="373"/>
      <c r="AJ904" s="373"/>
      <c r="AK904" s="373"/>
      <c r="AL904" s="357">
        <v>81</v>
      </c>
      <c r="AM904" s="358"/>
      <c r="AN904" s="358"/>
      <c r="AO904" s="359"/>
      <c r="AP904" s="360" t="s">
        <v>638</v>
      </c>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294</v>
      </c>
      <c r="K936" s="365"/>
      <c r="L936" s="365"/>
      <c r="M936" s="365"/>
      <c r="N936" s="365"/>
      <c r="O936" s="365"/>
      <c r="P936" s="366" t="s">
        <v>246</v>
      </c>
      <c r="Q936" s="366"/>
      <c r="R936" s="366"/>
      <c r="S936" s="366"/>
      <c r="T936" s="366"/>
      <c r="U936" s="366"/>
      <c r="V936" s="366"/>
      <c r="W936" s="366"/>
      <c r="X936" s="366"/>
      <c r="Y936" s="367" t="s">
        <v>292</v>
      </c>
      <c r="Z936" s="368"/>
      <c r="AA936" s="368"/>
      <c r="AB936" s="368"/>
      <c r="AC936" s="148" t="s">
        <v>332</v>
      </c>
      <c r="AD936" s="148"/>
      <c r="AE936" s="148"/>
      <c r="AF936" s="148"/>
      <c r="AG936" s="148"/>
      <c r="AH936" s="367" t="s">
        <v>361</v>
      </c>
      <c r="AI936" s="364"/>
      <c r="AJ936" s="364"/>
      <c r="AK936" s="364"/>
      <c r="AL936" s="364" t="s">
        <v>21</v>
      </c>
      <c r="AM936" s="364"/>
      <c r="AN936" s="364"/>
      <c r="AO936" s="369"/>
      <c r="AP936" s="370" t="s">
        <v>295</v>
      </c>
      <c r="AQ936" s="370"/>
      <c r="AR936" s="370"/>
      <c r="AS936" s="370"/>
      <c r="AT936" s="370"/>
      <c r="AU936" s="370"/>
      <c r="AV936" s="370"/>
      <c r="AW936" s="370"/>
      <c r="AX936" s="370"/>
    </row>
    <row r="937" spans="1:50" ht="42.6" customHeight="1" x14ac:dyDescent="0.2">
      <c r="A937" s="376">
        <v>1</v>
      </c>
      <c r="B937" s="376">
        <v>1</v>
      </c>
      <c r="C937" s="361" t="s">
        <v>650</v>
      </c>
      <c r="D937" s="347"/>
      <c r="E937" s="347"/>
      <c r="F937" s="347"/>
      <c r="G937" s="347"/>
      <c r="H937" s="347"/>
      <c r="I937" s="347"/>
      <c r="J937" s="348">
        <v>9050001021528</v>
      </c>
      <c r="K937" s="349"/>
      <c r="L937" s="349"/>
      <c r="M937" s="349"/>
      <c r="N937" s="349"/>
      <c r="O937" s="349"/>
      <c r="P937" s="362" t="s">
        <v>647</v>
      </c>
      <c r="Q937" s="350"/>
      <c r="R937" s="350"/>
      <c r="S937" s="350"/>
      <c r="T937" s="350"/>
      <c r="U937" s="350"/>
      <c r="V937" s="350"/>
      <c r="W937" s="350"/>
      <c r="X937" s="350"/>
      <c r="Y937" s="351">
        <v>0.3</v>
      </c>
      <c r="Z937" s="352"/>
      <c r="AA937" s="352"/>
      <c r="AB937" s="353"/>
      <c r="AC937" s="363" t="s">
        <v>371</v>
      </c>
      <c r="AD937" s="371"/>
      <c r="AE937" s="371"/>
      <c r="AF937" s="371"/>
      <c r="AG937" s="371"/>
      <c r="AH937" s="372" t="s">
        <v>638</v>
      </c>
      <c r="AI937" s="373"/>
      <c r="AJ937" s="373"/>
      <c r="AK937" s="373"/>
      <c r="AL937" s="357" t="s">
        <v>638</v>
      </c>
      <c r="AM937" s="358"/>
      <c r="AN937" s="358"/>
      <c r="AO937" s="359"/>
      <c r="AP937" s="360" t="s">
        <v>638</v>
      </c>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294</v>
      </c>
      <c r="K969" s="365"/>
      <c r="L969" s="365"/>
      <c r="M969" s="365"/>
      <c r="N969" s="365"/>
      <c r="O969" s="365"/>
      <c r="P969" s="366" t="s">
        <v>246</v>
      </c>
      <c r="Q969" s="366"/>
      <c r="R969" s="366"/>
      <c r="S969" s="366"/>
      <c r="T969" s="366"/>
      <c r="U969" s="366"/>
      <c r="V969" s="366"/>
      <c r="W969" s="366"/>
      <c r="X969" s="366"/>
      <c r="Y969" s="367" t="s">
        <v>292</v>
      </c>
      <c r="Z969" s="368"/>
      <c r="AA969" s="368"/>
      <c r="AB969" s="368"/>
      <c r="AC969" s="148" t="s">
        <v>332</v>
      </c>
      <c r="AD969" s="148"/>
      <c r="AE969" s="148"/>
      <c r="AF969" s="148"/>
      <c r="AG969" s="148"/>
      <c r="AH969" s="367" t="s">
        <v>361</v>
      </c>
      <c r="AI969" s="364"/>
      <c r="AJ969" s="364"/>
      <c r="AK969" s="364"/>
      <c r="AL969" s="364" t="s">
        <v>21</v>
      </c>
      <c r="AM969" s="364"/>
      <c r="AN969" s="364"/>
      <c r="AO969" s="369"/>
      <c r="AP969" s="370" t="s">
        <v>295</v>
      </c>
      <c r="AQ969" s="370"/>
      <c r="AR969" s="370"/>
      <c r="AS969" s="370"/>
      <c r="AT969" s="370"/>
      <c r="AU969" s="370"/>
      <c r="AV969" s="370"/>
      <c r="AW969" s="370"/>
      <c r="AX969" s="370"/>
    </row>
    <row r="970" spans="1:50" ht="54" customHeight="1" x14ac:dyDescent="0.2">
      <c r="A970" s="376">
        <v>1</v>
      </c>
      <c r="B970" s="376">
        <v>1</v>
      </c>
      <c r="C970" s="361" t="s">
        <v>651</v>
      </c>
      <c r="D970" s="347"/>
      <c r="E970" s="347"/>
      <c r="F970" s="347"/>
      <c r="G970" s="347"/>
      <c r="H970" s="347"/>
      <c r="I970" s="347"/>
      <c r="J970" s="348">
        <v>4011005003264</v>
      </c>
      <c r="K970" s="349"/>
      <c r="L970" s="349"/>
      <c r="M970" s="349"/>
      <c r="N970" s="349"/>
      <c r="O970" s="349"/>
      <c r="P970" s="362" t="s">
        <v>648</v>
      </c>
      <c r="Q970" s="350"/>
      <c r="R970" s="350"/>
      <c r="S970" s="350"/>
      <c r="T970" s="350"/>
      <c r="U970" s="350"/>
      <c r="V970" s="350"/>
      <c r="W970" s="350"/>
      <c r="X970" s="350"/>
      <c r="Y970" s="351">
        <v>0.9</v>
      </c>
      <c r="Z970" s="352"/>
      <c r="AA970" s="352"/>
      <c r="AB970" s="353"/>
      <c r="AC970" s="363" t="s">
        <v>371</v>
      </c>
      <c r="AD970" s="371"/>
      <c r="AE970" s="371"/>
      <c r="AF970" s="371"/>
      <c r="AG970" s="371"/>
      <c r="AH970" s="372" t="s">
        <v>638</v>
      </c>
      <c r="AI970" s="373"/>
      <c r="AJ970" s="373"/>
      <c r="AK970" s="373"/>
      <c r="AL970" s="357" t="s">
        <v>642</v>
      </c>
      <c r="AM970" s="358"/>
      <c r="AN970" s="358"/>
      <c r="AO970" s="359"/>
      <c r="AP970" s="360" t="s">
        <v>638</v>
      </c>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294</v>
      </c>
      <c r="K1002" s="365"/>
      <c r="L1002" s="365"/>
      <c r="M1002" s="365"/>
      <c r="N1002" s="365"/>
      <c r="O1002" s="365"/>
      <c r="P1002" s="366" t="s">
        <v>246</v>
      </c>
      <c r="Q1002" s="366"/>
      <c r="R1002" s="366"/>
      <c r="S1002" s="366"/>
      <c r="T1002" s="366"/>
      <c r="U1002" s="366"/>
      <c r="V1002" s="366"/>
      <c r="W1002" s="366"/>
      <c r="X1002" s="366"/>
      <c r="Y1002" s="367" t="s">
        <v>292</v>
      </c>
      <c r="Z1002" s="368"/>
      <c r="AA1002" s="368"/>
      <c r="AB1002" s="368"/>
      <c r="AC1002" s="148" t="s">
        <v>332</v>
      </c>
      <c r="AD1002" s="148"/>
      <c r="AE1002" s="148"/>
      <c r="AF1002" s="148"/>
      <c r="AG1002" s="148"/>
      <c r="AH1002" s="367" t="s">
        <v>361</v>
      </c>
      <c r="AI1002" s="364"/>
      <c r="AJ1002" s="364"/>
      <c r="AK1002" s="364"/>
      <c r="AL1002" s="364" t="s">
        <v>21</v>
      </c>
      <c r="AM1002" s="364"/>
      <c r="AN1002" s="364"/>
      <c r="AO1002" s="369"/>
      <c r="AP1002" s="370" t="s">
        <v>295</v>
      </c>
      <c r="AQ1002" s="370"/>
      <c r="AR1002" s="370"/>
      <c r="AS1002" s="370"/>
      <c r="AT1002" s="370"/>
      <c r="AU1002" s="370"/>
      <c r="AV1002" s="370"/>
      <c r="AW1002" s="370"/>
      <c r="AX1002" s="370"/>
    </row>
    <row r="1003" spans="1:50" ht="30" customHeight="1" x14ac:dyDescent="0.2">
      <c r="A1003" s="376">
        <v>1</v>
      </c>
      <c r="B1003" s="376">
        <v>1</v>
      </c>
      <c r="C1003" s="361" t="s">
        <v>641</v>
      </c>
      <c r="D1003" s="347"/>
      <c r="E1003" s="347"/>
      <c r="F1003" s="347"/>
      <c r="G1003" s="347"/>
      <c r="H1003" s="347"/>
      <c r="I1003" s="347"/>
      <c r="J1003" s="348">
        <v>5020001039725</v>
      </c>
      <c r="K1003" s="349"/>
      <c r="L1003" s="349"/>
      <c r="M1003" s="349"/>
      <c r="N1003" s="349"/>
      <c r="O1003" s="349"/>
      <c r="P1003" s="362" t="s">
        <v>649</v>
      </c>
      <c r="Q1003" s="350"/>
      <c r="R1003" s="350"/>
      <c r="S1003" s="350"/>
      <c r="T1003" s="350"/>
      <c r="U1003" s="350"/>
      <c r="V1003" s="350"/>
      <c r="W1003" s="350"/>
      <c r="X1003" s="350"/>
      <c r="Y1003" s="351">
        <v>0.2</v>
      </c>
      <c r="Z1003" s="352"/>
      <c r="AA1003" s="352"/>
      <c r="AB1003" s="353"/>
      <c r="AC1003" s="363" t="s">
        <v>371</v>
      </c>
      <c r="AD1003" s="371"/>
      <c r="AE1003" s="371"/>
      <c r="AF1003" s="371"/>
      <c r="AG1003" s="371"/>
      <c r="AH1003" s="372" t="s">
        <v>638</v>
      </c>
      <c r="AI1003" s="373"/>
      <c r="AJ1003" s="373"/>
      <c r="AK1003" s="373"/>
      <c r="AL1003" s="357" t="s">
        <v>638</v>
      </c>
      <c r="AM1003" s="358"/>
      <c r="AN1003" s="358"/>
      <c r="AO1003" s="359"/>
      <c r="AP1003" s="360" t="s">
        <v>638</v>
      </c>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4"/>
      <c r="B1035" s="364"/>
      <c r="C1035" s="364" t="s">
        <v>26</v>
      </c>
      <c r="D1035" s="364"/>
      <c r="E1035" s="364"/>
      <c r="F1035" s="364"/>
      <c r="G1035" s="364"/>
      <c r="H1035" s="364"/>
      <c r="I1035" s="364"/>
      <c r="J1035" s="148" t="s">
        <v>294</v>
      </c>
      <c r="K1035" s="365"/>
      <c r="L1035" s="365"/>
      <c r="M1035" s="365"/>
      <c r="N1035" s="365"/>
      <c r="O1035" s="365"/>
      <c r="P1035" s="366" t="s">
        <v>246</v>
      </c>
      <c r="Q1035" s="366"/>
      <c r="R1035" s="366"/>
      <c r="S1035" s="366"/>
      <c r="T1035" s="366"/>
      <c r="U1035" s="366"/>
      <c r="V1035" s="366"/>
      <c r="W1035" s="366"/>
      <c r="X1035" s="366"/>
      <c r="Y1035" s="367" t="s">
        <v>292</v>
      </c>
      <c r="Z1035" s="368"/>
      <c r="AA1035" s="368"/>
      <c r="AB1035" s="368"/>
      <c r="AC1035" s="148" t="s">
        <v>332</v>
      </c>
      <c r="AD1035" s="148"/>
      <c r="AE1035" s="148"/>
      <c r="AF1035" s="148"/>
      <c r="AG1035" s="148"/>
      <c r="AH1035" s="367" t="s">
        <v>361</v>
      </c>
      <c r="AI1035" s="364"/>
      <c r="AJ1035" s="364"/>
      <c r="AK1035" s="364"/>
      <c r="AL1035" s="364" t="s">
        <v>21</v>
      </c>
      <c r="AM1035" s="364"/>
      <c r="AN1035" s="364"/>
      <c r="AO1035" s="369"/>
      <c r="AP1035" s="370" t="s">
        <v>295</v>
      </c>
      <c r="AQ1035" s="370"/>
      <c r="AR1035" s="370"/>
      <c r="AS1035" s="370"/>
      <c r="AT1035" s="370"/>
      <c r="AU1035" s="370"/>
      <c r="AV1035" s="370"/>
      <c r="AW1035" s="370"/>
      <c r="AX1035" s="370"/>
    </row>
    <row r="1036" spans="1:50" ht="38.700000000000003" customHeight="1" x14ac:dyDescent="0.2">
      <c r="A1036" s="376">
        <v>1</v>
      </c>
      <c r="B1036" s="376">
        <v>1</v>
      </c>
      <c r="C1036" s="361" t="s">
        <v>668</v>
      </c>
      <c r="D1036" s="347"/>
      <c r="E1036" s="347"/>
      <c r="F1036" s="347"/>
      <c r="G1036" s="347"/>
      <c r="H1036" s="347"/>
      <c r="I1036" s="347"/>
      <c r="J1036" s="348">
        <v>3010401011971</v>
      </c>
      <c r="K1036" s="349"/>
      <c r="L1036" s="349"/>
      <c r="M1036" s="349"/>
      <c r="N1036" s="349"/>
      <c r="O1036" s="349"/>
      <c r="P1036" s="362" t="s">
        <v>669</v>
      </c>
      <c r="Q1036" s="350"/>
      <c r="R1036" s="350"/>
      <c r="S1036" s="350"/>
      <c r="T1036" s="350"/>
      <c r="U1036" s="350"/>
      <c r="V1036" s="350"/>
      <c r="W1036" s="350"/>
      <c r="X1036" s="350"/>
      <c r="Y1036" s="351">
        <v>8.5</v>
      </c>
      <c r="Z1036" s="352"/>
      <c r="AA1036" s="352"/>
      <c r="AB1036" s="353"/>
      <c r="AC1036" s="363" t="s">
        <v>366</v>
      </c>
      <c r="AD1036" s="371"/>
      <c r="AE1036" s="371"/>
      <c r="AF1036" s="371"/>
      <c r="AG1036" s="371"/>
      <c r="AH1036" s="372">
        <v>2</v>
      </c>
      <c r="AI1036" s="373"/>
      <c r="AJ1036" s="373"/>
      <c r="AK1036" s="373"/>
      <c r="AL1036" s="357">
        <v>99</v>
      </c>
      <c r="AM1036" s="358"/>
      <c r="AN1036" s="358"/>
      <c r="AO1036" s="359"/>
      <c r="AP1036" s="360" t="s">
        <v>738</v>
      </c>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4"/>
      <c r="B1068" s="364"/>
      <c r="C1068" s="364" t="s">
        <v>26</v>
      </c>
      <c r="D1068" s="364"/>
      <c r="E1068" s="364"/>
      <c r="F1068" s="364"/>
      <c r="G1068" s="364"/>
      <c r="H1068" s="364"/>
      <c r="I1068" s="364"/>
      <c r="J1068" s="148" t="s">
        <v>294</v>
      </c>
      <c r="K1068" s="365"/>
      <c r="L1068" s="365"/>
      <c r="M1068" s="365"/>
      <c r="N1068" s="365"/>
      <c r="O1068" s="365"/>
      <c r="P1068" s="366" t="s">
        <v>246</v>
      </c>
      <c r="Q1068" s="366"/>
      <c r="R1068" s="366"/>
      <c r="S1068" s="366"/>
      <c r="T1068" s="366"/>
      <c r="U1068" s="366"/>
      <c r="V1068" s="366"/>
      <c r="W1068" s="366"/>
      <c r="X1068" s="366"/>
      <c r="Y1068" s="367" t="s">
        <v>292</v>
      </c>
      <c r="Z1068" s="368"/>
      <c r="AA1068" s="368"/>
      <c r="AB1068" s="368"/>
      <c r="AC1068" s="148" t="s">
        <v>332</v>
      </c>
      <c r="AD1068" s="148"/>
      <c r="AE1068" s="148"/>
      <c r="AF1068" s="148"/>
      <c r="AG1068" s="148"/>
      <c r="AH1068" s="367" t="s">
        <v>361</v>
      </c>
      <c r="AI1068" s="364"/>
      <c r="AJ1068" s="364"/>
      <c r="AK1068" s="364"/>
      <c r="AL1068" s="364" t="s">
        <v>21</v>
      </c>
      <c r="AM1068" s="364"/>
      <c r="AN1068" s="364"/>
      <c r="AO1068" s="369"/>
      <c r="AP1068" s="370" t="s">
        <v>295</v>
      </c>
      <c r="AQ1068" s="370"/>
      <c r="AR1068" s="370"/>
      <c r="AS1068" s="370"/>
      <c r="AT1068" s="370"/>
      <c r="AU1068" s="370"/>
      <c r="AV1068" s="370"/>
      <c r="AW1068" s="370"/>
      <c r="AX1068" s="370"/>
    </row>
    <row r="1069" spans="1:50" ht="39" customHeight="1" x14ac:dyDescent="0.2">
      <c r="A1069" s="376">
        <v>1</v>
      </c>
      <c r="B1069" s="376">
        <v>1</v>
      </c>
      <c r="C1069" s="361" t="s">
        <v>705</v>
      </c>
      <c r="D1069" s="347"/>
      <c r="E1069" s="347"/>
      <c r="F1069" s="347"/>
      <c r="G1069" s="347"/>
      <c r="H1069" s="347"/>
      <c r="I1069" s="347"/>
      <c r="J1069" s="348">
        <v>7010001118197</v>
      </c>
      <c r="K1069" s="349"/>
      <c r="L1069" s="349"/>
      <c r="M1069" s="349"/>
      <c r="N1069" s="349"/>
      <c r="O1069" s="349"/>
      <c r="P1069" s="362" t="s">
        <v>706</v>
      </c>
      <c r="Q1069" s="350"/>
      <c r="R1069" s="350"/>
      <c r="S1069" s="350"/>
      <c r="T1069" s="350"/>
      <c r="U1069" s="350"/>
      <c r="V1069" s="350"/>
      <c r="W1069" s="350"/>
      <c r="X1069" s="350"/>
      <c r="Y1069" s="351">
        <v>5.4</v>
      </c>
      <c r="Z1069" s="352"/>
      <c r="AA1069" s="352"/>
      <c r="AB1069" s="353"/>
      <c r="AC1069" s="363" t="s">
        <v>366</v>
      </c>
      <c r="AD1069" s="371"/>
      <c r="AE1069" s="371"/>
      <c r="AF1069" s="371"/>
      <c r="AG1069" s="371"/>
      <c r="AH1069" s="372">
        <v>2</v>
      </c>
      <c r="AI1069" s="373"/>
      <c r="AJ1069" s="373"/>
      <c r="AK1069" s="373"/>
      <c r="AL1069" s="357">
        <v>72</v>
      </c>
      <c r="AM1069" s="358"/>
      <c r="AN1069" s="358"/>
      <c r="AO1069" s="359"/>
      <c r="AP1069" s="360" t="s">
        <v>707</v>
      </c>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323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338</v>
      </c>
      <c r="AM1099" s="281"/>
      <c r="AN1099" s="281"/>
      <c r="AO1099" s="79" t="s">
        <v>723</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265</v>
      </c>
      <c r="D1102" s="380"/>
      <c r="E1102" s="148" t="s">
        <v>264</v>
      </c>
      <c r="F1102" s="380"/>
      <c r="G1102" s="380"/>
      <c r="H1102" s="380"/>
      <c r="I1102" s="380"/>
      <c r="J1102" s="148" t="s">
        <v>294</v>
      </c>
      <c r="K1102" s="148"/>
      <c r="L1102" s="148"/>
      <c r="M1102" s="148"/>
      <c r="N1102" s="148"/>
      <c r="O1102" s="148"/>
      <c r="P1102" s="367" t="s">
        <v>27</v>
      </c>
      <c r="Q1102" s="367"/>
      <c r="R1102" s="367"/>
      <c r="S1102" s="367"/>
      <c r="T1102" s="367"/>
      <c r="U1102" s="367"/>
      <c r="V1102" s="367"/>
      <c r="W1102" s="367"/>
      <c r="X1102" s="367"/>
      <c r="Y1102" s="148" t="s">
        <v>296</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324</v>
      </c>
      <c r="AQ1102" s="370"/>
      <c r="AR1102" s="370"/>
      <c r="AS1102" s="370"/>
      <c r="AT1102" s="370"/>
      <c r="AU1102" s="370"/>
      <c r="AV1102" s="370"/>
      <c r="AW1102" s="370"/>
      <c r="AX1102" s="370"/>
    </row>
    <row r="1103" spans="1:50" ht="30" customHeight="1" x14ac:dyDescent="0.2">
      <c r="A1103" s="376">
        <v>1</v>
      </c>
      <c r="B1103" s="376">
        <v>1</v>
      </c>
      <c r="C1103" s="374"/>
      <c r="D1103" s="374"/>
      <c r="E1103" s="146" t="s">
        <v>769</v>
      </c>
      <c r="F1103" s="375"/>
      <c r="G1103" s="375"/>
      <c r="H1103" s="375"/>
      <c r="I1103" s="375"/>
      <c r="J1103" s="348" t="s">
        <v>769</v>
      </c>
      <c r="K1103" s="349"/>
      <c r="L1103" s="349"/>
      <c r="M1103" s="349"/>
      <c r="N1103" s="349"/>
      <c r="O1103" s="349"/>
      <c r="P1103" s="362" t="s">
        <v>770</v>
      </c>
      <c r="Q1103" s="350"/>
      <c r="R1103" s="350"/>
      <c r="S1103" s="350"/>
      <c r="T1103" s="350"/>
      <c r="U1103" s="350"/>
      <c r="V1103" s="350"/>
      <c r="W1103" s="350"/>
      <c r="X1103" s="350"/>
      <c r="Y1103" s="351" t="s">
        <v>771</v>
      </c>
      <c r="Z1103" s="352"/>
      <c r="AA1103" s="352"/>
      <c r="AB1103" s="353"/>
      <c r="AC1103" s="354"/>
      <c r="AD1103" s="354"/>
      <c r="AE1103" s="354"/>
      <c r="AF1103" s="354"/>
      <c r="AG1103" s="354"/>
      <c r="AH1103" s="355" t="s">
        <v>772</v>
      </c>
      <c r="AI1103" s="356"/>
      <c r="AJ1103" s="356"/>
      <c r="AK1103" s="356"/>
      <c r="AL1103" s="357" t="s">
        <v>773</v>
      </c>
      <c r="AM1103" s="358"/>
      <c r="AN1103" s="358"/>
      <c r="AO1103" s="359"/>
      <c r="AP1103" s="360"/>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15">
      <formula>IF(RIGHT(TEXT(P14,"0.#"),1)=".",FALSE,TRUE)</formula>
    </cfRule>
    <cfRule type="expression" dxfId="2810" priority="14116">
      <formula>IF(RIGHT(TEXT(P14,"0.#"),1)=".",TRUE,FALSE)</formula>
    </cfRule>
  </conditionalFormatting>
  <conditionalFormatting sqref="P18:AX18">
    <cfRule type="expression" dxfId="2809" priority="13991">
      <formula>IF(RIGHT(TEXT(P18,"0.#"),1)=".",FALSE,TRUE)</formula>
    </cfRule>
    <cfRule type="expression" dxfId="2808" priority="13992">
      <formula>IF(RIGHT(TEXT(P18,"0.#"),1)=".",TRUE,FALSE)</formula>
    </cfRule>
  </conditionalFormatting>
  <conditionalFormatting sqref="Y783">
    <cfRule type="expression" dxfId="2807" priority="13987">
      <formula>IF(RIGHT(TEXT(Y783,"0.#"),1)=".",FALSE,TRUE)</formula>
    </cfRule>
    <cfRule type="expression" dxfId="2806" priority="13988">
      <formula>IF(RIGHT(TEXT(Y783,"0.#"),1)=".",TRUE,FALSE)</formula>
    </cfRule>
  </conditionalFormatting>
  <conditionalFormatting sqref="Y792">
    <cfRule type="expression" dxfId="2805" priority="13983">
      <formula>IF(RIGHT(TEXT(Y792,"0.#"),1)=".",FALSE,TRUE)</formula>
    </cfRule>
    <cfRule type="expression" dxfId="2804" priority="13984">
      <formula>IF(RIGHT(TEXT(Y792,"0.#"),1)=".",TRUE,FALSE)</formula>
    </cfRule>
  </conditionalFormatting>
  <conditionalFormatting sqref="Y823:Y830 Y821 Y810:Y817 Y808 Y797:Y804 Y795">
    <cfRule type="expression" dxfId="2803" priority="13765">
      <formula>IF(RIGHT(TEXT(Y795,"0.#"),1)=".",FALSE,TRUE)</formula>
    </cfRule>
    <cfRule type="expression" dxfId="2802" priority="13766">
      <formula>IF(RIGHT(TEXT(Y795,"0.#"),1)=".",TRUE,FALSE)</formula>
    </cfRule>
  </conditionalFormatting>
  <conditionalFormatting sqref="P16:AQ17 P15:AX15 P13:AX13">
    <cfRule type="expression" dxfId="2801" priority="13813">
      <formula>IF(RIGHT(TEXT(P13,"0.#"),1)=".",FALSE,TRUE)</formula>
    </cfRule>
    <cfRule type="expression" dxfId="2800" priority="13814">
      <formula>IF(RIGHT(TEXT(P13,"0.#"),1)=".",TRUE,FALSE)</formula>
    </cfRule>
  </conditionalFormatting>
  <conditionalFormatting sqref="P19:AJ19">
    <cfRule type="expression" dxfId="2799" priority="13811">
      <formula>IF(RIGHT(TEXT(P19,"0.#"),1)=".",FALSE,TRUE)</formula>
    </cfRule>
    <cfRule type="expression" dxfId="2798" priority="13812">
      <formula>IF(RIGHT(TEXT(P19,"0.#"),1)=".",TRUE,FALSE)</formula>
    </cfRule>
  </conditionalFormatting>
  <conditionalFormatting sqref="Y784:Y791 Y782">
    <cfRule type="expression" dxfId="2797" priority="13789">
      <formula>IF(RIGHT(TEXT(Y782,"0.#"),1)=".",FALSE,TRUE)</formula>
    </cfRule>
    <cfRule type="expression" dxfId="2796" priority="13790">
      <formula>IF(RIGHT(TEXT(Y782,"0.#"),1)=".",TRUE,FALSE)</formula>
    </cfRule>
  </conditionalFormatting>
  <conditionalFormatting sqref="AU783">
    <cfRule type="expression" dxfId="2795" priority="13787">
      <formula>IF(RIGHT(TEXT(AU783,"0.#"),1)=".",FALSE,TRUE)</formula>
    </cfRule>
    <cfRule type="expression" dxfId="2794" priority="13788">
      <formula>IF(RIGHT(TEXT(AU783,"0.#"),1)=".",TRUE,FALSE)</formula>
    </cfRule>
  </conditionalFormatting>
  <conditionalFormatting sqref="AU792">
    <cfRule type="expression" dxfId="2793" priority="13785">
      <formula>IF(RIGHT(TEXT(AU792,"0.#"),1)=".",FALSE,TRUE)</formula>
    </cfRule>
    <cfRule type="expression" dxfId="2792" priority="13786">
      <formula>IF(RIGHT(TEXT(AU792,"0.#"),1)=".",TRUE,FALSE)</formula>
    </cfRule>
  </conditionalFormatting>
  <conditionalFormatting sqref="AU784:AU785 AU782 AU787:AU791">
    <cfRule type="expression" dxfId="2791" priority="13783">
      <formula>IF(RIGHT(TEXT(AU782,"0.#"),1)=".",FALSE,TRUE)</formula>
    </cfRule>
    <cfRule type="expression" dxfId="2790" priority="13784">
      <formula>IF(RIGHT(TEXT(AU782,"0.#"),1)=".",TRUE,FALSE)</formula>
    </cfRule>
  </conditionalFormatting>
  <conditionalFormatting sqref="Y822 Y809 Y796">
    <cfRule type="expression" dxfId="2789" priority="13769">
      <formula>IF(RIGHT(TEXT(Y796,"0.#"),1)=".",FALSE,TRUE)</formula>
    </cfRule>
    <cfRule type="expression" dxfId="2788" priority="13770">
      <formula>IF(RIGHT(TEXT(Y796,"0.#"),1)=".",TRUE,FALSE)</formula>
    </cfRule>
  </conditionalFormatting>
  <conditionalFormatting sqref="Y831 Y818 Y805">
    <cfRule type="expression" dxfId="2787" priority="13767">
      <formula>IF(RIGHT(TEXT(Y805,"0.#"),1)=".",FALSE,TRUE)</formula>
    </cfRule>
    <cfRule type="expression" dxfId="2786" priority="13768">
      <formula>IF(RIGHT(TEXT(Y805,"0.#"),1)=".",TRUE,FALSE)</formula>
    </cfRule>
  </conditionalFormatting>
  <conditionalFormatting sqref="AU822 AU809 AU796">
    <cfRule type="expression" dxfId="2785" priority="13763">
      <formula>IF(RIGHT(TEXT(AU796,"0.#"),1)=".",FALSE,TRUE)</formula>
    </cfRule>
    <cfRule type="expression" dxfId="2784" priority="13764">
      <formula>IF(RIGHT(TEXT(AU796,"0.#"),1)=".",TRUE,FALSE)</formula>
    </cfRule>
  </conditionalFormatting>
  <conditionalFormatting sqref="AU831 AU818 AU805">
    <cfRule type="expression" dxfId="2783" priority="13761">
      <formula>IF(RIGHT(TEXT(AU805,"0.#"),1)=".",FALSE,TRUE)</formula>
    </cfRule>
    <cfRule type="expression" dxfId="2782" priority="13762">
      <formula>IF(RIGHT(TEXT(AU805,"0.#"),1)=".",TRUE,FALSE)</formula>
    </cfRule>
  </conditionalFormatting>
  <conditionalFormatting sqref="AU823:AU830 AU821 AU810:AU817 AU808 AU797:AU804 AU795">
    <cfRule type="expression" dxfId="2781" priority="13759">
      <formula>IF(RIGHT(TEXT(AU795,"0.#"),1)=".",FALSE,TRUE)</formula>
    </cfRule>
    <cfRule type="expression" dxfId="2780" priority="13760">
      <formula>IF(RIGHT(TEXT(AU795,"0.#"),1)=".",TRUE,FALSE)</formula>
    </cfRule>
  </conditionalFormatting>
  <conditionalFormatting sqref="AM87">
    <cfRule type="expression" dxfId="2779" priority="13413">
      <formula>IF(RIGHT(TEXT(AM87,"0.#"),1)=".",FALSE,TRUE)</formula>
    </cfRule>
    <cfRule type="expression" dxfId="2778" priority="13414">
      <formula>IF(RIGHT(TEXT(AM87,"0.#"),1)=".",TRUE,FALSE)</formula>
    </cfRule>
  </conditionalFormatting>
  <conditionalFormatting sqref="AE55">
    <cfRule type="expression" dxfId="2777" priority="13481">
      <formula>IF(RIGHT(TEXT(AE55,"0.#"),1)=".",FALSE,TRUE)</formula>
    </cfRule>
    <cfRule type="expression" dxfId="2776" priority="13482">
      <formula>IF(RIGHT(TEXT(AE55,"0.#"),1)=".",TRUE,FALSE)</formula>
    </cfRule>
  </conditionalFormatting>
  <conditionalFormatting sqref="AI55">
    <cfRule type="expression" dxfId="2775" priority="13479">
      <formula>IF(RIGHT(TEXT(AI55,"0.#"),1)=".",FALSE,TRUE)</formula>
    </cfRule>
    <cfRule type="expression" dxfId="2774" priority="13480">
      <formula>IF(RIGHT(TEXT(AI55,"0.#"),1)=".",TRUE,FALSE)</formula>
    </cfRule>
  </conditionalFormatting>
  <conditionalFormatting sqref="AM34">
    <cfRule type="expression" dxfId="2773" priority="13559">
      <formula>IF(RIGHT(TEXT(AM34,"0.#"),1)=".",FALSE,TRUE)</formula>
    </cfRule>
    <cfRule type="expression" dxfId="2772" priority="13560">
      <formula>IF(RIGHT(TEXT(AM34,"0.#"),1)=".",TRUE,FALSE)</formula>
    </cfRule>
  </conditionalFormatting>
  <conditionalFormatting sqref="AI34">
    <cfRule type="expression" dxfId="2771" priority="13569">
      <formula>IF(RIGHT(TEXT(AI34,"0.#"),1)=".",FALSE,TRUE)</formula>
    </cfRule>
    <cfRule type="expression" dxfId="2770" priority="13570">
      <formula>IF(RIGHT(TEXT(AI34,"0.#"),1)=".",TRUE,FALSE)</formula>
    </cfRule>
  </conditionalFormatting>
  <conditionalFormatting sqref="AI33">
    <cfRule type="expression" dxfId="2769" priority="13567">
      <formula>IF(RIGHT(TEXT(AI33,"0.#"),1)=".",FALSE,TRUE)</formula>
    </cfRule>
    <cfRule type="expression" dxfId="2768" priority="13568">
      <formula>IF(RIGHT(TEXT(AI33,"0.#"),1)=".",TRUE,FALSE)</formula>
    </cfRule>
  </conditionalFormatting>
  <conditionalFormatting sqref="AI32">
    <cfRule type="expression" dxfId="2767" priority="13565">
      <formula>IF(RIGHT(TEXT(AI32,"0.#"),1)=".",FALSE,TRUE)</formula>
    </cfRule>
    <cfRule type="expression" dxfId="2766" priority="13566">
      <formula>IF(RIGHT(TEXT(AI32,"0.#"),1)=".",TRUE,FALSE)</formula>
    </cfRule>
  </conditionalFormatting>
  <conditionalFormatting sqref="AM32">
    <cfRule type="expression" dxfId="2765" priority="13563">
      <formula>IF(RIGHT(TEXT(AM32,"0.#"),1)=".",FALSE,TRUE)</formula>
    </cfRule>
    <cfRule type="expression" dxfId="2764" priority="13564">
      <formula>IF(RIGHT(TEXT(AM32,"0.#"),1)=".",TRUE,FALSE)</formula>
    </cfRule>
  </conditionalFormatting>
  <conditionalFormatting sqref="AM33">
    <cfRule type="expression" dxfId="2763" priority="13561">
      <formula>IF(RIGHT(TEXT(AM33,"0.#"),1)=".",FALSE,TRUE)</formula>
    </cfRule>
    <cfRule type="expression" dxfId="2762" priority="13562">
      <formula>IF(RIGHT(TEXT(AM33,"0.#"),1)=".",TRUE,FALSE)</formula>
    </cfRule>
  </conditionalFormatting>
  <conditionalFormatting sqref="AQ32:AQ34">
    <cfRule type="expression" dxfId="2761" priority="13553">
      <formula>IF(RIGHT(TEXT(AQ32,"0.#"),1)=".",FALSE,TRUE)</formula>
    </cfRule>
    <cfRule type="expression" dxfId="2760" priority="13554">
      <formula>IF(RIGHT(TEXT(AQ32,"0.#"),1)=".",TRUE,FALSE)</formula>
    </cfRule>
  </conditionalFormatting>
  <conditionalFormatting sqref="AU32:AU34">
    <cfRule type="expression" dxfId="2759" priority="13551">
      <formula>IF(RIGHT(TEXT(AU32,"0.#"),1)=".",FALSE,TRUE)</formula>
    </cfRule>
    <cfRule type="expression" dxfId="2758" priority="13552">
      <formula>IF(RIGHT(TEXT(AU32,"0.#"),1)=".",TRUE,FALSE)</formula>
    </cfRule>
  </conditionalFormatting>
  <conditionalFormatting sqref="AE53">
    <cfRule type="expression" dxfId="2757" priority="13485">
      <formula>IF(RIGHT(TEXT(AE53,"0.#"),1)=".",FALSE,TRUE)</formula>
    </cfRule>
    <cfRule type="expression" dxfId="2756" priority="13486">
      <formula>IF(RIGHT(TEXT(AE53,"0.#"),1)=".",TRUE,FALSE)</formula>
    </cfRule>
  </conditionalFormatting>
  <conditionalFormatting sqref="AE54">
    <cfRule type="expression" dxfId="2755" priority="13483">
      <formula>IF(RIGHT(TEXT(AE54,"0.#"),1)=".",FALSE,TRUE)</formula>
    </cfRule>
    <cfRule type="expression" dxfId="2754" priority="13484">
      <formula>IF(RIGHT(TEXT(AE54,"0.#"),1)=".",TRUE,FALSE)</formula>
    </cfRule>
  </conditionalFormatting>
  <conditionalFormatting sqref="AI54">
    <cfRule type="expression" dxfId="2753" priority="13477">
      <formula>IF(RIGHT(TEXT(AI54,"0.#"),1)=".",FALSE,TRUE)</formula>
    </cfRule>
    <cfRule type="expression" dxfId="2752" priority="13478">
      <formula>IF(RIGHT(TEXT(AI54,"0.#"),1)=".",TRUE,FALSE)</formula>
    </cfRule>
  </conditionalFormatting>
  <conditionalFormatting sqref="AI53">
    <cfRule type="expression" dxfId="2751" priority="13475">
      <formula>IF(RIGHT(TEXT(AI53,"0.#"),1)=".",FALSE,TRUE)</formula>
    </cfRule>
    <cfRule type="expression" dxfId="2750" priority="13476">
      <formula>IF(RIGHT(TEXT(AI53,"0.#"),1)=".",TRUE,FALSE)</formula>
    </cfRule>
  </conditionalFormatting>
  <conditionalFormatting sqref="AM53">
    <cfRule type="expression" dxfId="2749" priority="13473">
      <formula>IF(RIGHT(TEXT(AM53,"0.#"),1)=".",FALSE,TRUE)</formula>
    </cfRule>
    <cfRule type="expression" dxfId="2748" priority="13474">
      <formula>IF(RIGHT(TEXT(AM53,"0.#"),1)=".",TRUE,FALSE)</formula>
    </cfRule>
  </conditionalFormatting>
  <conditionalFormatting sqref="AM54">
    <cfRule type="expression" dxfId="2747" priority="13471">
      <formula>IF(RIGHT(TEXT(AM54,"0.#"),1)=".",FALSE,TRUE)</formula>
    </cfRule>
    <cfRule type="expression" dxfId="2746" priority="13472">
      <formula>IF(RIGHT(TEXT(AM54,"0.#"),1)=".",TRUE,FALSE)</formula>
    </cfRule>
  </conditionalFormatting>
  <conditionalFormatting sqref="AM55">
    <cfRule type="expression" dxfId="2745" priority="13469">
      <formula>IF(RIGHT(TEXT(AM55,"0.#"),1)=".",FALSE,TRUE)</formula>
    </cfRule>
    <cfRule type="expression" dxfId="2744" priority="13470">
      <formula>IF(RIGHT(TEXT(AM55,"0.#"),1)=".",TRUE,FALSE)</formula>
    </cfRule>
  </conditionalFormatting>
  <conditionalFormatting sqref="AE60">
    <cfRule type="expression" dxfId="2743" priority="13455">
      <formula>IF(RIGHT(TEXT(AE60,"0.#"),1)=".",FALSE,TRUE)</formula>
    </cfRule>
    <cfRule type="expression" dxfId="2742" priority="13456">
      <formula>IF(RIGHT(TEXT(AE60,"0.#"),1)=".",TRUE,FALSE)</formula>
    </cfRule>
  </conditionalFormatting>
  <conditionalFormatting sqref="AE61">
    <cfRule type="expression" dxfId="2741" priority="13453">
      <formula>IF(RIGHT(TEXT(AE61,"0.#"),1)=".",FALSE,TRUE)</formula>
    </cfRule>
    <cfRule type="expression" dxfId="2740" priority="13454">
      <formula>IF(RIGHT(TEXT(AE61,"0.#"),1)=".",TRUE,FALSE)</formula>
    </cfRule>
  </conditionalFormatting>
  <conditionalFormatting sqref="AE62">
    <cfRule type="expression" dxfId="2739" priority="13451">
      <formula>IF(RIGHT(TEXT(AE62,"0.#"),1)=".",FALSE,TRUE)</formula>
    </cfRule>
    <cfRule type="expression" dxfId="2738" priority="13452">
      <formula>IF(RIGHT(TEXT(AE62,"0.#"),1)=".",TRUE,FALSE)</formula>
    </cfRule>
  </conditionalFormatting>
  <conditionalFormatting sqref="AI62">
    <cfRule type="expression" dxfId="2737" priority="13449">
      <formula>IF(RIGHT(TEXT(AI62,"0.#"),1)=".",FALSE,TRUE)</formula>
    </cfRule>
    <cfRule type="expression" dxfId="2736" priority="13450">
      <formula>IF(RIGHT(TEXT(AI62,"0.#"),1)=".",TRUE,FALSE)</formula>
    </cfRule>
  </conditionalFormatting>
  <conditionalFormatting sqref="AI61">
    <cfRule type="expression" dxfId="2735" priority="13447">
      <formula>IF(RIGHT(TEXT(AI61,"0.#"),1)=".",FALSE,TRUE)</formula>
    </cfRule>
    <cfRule type="expression" dxfId="2734" priority="13448">
      <formula>IF(RIGHT(TEXT(AI61,"0.#"),1)=".",TRUE,FALSE)</formula>
    </cfRule>
  </conditionalFormatting>
  <conditionalFormatting sqref="AI60">
    <cfRule type="expression" dxfId="2733" priority="13445">
      <formula>IF(RIGHT(TEXT(AI60,"0.#"),1)=".",FALSE,TRUE)</formula>
    </cfRule>
    <cfRule type="expression" dxfId="2732" priority="13446">
      <formula>IF(RIGHT(TEXT(AI60,"0.#"),1)=".",TRUE,FALSE)</formula>
    </cfRule>
  </conditionalFormatting>
  <conditionalFormatting sqref="AM60">
    <cfRule type="expression" dxfId="2731" priority="13443">
      <formula>IF(RIGHT(TEXT(AM60,"0.#"),1)=".",FALSE,TRUE)</formula>
    </cfRule>
    <cfRule type="expression" dxfId="2730" priority="13444">
      <formula>IF(RIGHT(TEXT(AM60,"0.#"),1)=".",TRUE,FALSE)</formula>
    </cfRule>
  </conditionalFormatting>
  <conditionalFormatting sqref="AM61">
    <cfRule type="expression" dxfId="2729" priority="13441">
      <formula>IF(RIGHT(TEXT(AM61,"0.#"),1)=".",FALSE,TRUE)</formula>
    </cfRule>
    <cfRule type="expression" dxfId="2728" priority="13442">
      <formula>IF(RIGHT(TEXT(AM61,"0.#"),1)=".",TRUE,FALSE)</formula>
    </cfRule>
  </conditionalFormatting>
  <conditionalFormatting sqref="AM62">
    <cfRule type="expression" dxfId="2727" priority="13439">
      <formula>IF(RIGHT(TEXT(AM62,"0.#"),1)=".",FALSE,TRUE)</formula>
    </cfRule>
    <cfRule type="expression" dxfId="2726" priority="13440">
      <formula>IF(RIGHT(TEXT(AM62,"0.#"),1)=".",TRUE,FALSE)</formula>
    </cfRule>
  </conditionalFormatting>
  <conditionalFormatting sqref="AE87">
    <cfRule type="expression" dxfId="2725" priority="13425">
      <formula>IF(RIGHT(TEXT(AE87,"0.#"),1)=".",FALSE,TRUE)</formula>
    </cfRule>
    <cfRule type="expression" dxfId="2724" priority="13426">
      <formula>IF(RIGHT(TEXT(AE87,"0.#"),1)=".",TRUE,FALSE)</formula>
    </cfRule>
  </conditionalFormatting>
  <conditionalFormatting sqref="AE88">
    <cfRule type="expression" dxfId="2723" priority="13423">
      <formula>IF(RIGHT(TEXT(AE88,"0.#"),1)=".",FALSE,TRUE)</formula>
    </cfRule>
    <cfRule type="expression" dxfId="2722" priority="13424">
      <formula>IF(RIGHT(TEXT(AE88,"0.#"),1)=".",TRUE,FALSE)</formula>
    </cfRule>
  </conditionalFormatting>
  <conditionalFormatting sqref="AE89">
    <cfRule type="expression" dxfId="2721" priority="13421">
      <formula>IF(RIGHT(TEXT(AE89,"0.#"),1)=".",FALSE,TRUE)</formula>
    </cfRule>
    <cfRule type="expression" dxfId="2720" priority="13422">
      <formula>IF(RIGHT(TEXT(AE89,"0.#"),1)=".",TRUE,FALSE)</formula>
    </cfRule>
  </conditionalFormatting>
  <conditionalFormatting sqref="AI89">
    <cfRule type="expression" dxfId="2719" priority="13419">
      <formula>IF(RIGHT(TEXT(AI89,"0.#"),1)=".",FALSE,TRUE)</formula>
    </cfRule>
    <cfRule type="expression" dxfId="2718" priority="13420">
      <formula>IF(RIGHT(TEXT(AI89,"0.#"),1)=".",TRUE,FALSE)</formula>
    </cfRule>
  </conditionalFormatting>
  <conditionalFormatting sqref="AI88">
    <cfRule type="expression" dxfId="2717" priority="13417">
      <formula>IF(RIGHT(TEXT(AI88,"0.#"),1)=".",FALSE,TRUE)</formula>
    </cfRule>
    <cfRule type="expression" dxfId="2716" priority="13418">
      <formula>IF(RIGHT(TEXT(AI88,"0.#"),1)=".",TRUE,FALSE)</formula>
    </cfRule>
  </conditionalFormatting>
  <conditionalFormatting sqref="AI87">
    <cfRule type="expression" dxfId="2715" priority="13415">
      <formula>IF(RIGHT(TEXT(AI87,"0.#"),1)=".",FALSE,TRUE)</formula>
    </cfRule>
    <cfRule type="expression" dxfId="2714" priority="13416">
      <formula>IF(RIGHT(TEXT(AI87,"0.#"),1)=".",TRUE,FALSE)</formula>
    </cfRule>
  </conditionalFormatting>
  <conditionalFormatting sqref="AM88">
    <cfRule type="expression" dxfId="2713" priority="13411">
      <formula>IF(RIGHT(TEXT(AM88,"0.#"),1)=".",FALSE,TRUE)</formula>
    </cfRule>
    <cfRule type="expression" dxfId="2712" priority="13412">
      <formula>IF(RIGHT(TEXT(AM88,"0.#"),1)=".",TRUE,FALSE)</formula>
    </cfRule>
  </conditionalFormatting>
  <conditionalFormatting sqref="AM89">
    <cfRule type="expression" dxfId="2711" priority="13409">
      <formula>IF(RIGHT(TEXT(AM89,"0.#"),1)=".",FALSE,TRUE)</formula>
    </cfRule>
    <cfRule type="expression" dxfId="2710" priority="13410">
      <formula>IF(RIGHT(TEXT(AM89,"0.#"),1)=".",TRUE,FALSE)</formula>
    </cfRule>
  </conditionalFormatting>
  <conditionalFormatting sqref="AE92">
    <cfRule type="expression" dxfId="2709" priority="13395">
      <formula>IF(RIGHT(TEXT(AE92,"0.#"),1)=".",FALSE,TRUE)</formula>
    </cfRule>
    <cfRule type="expression" dxfId="2708" priority="13396">
      <formula>IF(RIGHT(TEXT(AE92,"0.#"),1)=".",TRUE,FALSE)</formula>
    </cfRule>
  </conditionalFormatting>
  <conditionalFormatting sqref="AE93">
    <cfRule type="expression" dxfId="2707" priority="13393">
      <formula>IF(RIGHT(TEXT(AE93,"0.#"),1)=".",FALSE,TRUE)</formula>
    </cfRule>
    <cfRule type="expression" dxfId="2706" priority="13394">
      <formula>IF(RIGHT(TEXT(AE93,"0.#"),1)=".",TRUE,FALSE)</formula>
    </cfRule>
  </conditionalFormatting>
  <conditionalFormatting sqref="AE94">
    <cfRule type="expression" dxfId="2705" priority="13391">
      <formula>IF(RIGHT(TEXT(AE94,"0.#"),1)=".",FALSE,TRUE)</formula>
    </cfRule>
    <cfRule type="expression" dxfId="2704" priority="13392">
      <formula>IF(RIGHT(TEXT(AE94,"0.#"),1)=".",TRUE,FALSE)</formula>
    </cfRule>
  </conditionalFormatting>
  <conditionalFormatting sqref="AI94">
    <cfRule type="expression" dxfId="2703" priority="13389">
      <formula>IF(RIGHT(TEXT(AI94,"0.#"),1)=".",FALSE,TRUE)</formula>
    </cfRule>
    <cfRule type="expression" dxfId="2702" priority="13390">
      <formula>IF(RIGHT(TEXT(AI94,"0.#"),1)=".",TRUE,FALSE)</formula>
    </cfRule>
  </conditionalFormatting>
  <conditionalFormatting sqref="AI93">
    <cfRule type="expression" dxfId="2701" priority="13387">
      <formula>IF(RIGHT(TEXT(AI93,"0.#"),1)=".",FALSE,TRUE)</formula>
    </cfRule>
    <cfRule type="expression" dxfId="2700" priority="13388">
      <formula>IF(RIGHT(TEXT(AI93,"0.#"),1)=".",TRUE,FALSE)</formula>
    </cfRule>
  </conditionalFormatting>
  <conditionalFormatting sqref="AI92">
    <cfRule type="expression" dxfId="2699" priority="13385">
      <formula>IF(RIGHT(TEXT(AI92,"0.#"),1)=".",FALSE,TRUE)</formula>
    </cfRule>
    <cfRule type="expression" dxfId="2698" priority="13386">
      <formula>IF(RIGHT(TEXT(AI92,"0.#"),1)=".",TRUE,FALSE)</formula>
    </cfRule>
  </conditionalFormatting>
  <conditionalFormatting sqref="AM92">
    <cfRule type="expression" dxfId="2697" priority="13383">
      <formula>IF(RIGHT(TEXT(AM92,"0.#"),1)=".",FALSE,TRUE)</formula>
    </cfRule>
    <cfRule type="expression" dxfId="2696" priority="13384">
      <formula>IF(RIGHT(TEXT(AM92,"0.#"),1)=".",TRUE,FALSE)</formula>
    </cfRule>
  </conditionalFormatting>
  <conditionalFormatting sqref="AM93">
    <cfRule type="expression" dxfId="2695" priority="13381">
      <formula>IF(RIGHT(TEXT(AM93,"0.#"),1)=".",FALSE,TRUE)</formula>
    </cfRule>
    <cfRule type="expression" dxfId="2694" priority="13382">
      <formula>IF(RIGHT(TEXT(AM93,"0.#"),1)=".",TRUE,FALSE)</formula>
    </cfRule>
  </conditionalFormatting>
  <conditionalFormatting sqref="AM94">
    <cfRule type="expression" dxfId="2693" priority="13379">
      <formula>IF(RIGHT(TEXT(AM94,"0.#"),1)=".",FALSE,TRUE)</formula>
    </cfRule>
    <cfRule type="expression" dxfId="2692" priority="13380">
      <formula>IF(RIGHT(TEXT(AM94,"0.#"),1)=".",TRUE,FALSE)</formula>
    </cfRule>
  </conditionalFormatting>
  <conditionalFormatting sqref="AE97">
    <cfRule type="expression" dxfId="2691" priority="13365">
      <formula>IF(RIGHT(TEXT(AE97,"0.#"),1)=".",FALSE,TRUE)</formula>
    </cfRule>
    <cfRule type="expression" dxfId="2690" priority="13366">
      <formula>IF(RIGHT(TEXT(AE97,"0.#"),1)=".",TRUE,FALSE)</formula>
    </cfRule>
  </conditionalFormatting>
  <conditionalFormatting sqref="AE98">
    <cfRule type="expression" dxfId="2689" priority="13363">
      <formula>IF(RIGHT(TEXT(AE98,"0.#"),1)=".",FALSE,TRUE)</formula>
    </cfRule>
    <cfRule type="expression" dxfId="2688" priority="13364">
      <formula>IF(RIGHT(TEXT(AE98,"0.#"),1)=".",TRUE,FALSE)</formula>
    </cfRule>
  </conditionalFormatting>
  <conditionalFormatting sqref="AE99">
    <cfRule type="expression" dxfId="2687" priority="13361">
      <formula>IF(RIGHT(TEXT(AE99,"0.#"),1)=".",FALSE,TRUE)</formula>
    </cfRule>
    <cfRule type="expression" dxfId="2686" priority="13362">
      <formula>IF(RIGHT(TEXT(AE99,"0.#"),1)=".",TRUE,FALSE)</formula>
    </cfRule>
  </conditionalFormatting>
  <conditionalFormatting sqref="AI99">
    <cfRule type="expression" dxfId="2685" priority="13359">
      <formula>IF(RIGHT(TEXT(AI99,"0.#"),1)=".",FALSE,TRUE)</formula>
    </cfRule>
    <cfRule type="expression" dxfId="2684" priority="13360">
      <formula>IF(RIGHT(TEXT(AI99,"0.#"),1)=".",TRUE,FALSE)</formula>
    </cfRule>
  </conditionalFormatting>
  <conditionalFormatting sqref="AI98">
    <cfRule type="expression" dxfId="2683" priority="13357">
      <formula>IF(RIGHT(TEXT(AI98,"0.#"),1)=".",FALSE,TRUE)</formula>
    </cfRule>
    <cfRule type="expression" dxfId="2682" priority="13358">
      <formula>IF(RIGHT(TEXT(AI98,"0.#"),1)=".",TRUE,FALSE)</formula>
    </cfRule>
  </conditionalFormatting>
  <conditionalFormatting sqref="AI97">
    <cfRule type="expression" dxfId="2681" priority="13355">
      <formula>IF(RIGHT(TEXT(AI97,"0.#"),1)=".",FALSE,TRUE)</formula>
    </cfRule>
    <cfRule type="expression" dxfId="2680" priority="13356">
      <formula>IF(RIGHT(TEXT(AI97,"0.#"),1)=".",TRUE,FALSE)</formula>
    </cfRule>
  </conditionalFormatting>
  <conditionalFormatting sqref="AM97">
    <cfRule type="expression" dxfId="2679" priority="13353">
      <formula>IF(RIGHT(TEXT(AM97,"0.#"),1)=".",FALSE,TRUE)</formula>
    </cfRule>
    <cfRule type="expression" dxfId="2678" priority="13354">
      <formula>IF(RIGHT(TEXT(AM97,"0.#"),1)=".",TRUE,FALSE)</formula>
    </cfRule>
  </conditionalFormatting>
  <conditionalFormatting sqref="AM98">
    <cfRule type="expression" dxfId="2677" priority="13351">
      <formula>IF(RIGHT(TEXT(AM98,"0.#"),1)=".",FALSE,TRUE)</formula>
    </cfRule>
    <cfRule type="expression" dxfId="2676" priority="13352">
      <formula>IF(RIGHT(TEXT(AM98,"0.#"),1)=".",TRUE,FALSE)</formula>
    </cfRule>
  </conditionalFormatting>
  <conditionalFormatting sqref="AM99">
    <cfRule type="expression" dxfId="2675" priority="13349">
      <formula>IF(RIGHT(TEXT(AM99,"0.#"),1)=".",FALSE,TRUE)</formula>
    </cfRule>
    <cfRule type="expression" dxfId="2674" priority="13350">
      <formula>IF(RIGHT(TEXT(AM99,"0.#"),1)=".",TRUE,FALSE)</formula>
    </cfRule>
  </conditionalFormatting>
  <conditionalFormatting sqref="AE104">
    <cfRule type="expression" dxfId="2673" priority="13323">
      <formula>IF(RIGHT(TEXT(AE104,"0.#"),1)=".",FALSE,TRUE)</formula>
    </cfRule>
    <cfRule type="expression" dxfId="2672" priority="13324">
      <formula>IF(RIGHT(TEXT(AE104,"0.#"),1)=".",TRUE,FALSE)</formula>
    </cfRule>
  </conditionalFormatting>
  <conditionalFormatting sqref="AI104">
    <cfRule type="expression" dxfId="2671" priority="13321">
      <formula>IF(RIGHT(TEXT(AI104,"0.#"),1)=".",FALSE,TRUE)</formula>
    </cfRule>
    <cfRule type="expression" dxfId="2670" priority="13322">
      <formula>IF(RIGHT(TEXT(AI104,"0.#"),1)=".",TRUE,FALSE)</formula>
    </cfRule>
  </conditionalFormatting>
  <conditionalFormatting sqref="AM104">
    <cfRule type="expression" dxfId="2669" priority="13319">
      <formula>IF(RIGHT(TEXT(AM104,"0.#"),1)=".",FALSE,TRUE)</formula>
    </cfRule>
    <cfRule type="expression" dxfId="2668" priority="13320">
      <formula>IF(RIGHT(TEXT(AM104,"0.#"),1)=".",TRUE,FALSE)</formula>
    </cfRule>
  </conditionalFormatting>
  <conditionalFormatting sqref="AE105">
    <cfRule type="expression" dxfId="2667" priority="13317">
      <formula>IF(RIGHT(TEXT(AE105,"0.#"),1)=".",FALSE,TRUE)</formula>
    </cfRule>
    <cfRule type="expression" dxfId="2666" priority="13318">
      <formula>IF(RIGHT(TEXT(AE105,"0.#"),1)=".",TRUE,FALSE)</formula>
    </cfRule>
  </conditionalFormatting>
  <conditionalFormatting sqref="AI105">
    <cfRule type="expression" dxfId="2665" priority="13315">
      <formula>IF(RIGHT(TEXT(AI105,"0.#"),1)=".",FALSE,TRUE)</formula>
    </cfRule>
    <cfRule type="expression" dxfId="2664" priority="13316">
      <formula>IF(RIGHT(TEXT(AI105,"0.#"),1)=".",TRUE,FALSE)</formula>
    </cfRule>
  </conditionalFormatting>
  <conditionalFormatting sqref="AM105">
    <cfRule type="expression" dxfId="2663" priority="13313">
      <formula>IF(RIGHT(TEXT(AM105,"0.#"),1)=".",FALSE,TRUE)</formula>
    </cfRule>
    <cfRule type="expression" dxfId="2662" priority="13314">
      <formula>IF(RIGHT(TEXT(AM105,"0.#"),1)=".",TRUE,FALSE)</formula>
    </cfRule>
  </conditionalFormatting>
  <conditionalFormatting sqref="AE107">
    <cfRule type="expression" dxfId="2661" priority="13309">
      <formula>IF(RIGHT(TEXT(AE107,"0.#"),1)=".",FALSE,TRUE)</formula>
    </cfRule>
    <cfRule type="expression" dxfId="2660" priority="13310">
      <formula>IF(RIGHT(TEXT(AE107,"0.#"),1)=".",TRUE,FALSE)</formula>
    </cfRule>
  </conditionalFormatting>
  <conditionalFormatting sqref="AI107">
    <cfRule type="expression" dxfId="2659" priority="13307">
      <formula>IF(RIGHT(TEXT(AI107,"0.#"),1)=".",FALSE,TRUE)</formula>
    </cfRule>
    <cfRule type="expression" dxfId="2658" priority="13308">
      <formula>IF(RIGHT(TEXT(AI107,"0.#"),1)=".",TRUE,FALSE)</formula>
    </cfRule>
  </conditionalFormatting>
  <conditionalFormatting sqref="AM107">
    <cfRule type="expression" dxfId="2657" priority="13305">
      <formula>IF(RIGHT(TEXT(AM107,"0.#"),1)=".",FALSE,TRUE)</formula>
    </cfRule>
    <cfRule type="expression" dxfId="2656" priority="13306">
      <formula>IF(RIGHT(TEXT(AM107,"0.#"),1)=".",TRUE,FALSE)</formula>
    </cfRule>
  </conditionalFormatting>
  <conditionalFormatting sqref="AE108">
    <cfRule type="expression" dxfId="2655" priority="13303">
      <formula>IF(RIGHT(TEXT(AE108,"0.#"),1)=".",FALSE,TRUE)</formula>
    </cfRule>
    <cfRule type="expression" dxfId="2654" priority="13304">
      <formula>IF(RIGHT(TEXT(AE108,"0.#"),1)=".",TRUE,FALSE)</formula>
    </cfRule>
  </conditionalFormatting>
  <conditionalFormatting sqref="AI108">
    <cfRule type="expression" dxfId="2653" priority="13301">
      <formula>IF(RIGHT(TEXT(AI108,"0.#"),1)=".",FALSE,TRUE)</formula>
    </cfRule>
    <cfRule type="expression" dxfId="2652" priority="13302">
      <formula>IF(RIGHT(TEXT(AI108,"0.#"),1)=".",TRUE,FALSE)</formula>
    </cfRule>
  </conditionalFormatting>
  <conditionalFormatting sqref="AM108">
    <cfRule type="expression" dxfId="2651" priority="13299">
      <formula>IF(RIGHT(TEXT(AM108,"0.#"),1)=".",FALSE,TRUE)</formula>
    </cfRule>
    <cfRule type="expression" dxfId="2650" priority="13300">
      <formula>IF(RIGHT(TEXT(AM108,"0.#"),1)=".",TRUE,FALSE)</formula>
    </cfRule>
  </conditionalFormatting>
  <conditionalFormatting sqref="AE110">
    <cfRule type="expression" dxfId="2649" priority="13295">
      <formula>IF(RIGHT(TEXT(AE110,"0.#"),1)=".",FALSE,TRUE)</formula>
    </cfRule>
    <cfRule type="expression" dxfId="2648" priority="13296">
      <formula>IF(RIGHT(TEXT(AE110,"0.#"),1)=".",TRUE,FALSE)</formula>
    </cfRule>
  </conditionalFormatting>
  <conditionalFormatting sqref="AI110">
    <cfRule type="expression" dxfId="2647" priority="13293">
      <formula>IF(RIGHT(TEXT(AI110,"0.#"),1)=".",FALSE,TRUE)</formula>
    </cfRule>
    <cfRule type="expression" dxfId="2646" priority="13294">
      <formula>IF(RIGHT(TEXT(AI110,"0.#"),1)=".",TRUE,FALSE)</formula>
    </cfRule>
  </conditionalFormatting>
  <conditionalFormatting sqref="AM110">
    <cfRule type="expression" dxfId="2645" priority="13291">
      <formula>IF(RIGHT(TEXT(AM110,"0.#"),1)=".",FALSE,TRUE)</formula>
    </cfRule>
    <cfRule type="expression" dxfId="2644" priority="13292">
      <formula>IF(RIGHT(TEXT(AM110,"0.#"),1)=".",TRUE,FALSE)</formula>
    </cfRule>
  </conditionalFormatting>
  <conditionalFormatting sqref="AE111">
    <cfRule type="expression" dxfId="2643" priority="13289">
      <formula>IF(RIGHT(TEXT(AE111,"0.#"),1)=".",FALSE,TRUE)</formula>
    </cfRule>
    <cfRule type="expression" dxfId="2642" priority="13290">
      <formula>IF(RIGHT(TEXT(AE111,"0.#"),1)=".",TRUE,FALSE)</formula>
    </cfRule>
  </conditionalFormatting>
  <conditionalFormatting sqref="AI111">
    <cfRule type="expression" dxfId="2641" priority="13287">
      <formula>IF(RIGHT(TEXT(AI111,"0.#"),1)=".",FALSE,TRUE)</formula>
    </cfRule>
    <cfRule type="expression" dxfId="2640" priority="13288">
      <formula>IF(RIGHT(TEXT(AI111,"0.#"),1)=".",TRUE,FALSE)</formula>
    </cfRule>
  </conditionalFormatting>
  <conditionalFormatting sqref="AM111">
    <cfRule type="expression" dxfId="2639" priority="13285">
      <formula>IF(RIGHT(TEXT(AM111,"0.#"),1)=".",FALSE,TRUE)</formula>
    </cfRule>
    <cfRule type="expression" dxfId="2638" priority="13286">
      <formula>IF(RIGHT(TEXT(AM111,"0.#"),1)=".",TRUE,FALSE)</formula>
    </cfRule>
  </conditionalFormatting>
  <conditionalFormatting sqref="AE113">
    <cfRule type="expression" dxfId="2637" priority="13281">
      <formula>IF(RIGHT(TEXT(AE113,"0.#"),1)=".",FALSE,TRUE)</formula>
    </cfRule>
    <cfRule type="expression" dxfId="2636" priority="13282">
      <formula>IF(RIGHT(TEXT(AE113,"0.#"),1)=".",TRUE,FALSE)</formula>
    </cfRule>
  </conditionalFormatting>
  <conditionalFormatting sqref="AI113">
    <cfRule type="expression" dxfId="2635" priority="13279">
      <formula>IF(RIGHT(TEXT(AI113,"0.#"),1)=".",FALSE,TRUE)</formula>
    </cfRule>
    <cfRule type="expression" dxfId="2634" priority="13280">
      <formula>IF(RIGHT(TEXT(AI113,"0.#"),1)=".",TRUE,FALSE)</formula>
    </cfRule>
  </conditionalFormatting>
  <conditionalFormatting sqref="AM113">
    <cfRule type="expression" dxfId="2633" priority="13277">
      <formula>IF(RIGHT(TEXT(AM113,"0.#"),1)=".",FALSE,TRUE)</formula>
    </cfRule>
    <cfRule type="expression" dxfId="2632" priority="13278">
      <formula>IF(RIGHT(TEXT(AM113,"0.#"),1)=".",TRUE,FALSE)</formula>
    </cfRule>
  </conditionalFormatting>
  <conditionalFormatting sqref="AE114">
    <cfRule type="expression" dxfId="2631" priority="13275">
      <formula>IF(RIGHT(TEXT(AE114,"0.#"),1)=".",FALSE,TRUE)</formula>
    </cfRule>
    <cfRule type="expression" dxfId="2630" priority="13276">
      <formula>IF(RIGHT(TEXT(AE114,"0.#"),1)=".",TRUE,FALSE)</formula>
    </cfRule>
  </conditionalFormatting>
  <conditionalFormatting sqref="AI114">
    <cfRule type="expression" dxfId="2629" priority="13273">
      <formula>IF(RIGHT(TEXT(AI114,"0.#"),1)=".",FALSE,TRUE)</formula>
    </cfRule>
    <cfRule type="expression" dxfId="2628" priority="13274">
      <formula>IF(RIGHT(TEXT(AI114,"0.#"),1)=".",TRUE,FALSE)</formula>
    </cfRule>
  </conditionalFormatting>
  <conditionalFormatting sqref="AM114">
    <cfRule type="expression" dxfId="2627" priority="13271">
      <formula>IF(RIGHT(TEXT(AM114,"0.#"),1)=".",FALSE,TRUE)</formula>
    </cfRule>
    <cfRule type="expression" dxfId="2626" priority="13272">
      <formula>IF(RIGHT(TEXT(AM114,"0.#"),1)=".",TRUE,FALSE)</formula>
    </cfRule>
  </conditionalFormatting>
  <conditionalFormatting sqref="AE116 AQ116">
    <cfRule type="expression" dxfId="2625" priority="13267">
      <formula>IF(RIGHT(TEXT(AE116,"0.#"),1)=".",FALSE,TRUE)</formula>
    </cfRule>
    <cfRule type="expression" dxfId="2624" priority="13268">
      <formula>IF(RIGHT(TEXT(AE116,"0.#"),1)=".",TRUE,FALSE)</formula>
    </cfRule>
  </conditionalFormatting>
  <conditionalFormatting sqref="AM116">
    <cfRule type="expression" dxfId="2623" priority="13263">
      <formula>IF(RIGHT(TEXT(AM116,"0.#"),1)=".",FALSE,TRUE)</formula>
    </cfRule>
    <cfRule type="expression" dxfId="2622" priority="13264">
      <formula>IF(RIGHT(TEXT(AM116,"0.#"),1)=".",TRUE,FALSE)</formula>
    </cfRule>
  </conditionalFormatting>
  <conditionalFormatting sqref="AE117 AM117">
    <cfRule type="expression" dxfId="2621" priority="13261">
      <formula>IF(RIGHT(TEXT(AE117,"0.#"),1)=".",FALSE,TRUE)</formula>
    </cfRule>
    <cfRule type="expression" dxfId="2620" priority="13262">
      <formula>IF(RIGHT(TEXT(AE117,"0.#"),1)=".",TRUE,FALSE)</formula>
    </cfRule>
  </conditionalFormatting>
  <conditionalFormatting sqref="AQ117">
    <cfRule type="expression" dxfId="2619" priority="13255">
      <formula>IF(RIGHT(TEXT(AQ117,"0.#"),1)=".",FALSE,TRUE)</formula>
    </cfRule>
    <cfRule type="expression" dxfId="2618" priority="13256">
      <formula>IF(RIGHT(TEXT(AQ117,"0.#"),1)=".",TRUE,FALSE)</formula>
    </cfRule>
  </conditionalFormatting>
  <conditionalFormatting sqref="AE119 AQ119">
    <cfRule type="expression" dxfId="2617" priority="13253">
      <formula>IF(RIGHT(TEXT(AE119,"0.#"),1)=".",FALSE,TRUE)</formula>
    </cfRule>
    <cfRule type="expression" dxfId="2616" priority="13254">
      <formula>IF(RIGHT(TEXT(AE119,"0.#"),1)=".",TRUE,FALSE)</formula>
    </cfRule>
  </conditionalFormatting>
  <conditionalFormatting sqref="AI119">
    <cfRule type="expression" dxfId="2615" priority="13251">
      <formula>IF(RIGHT(TEXT(AI119,"0.#"),1)=".",FALSE,TRUE)</formula>
    </cfRule>
    <cfRule type="expression" dxfId="2614" priority="13252">
      <formula>IF(RIGHT(TEXT(AI119,"0.#"),1)=".",TRUE,FALSE)</formula>
    </cfRule>
  </conditionalFormatting>
  <conditionalFormatting sqref="AM119">
    <cfRule type="expression" dxfId="2613" priority="13249">
      <formula>IF(RIGHT(TEXT(AM119,"0.#"),1)=".",FALSE,TRUE)</formula>
    </cfRule>
    <cfRule type="expression" dxfId="2612" priority="13250">
      <formula>IF(RIGHT(TEXT(AM119,"0.#"),1)=".",TRUE,FALSE)</formula>
    </cfRule>
  </conditionalFormatting>
  <conditionalFormatting sqref="AQ120">
    <cfRule type="expression" dxfId="2611" priority="13241">
      <formula>IF(RIGHT(TEXT(AQ120,"0.#"),1)=".",FALSE,TRUE)</formula>
    </cfRule>
    <cfRule type="expression" dxfId="2610" priority="13242">
      <formula>IF(RIGHT(TEXT(AQ120,"0.#"),1)=".",TRUE,FALSE)</formula>
    </cfRule>
  </conditionalFormatting>
  <conditionalFormatting sqref="AE122 AQ122">
    <cfRule type="expression" dxfId="2609" priority="13239">
      <formula>IF(RIGHT(TEXT(AE122,"0.#"),1)=".",FALSE,TRUE)</formula>
    </cfRule>
    <cfRule type="expression" dxfId="2608" priority="13240">
      <formula>IF(RIGHT(TEXT(AE122,"0.#"),1)=".",TRUE,FALSE)</formula>
    </cfRule>
  </conditionalFormatting>
  <conditionalFormatting sqref="AI122">
    <cfRule type="expression" dxfId="2607" priority="13237">
      <formula>IF(RIGHT(TEXT(AI122,"0.#"),1)=".",FALSE,TRUE)</formula>
    </cfRule>
    <cfRule type="expression" dxfId="2606" priority="13238">
      <formula>IF(RIGHT(TEXT(AI122,"0.#"),1)=".",TRUE,FALSE)</formula>
    </cfRule>
  </conditionalFormatting>
  <conditionalFormatting sqref="AM122">
    <cfRule type="expression" dxfId="2605" priority="13235">
      <formula>IF(RIGHT(TEXT(AM122,"0.#"),1)=".",FALSE,TRUE)</formula>
    </cfRule>
    <cfRule type="expression" dxfId="2604" priority="13236">
      <formula>IF(RIGHT(TEXT(AM122,"0.#"),1)=".",TRUE,FALSE)</formula>
    </cfRule>
  </conditionalFormatting>
  <conditionalFormatting sqref="AQ123">
    <cfRule type="expression" dxfId="2603" priority="13227">
      <formula>IF(RIGHT(TEXT(AQ123,"0.#"),1)=".",FALSE,TRUE)</formula>
    </cfRule>
    <cfRule type="expression" dxfId="2602" priority="13228">
      <formula>IF(RIGHT(TEXT(AQ123,"0.#"),1)=".",TRUE,FALSE)</formula>
    </cfRule>
  </conditionalFormatting>
  <conditionalFormatting sqref="AE125 AQ125">
    <cfRule type="expression" dxfId="2601" priority="13225">
      <formula>IF(RIGHT(TEXT(AE125,"0.#"),1)=".",FALSE,TRUE)</formula>
    </cfRule>
    <cfRule type="expression" dxfId="2600" priority="13226">
      <formula>IF(RIGHT(TEXT(AE125,"0.#"),1)=".",TRUE,FALSE)</formula>
    </cfRule>
  </conditionalFormatting>
  <conditionalFormatting sqref="AI125">
    <cfRule type="expression" dxfId="2599" priority="13223">
      <formula>IF(RIGHT(TEXT(AI125,"0.#"),1)=".",FALSE,TRUE)</formula>
    </cfRule>
    <cfRule type="expression" dxfId="2598" priority="13224">
      <formula>IF(RIGHT(TEXT(AI125,"0.#"),1)=".",TRUE,FALSE)</formula>
    </cfRule>
  </conditionalFormatting>
  <conditionalFormatting sqref="AM125">
    <cfRule type="expression" dxfId="2597" priority="13221">
      <formula>IF(RIGHT(TEXT(AM125,"0.#"),1)=".",FALSE,TRUE)</formula>
    </cfRule>
    <cfRule type="expression" dxfId="2596" priority="13222">
      <formula>IF(RIGHT(TEXT(AM125,"0.#"),1)=".",TRUE,FALSE)</formula>
    </cfRule>
  </conditionalFormatting>
  <conditionalFormatting sqref="AQ126">
    <cfRule type="expression" dxfId="2595" priority="13213">
      <formula>IF(RIGHT(TEXT(AQ126,"0.#"),1)=".",FALSE,TRUE)</formula>
    </cfRule>
    <cfRule type="expression" dxfId="2594" priority="13214">
      <formula>IF(RIGHT(TEXT(AQ126,"0.#"),1)=".",TRUE,FALSE)</formula>
    </cfRule>
  </conditionalFormatting>
  <conditionalFormatting sqref="AE128 AQ128">
    <cfRule type="expression" dxfId="2593" priority="13211">
      <formula>IF(RIGHT(TEXT(AE128,"0.#"),1)=".",FALSE,TRUE)</formula>
    </cfRule>
    <cfRule type="expression" dxfId="2592" priority="13212">
      <formula>IF(RIGHT(TEXT(AE128,"0.#"),1)=".",TRUE,FALSE)</formula>
    </cfRule>
  </conditionalFormatting>
  <conditionalFormatting sqref="AI128">
    <cfRule type="expression" dxfId="2591" priority="13209">
      <formula>IF(RIGHT(TEXT(AI128,"0.#"),1)=".",FALSE,TRUE)</formula>
    </cfRule>
    <cfRule type="expression" dxfId="2590" priority="13210">
      <formula>IF(RIGHT(TEXT(AI128,"0.#"),1)=".",TRUE,FALSE)</formula>
    </cfRule>
  </conditionalFormatting>
  <conditionalFormatting sqref="AM128">
    <cfRule type="expression" dxfId="2589" priority="13207">
      <formula>IF(RIGHT(TEXT(AM128,"0.#"),1)=".",FALSE,TRUE)</formula>
    </cfRule>
    <cfRule type="expression" dxfId="2588" priority="13208">
      <formula>IF(RIGHT(TEXT(AM128,"0.#"),1)=".",TRUE,FALSE)</formula>
    </cfRule>
  </conditionalFormatting>
  <conditionalFormatting sqref="AQ129">
    <cfRule type="expression" dxfId="2587" priority="13199">
      <formula>IF(RIGHT(TEXT(AQ129,"0.#"),1)=".",FALSE,TRUE)</formula>
    </cfRule>
    <cfRule type="expression" dxfId="2586" priority="13200">
      <formula>IF(RIGHT(TEXT(AQ129,"0.#"),1)=".",TRUE,FALSE)</formula>
    </cfRule>
  </conditionalFormatting>
  <conditionalFormatting sqref="AE75">
    <cfRule type="expression" dxfId="2585" priority="13197">
      <formula>IF(RIGHT(TEXT(AE75,"0.#"),1)=".",FALSE,TRUE)</formula>
    </cfRule>
    <cfRule type="expression" dxfId="2584" priority="13198">
      <formula>IF(RIGHT(TEXT(AE75,"0.#"),1)=".",TRUE,FALSE)</formula>
    </cfRule>
  </conditionalFormatting>
  <conditionalFormatting sqref="AE76">
    <cfRule type="expression" dxfId="2583" priority="13195">
      <formula>IF(RIGHT(TEXT(AE76,"0.#"),1)=".",FALSE,TRUE)</formula>
    </cfRule>
    <cfRule type="expression" dxfId="2582" priority="13196">
      <formula>IF(RIGHT(TEXT(AE76,"0.#"),1)=".",TRUE,FALSE)</formula>
    </cfRule>
  </conditionalFormatting>
  <conditionalFormatting sqref="AE77">
    <cfRule type="expression" dxfId="2581" priority="13193">
      <formula>IF(RIGHT(TEXT(AE77,"0.#"),1)=".",FALSE,TRUE)</formula>
    </cfRule>
    <cfRule type="expression" dxfId="2580" priority="13194">
      <formula>IF(RIGHT(TEXT(AE77,"0.#"),1)=".",TRUE,FALSE)</formula>
    </cfRule>
  </conditionalFormatting>
  <conditionalFormatting sqref="AI77">
    <cfRule type="expression" dxfId="2579" priority="13191">
      <formula>IF(RIGHT(TEXT(AI77,"0.#"),1)=".",FALSE,TRUE)</formula>
    </cfRule>
    <cfRule type="expression" dxfId="2578" priority="13192">
      <formula>IF(RIGHT(TEXT(AI77,"0.#"),1)=".",TRUE,FALSE)</formula>
    </cfRule>
  </conditionalFormatting>
  <conditionalFormatting sqref="AI76">
    <cfRule type="expression" dxfId="2577" priority="13189">
      <formula>IF(RIGHT(TEXT(AI76,"0.#"),1)=".",FALSE,TRUE)</formula>
    </cfRule>
    <cfRule type="expression" dxfId="2576" priority="13190">
      <formula>IF(RIGHT(TEXT(AI76,"0.#"),1)=".",TRUE,FALSE)</formula>
    </cfRule>
  </conditionalFormatting>
  <conditionalFormatting sqref="AI75">
    <cfRule type="expression" dxfId="2575" priority="13187">
      <formula>IF(RIGHT(TEXT(AI75,"0.#"),1)=".",FALSE,TRUE)</formula>
    </cfRule>
    <cfRule type="expression" dxfId="2574" priority="13188">
      <formula>IF(RIGHT(TEXT(AI75,"0.#"),1)=".",TRUE,FALSE)</formula>
    </cfRule>
  </conditionalFormatting>
  <conditionalFormatting sqref="AM75">
    <cfRule type="expression" dxfId="2573" priority="13185">
      <formula>IF(RIGHT(TEXT(AM75,"0.#"),1)=".",FALSE,TRUE)</formula>
    </cfRule>
    <cfRule type="expression" dxfId="2572" priority="13186">
      <formula>IF(RIGHT(TEXT(AM75,"0.#"),1)=".",TRUE,FALSE)</formula>
    </cfRule>
  </conditionalFormatting>
  <conditionalFormatting sqref="AM76">
    <cfRule type="expression" dxfId="2571" priority="13183">
      <formula>IF(RIGHT(TEXT(AM76,"0.#"),1)=".",FALSE,TRUE)</formula>
    </cfRule>
    <cfRule type="expression" dxfId="2570" priority="13184">
      <formula>IF(RIGHT(TEXT(AM76,"0.#"),1)=".",TRUE,FALSE)</formula>
    </cfRule>
  </conditionalFormatting>
  <conditionalFormatting sqref="AM77">
    <cfRule type="expression" dxfId="2569" priority="13181">
      <formula>IF(RIGHT(TEXT(AM77,"0.#"),1)=".",FALSE,TRUE)</formula>
    </cfRule>
    <cfRule type="expression" dxfId="2568" priority="13182">
      <formula>IF(RIGHT(TEXT(AM77,"0.#"),1)=".",TRUE,FALSE)</formula>
    </cfRule>
  </conditionalFormatting>
  <conditionalFormatting sqref="AQ134:AQ135 AU134:AU135">
    <cfRule type="expression" dxfId="2567" priority="13167">
      <formula>IF(RIGHT(TEXT(AQ134,"0.#"),1)=".",FALSE,TRUE)</formula>
    </cfRule>
    <cfRule type="expression" dxfId="2566" priority="13168">
      <formula>IF(RIGHT(TEXT(AQ134,"0.#"),1)=".",TRUE,FALSE)</formula>
    </cfRule>
  </conditionalFormatting>
  <conditionalFormatting sqref="AE433">
    <cfRule type="expression" dxfId="2565" priority="13137">
      <formula>IF(RIGHT(TEXT(AE433,"0.#"),1)=".",FALSE,TRUE)</formula>
    </cfRule>
    <cfRule type="expression" dxfId="2564" priority="13138">
      <formula>IF(RIGHT(TEXT(AE433,"0.#"),1)=".",TRUE,FALSE)</formula>
    </cfRule>
  </conditionalFormatting>
  <conditionalFormatting sqref="AM435">
    <cfRule type="expression" dxfId="2563" priority="13121">
      <formula>IF(RIGHT(TEXT(AM435,"0.#"),1)=".",FALSE,TRUE)</formula>
    </cfRule>
    <cfRule type="expression" dxfId="2562" priority="13122">
      <formula>IF(RIGHT(TEXT(AM435,"0.#"),1)=".",TRUE,FALSE)</formula>
    </cfRule>
  </conditionalFormatting>
  <conditionalFormatting sqref="AE434">
    <cfRule type="expression" dxfId="2561" priority="13135">
      <formula>IF(RIGHT(TEXT(AE434,"0.#"),1)=".",FALSE,TRUE)</formula>
    </cfRule>
    <cfRule type="expression" dxfId="2560" priority="13136">
      <formula>IF(RIGHT(TEXT(AE434,"0.#"),1)=".",TRUE,FALSE)</formula>
    </cfRule>
  </conditionalFormatting>
  <conditionalFormatting sqref="AE435">
    <cfRule type="expression" dxfId="2559" priority="13133">
      <formula>IF(RIGHT(TEXT(AE435,"0.#"),1)=".",FALSE,TRUE)</formula>
    </cfRule>
    <cfRule type="expression" dxfId="2558" priority="13134">
      <formula>IF(RIGHT(TEXT(AE435,"0.#"),1)=".",TRUE,FALSE)</formula>
    </cfRule>
  </conditionalFormatting>
  <conditionalFormatting sqref="AM433">
    <cfRule type="expression" dxfId="2557" priority="13125">
      <formula>IF(RIGHT(TEXT(AM433,"0.#"),1)=".",FALSE,TRUE)</formula>
    </cfRule>
    <cfRule type="expression" dxfId="2556" priority="13126">
      <formula>IF(RIGHT(TEXT(AM433,"0.#"),1)=".",TRUE,FALSE)</formula>
    </cfRule>
  </conditionalFormatting>
  <conditionalFormatting sqref="AM434">
    <cfRule type="expression" dxfId="2555" priority="13123">
      <formula>IF(RIGHT(TEXT(AM434,"0.#"),1)=".",FALSE,TRUE)</formula>
    </cfRule>
    <cfRule type="expression" dxfId="2554" priority="13124">
      <formula>IF(RIGHT(TEXT(AM434,"0.#"),1)=".",TRUE,FALSE)</formula>
    </cfRule>
  </conditionalFormatting>
  <conditionalFormatting sqref="AU433">
    <cfRule type="expression" dxfId="2553" priority="13113">
      <formula>IF(RIGHT(TEXT(AU433,"0.#"),1)=".",FALSE,TRUE)</formula>
    </cfRule>
    <cfRule type="expression" dxfId="2552" priority="13114">
      <formula>IF(RIGHT(TEXT(AU433,"0.#"),1)=".",TRUE,FALSE)</formula>
    </cfRule>
  </conditionalFormatting>
  <conditionalFormatting sqref="AU434">
    <cfRule type="expression" dxfId="2551" priority="13111">
      <formula>IF(RIGHT(TEXT(AU434,"0.#"),1)=".",FALSE,TRUE)</formula>
    </cfRule>
    <cfRule type="expression" dxfId="2550" priority="13112">
      <formula>IF(RIGHT(TEXT(AU434,"0.#"),1)=".",TRUE,FALSE)</formula>
    </cfRule>
  </conditionalFormatting>
  <conditionalFormatting sqref="AU435">
    <cfRule type="expression" dxfId="2549" priority="13109">
      <formula>IF(RIGHT(TEXT(AU435,"0.#"),1)=".",FALSE,TRUE)</formula>
    </cfRule>
    <cfRule type="expression" dxfId="2548" priority="13110">
      <formula>IF(RIGHT(TEXT(AU435,"0.#"),1)=".",TRUE,FALSE)</formula>
    </cfRule>
  </conditionalFormatting>
  <conditionalFormatting sqref="AI435">
    <cfRule type="expression" dxfId="2547" priority="13043">
      <formula>IF(RIGHT(TEXT(AI435,"0.#"),1)=".",FALSE,TRUE)</formula>
    </cfRule>
    <cfRule type="expression" dxfId="2546" priority="13044">
      <formula>IF(RIGHT(TEXT(AI435,"0.#"),1)=".",TRUE,FALSE)</formula>
    </cfRule>
  </conditionalFormatting>
  <conditionalFormatting sqref="AI433">
    <cfRule type="expression" dxfId="2545" priority="13047">
      <formula>IF(RIGHT(TEXT(AI433,"0.#"),1)=".",FALSE,TRUE)</formula>
    </cfRule>
    <cfRule type="expression" dxfId="2544" priority="13048">
      <formula>IF(RIGHT(TEXT(AI433,"0.#"),1)=".",TRUE,FALSE)</formula>
    </cfRule>
  </conditionalFormatting>
  <conditionalFormatting sqref="AI434">
    <cfRule type="expression" dxfId="2543" priority="13045">
      <formula>IF(RIGHT(TEXT(AI434,"0.#"),1)=".",FALSE,TRUE)</formula>
    </cfRule>
    <cfRule type="expression" dxfId="2542" priority="13046">
      <formula>IF(RIGHT(TEXT(AI434,"0.#"),1)=".",TRUE,FALSE)</formula>
    </cfRule>
  </conditionalFormatting>
  <conditionalFormatting sqref="AQ434">
    <cfRule type="expression" dxfId="2541" priority="13029">
      <formula>IF(RIGHT(TEXT(AQ434,"0.#"),1)=".",FALSE,TRUE)</formula>
    </cfRule>
    <cfRule type="expression" dxfId="2540" priority="13030">
      <formula>IF(RIGHT(TEXT(AQ434,"0.#"),1)=".",TRUE,FALSE)</formula>
    </cfRule>
  </conditionalFormatting>
  <conditionalFormatting sqref="AQ435">
    <cfRule type="expression" dxfId="2539" priority="13015">
      <formula>IF(RIGHT(TEXT(AQ435,"0.#"),1)=".",FALSE,TRUE)</formula>
    </cfRule>
    <cfRule type="expression" dxfId="2538" priority="13016">
      <formula>IF(RIGHT(TEXT(AQ435,"0.#"),1)=".",TRUE,FALSE)</formula>
    </cfRule>
  </conditionalFormatting>
  <conditionalFormatting sqref="AQ433">
    <cfRule type="expression" dxfId="2537" priority="13013">
      <formula>IF(RIGHT(TEXT(AQ433,"0.#"),1)=".",FALSE,TRUE)</formula>
    </cfRule>
    <cfRule type="expression" dxfId="2536" priority="13014">
      <formula>IF(RIGHT(TEXT(AQ433,"0.#"),1)=".",TRUE,FALSE)</formula>
    </cfRule>
  </conditionalFormatting>
  <conditionalFormatting sqref="AL840:AO867">
    <cfRule type="expression" dxfId="2535" priority="6737">
      <formula>IF(AND(AL840&gt;=0, RIGHT(TEXT(AL840,"0.#"),1)&lt;&gt;"."),TRUE,FALSE)</formula>
    </cfRule>
    <cfRule type="expression" dxfId="2534" priority="6738">
      <formula>IF(AND(AL840&gt;=0, RIGHT(TEXT(AL840,"0.#"),1)="."),TRUE,FALSE)</formula>
    </cfRule>
    <cfRule type="expression" dxfId="2533" priority="6739">
      <formula>IF(AND(AL840&lt;0, RIGHT(TEXT(AL840,"0.#"),1)&lt;&gt;"."),TRUE,FALSE)</formula>
    </cfRule>
    <cfRule type="expression" dxfId="2532" priority="6740">
      <formula>IF(AND(AL840&lt;0, RIGHT(TEXT(AL840,"0.#"),1)="."),TRUE,FALSE)</formula>
    </cfRule>
  </conditionalFormatting>
  <conditionalFormatting sqref="AQ53:AQ55">
    <cfRule type="expression" dxfId="2531" priority="4759">
      <formula>IF(RIGHT(TEXT(AQ53,"0.#"),1)=".",FALSE,TRUE)</formula>
    </cfRule>
    <cfRule type="expression" dxfId="2530" priority="4760">
      <formula>IF(RIGHT(TEXT(AQ53,"0.#"),1)=".",TRUE,FALSE)</formula>
    </cfRule>
  </conditionalFormatting>
  <conditionalFormatting sqref="AU53:AU55">
    <cfRule type="expression" dxfId="2529" priority="4757">
      <formula>IF(RIGHT(TEXT(AU53,"0.#"),1)=".",FALSE,TRUE)</formula>
    </cfRule>
    <cfRule type="expression" dxfId="2528" priority="4758">
      <formula>IF(RIGHT(TEXT(AU53,"0.#"),1)=".",TRUE,FALSE)</formula>
    </cfRule>
  </conditionalFormatting>
  <conditionalFormatting sqref="AQ60:AQ62">
    <cfRule type="expression" dxfId="2527" priority="4755">
      <formula>IF(RIGHT(TEXT(AQ60,"0.#"),1)=".",FALSE,TRUE)</formula>
    </cfRule>
    <cfRule type="expression" dxfId="2526" priority="4756">
      <formula>IF(RIGHT(TEXT(AQ60,"0.#"),1)=".",TRUE,FALSE)</formula>
    </cfRule>
  </conditionalFormatting>
  <conditionalFormatting sqref="AU60:AU62">
    <cfRule type="expression" dxfId="2525" priority="4753">
      <formula>IF(RIGHT(TEXT(AU60,"0.#"),1)=".",FALSE,TRUE)</formula>
    </cfRule>
    <cfRule type="expression" dxfId="2524" priority="4754">
      <formula>IF(RIGHT(TEXT(AU60,"0.#"),1)=".",TRUE,FALSE)</formula>
    </cfRule>
  </conditionalFormatting>
  <conditionalFormatting sqref="AQ75:AQ77">
    <cfRule type="expression" dxfId="2523" priority="4751">
      <formula>IF(RIGHT(TEXT(AQ75,"0.#"),1)=".",FALSE,TRUE)</formula>
    </cfRule>
    <cfRule type="expression" dxfId="2522" priority="4752">
      <formula>IF(RIGHT(TEXT(AQ75,"0.#"),1)=".",TRUE,FALSE)</formula>
    </cfRule>
  </conditionalFormatting>
  <conditionalFormatting sqref="AU75:AU77">
    <cfRule type="expression" dxfId="2521" priority="4749">
      <formula>IF(RIGHT(TEXT(AU75,"0.#"),1)=".",FALSE,TRUE)</formula>
    </cfRule>
    <cfRule type="expression" dxfId="2520" priority="4750">
      <formula>IF(RIGHT(TEXT(AU75,"0.#"),1)=".",TRUE,FALSE)</formula>
    </cfRule>
  </conditionalFormatting>
  <conditionalFormatting sqref="AQ87:AQ89">
    <cfRule type="expression" dxfId="2519" priority="4747">
      <formula>IF(RIGHT(TEXT(AQ87,"0.#"),1)=".",FALSE,TRUE)</formula>
    </cfRule>
    <cfRule type="expression" dxfId="2518" priority="4748">
      <formula>IF(RIGHT(TEXT(AQ87,"0.#"),1)=".",TRUE,FALSE)</formula>
    </cfRule>
  </conditionalFormatting>
  <conditionalFormatting sqref="AU87:AU89">
    <cfRule type="expression" dxfId="2517" priority="4745">
      <formula>IF(RIGHT(TEXT(AU87,"0.#"),1)=".",FALSE,TRUE)</formula>
    </cfRule>
    <cfRule type="expression" dxfId="2516" priority="4746">
      <formula>IF(RIGHT(TEXT(AU87,"0.#"),1)=".",TRUE,FALSE)</formula>
    </cfRule>
  </conditionalFormatting>
  <conditionalFormatting sqref="AQ92:AQ94">
    <cfRule type="expression" dxfId="2515" priority="4743">
      <formula>IF(RIGHT(TEXT(AQ92,"0.#"),1)=".",FALSE,TRUE)</formula>
    </cfRule>
    <cfRule type="expression" dxfId="2514" priority="4744">
      <formula>IF(RIGHT(TEXT(AQ92,"0.#"),1)=".",TRUE,FALSE)</formula>
    </cfRule>
  </conditionalFormatting>
  <conditionalFormatting sqref="AU92:AU94">
    <cfRule type="expression" dxfId="2513" priority="4741">
      <formula>IF(RIGHT(TEXT(AU92,"0.#"),1)=".",FALSE,TRUE)</formula>
    </cfRule>
    <cfRule type="expression" dxfId="2512" priority="4742">
      <formula>IF(RIGHT(TEXT(AU92,"0.#"),1)=".",TRUE,FALSE)</formula>
    </cfRule>
  </conditionalFormatting>
  <conditionalFormatting sqref="AQ97:AQ99">
    <cfRule type="expression" dxfId="2511" priority="4739">
      <formula>IF(RIGHT(TEXT(AQ97,"0.#"),1)=".",FALSE,TRUE)</formula>
    </cfRule>
    <cfRule type="expression" dxfId="2510" priority="4740">
      <formula>IF(RIGHT(TEXT(AQ97,"0.#"),1)=".",TRUE,FALSE)</formula>
    </cfRule>
  </conditionalFormatting>
  <conditionalFormatting sqref="AU97:AU99">
    <cfRule type="expression" dxfId="2509" priority="4737">
      <formula>IF(RIGHT(TEXT(AU97,"0.#"),1)=".",FALSE,TRUE)</formula>
    </cfRule>
    <cfRule type="expression" dxfId="2508" priority="4738">
      <formula>IF(RIGHT(TEXT(AU97,"0.#"),1)=".",TRUE,FALSE)</formula>
    </cfRule>
  </conditionalFormatting>
  <conditionalFormatting sqref="AE120 AM120">
    <cfRule type="expression" dxfId="2507" priority="3081">
      <formula>IF(RIGHT(TEXT(AE120,"0.#"),1)=".",FALSE,TRUE)</formula>
    </cfRule>
    <cfRule type="expression" dxfId="2506" priority="3082">
      <formula>IF(RIGHT(TEXT(AE120,"0.#"),1)=".",TRUE,FALSE)</formula>
    </cfRule>
  </conditionalFormatting>
  <conditionalFormatting sqref="AI126">
    <cfRule type="expression" dxfId="2505" priority="3071">
      <formula>IF(RIGHT(TEXT(AI126,"0.#"),1)=".",FALSE,TRUE)</formula>
    </cfRule>
    <cfRule type="expression" dxfId="2504" priority="3072">
      <formula>IF(RIGHT(TEXT(AI126,"0.#"),1)=".",TRUE,FALSE)</formula>
    </cfRule>
  </conditionalFormatting>
  <conditionalFormatting sqref="AI120">
    <cfRule type="expression" dxfId="2503" priority="3079">
      <formula>IF(RIGHT(TEXT(AI120,"0.#"),1)=".",FALSE,TRUE)</formula>
    </cfRule>
    <cfRule type="expression" dxfId="2502" priority="3080">
      <formula>IF(RIGHT(TEXT(AI120,"0.#"),1)=".",TRUE,FALSE)</formula>
    </cfRule>
  </conditionalFormatting>
  <conditionalFormatting sqref="AE123 AM123">
    <cfRule type="expression" dxfId="2501" priority="3077">
      <formula>IF(RIGHT(TEXT(AE123,"0.#"),1)=".",FALSE,TRUE)</formula>
    </cfRule>
    <cfRule type="expression" dxfId="2500" priority="3078">
      <formula>IF(RIGHT(TEXT(AE123,"0.#"),1)=".",TRUE,FALSE)</formula>
    </cfRule>
  </conditionalFormatting>
  <conditionalFormatting sqref="AI123">
    <cfRule type="expression" dxfId="2499" priority="3075">
      <formula>IF(RIGHT(TEXT(AI123,"0.#"),1)=".",FALSE,TRUE)</formula>
    </cfRule>
    <cfRule type="expression" dxfId="2498" priority="3076">
      <formula>IF(RIGHT(TEXT(AI123,"0.#"),1)=".",TRUE,FALSE)</formula>
    </cfRule>
  </conditionalFormatting>
  <conditionalFormatting sqref="AE126 AM126">
    <cfRule type="expression" dxfId="2497" priority="3073">
      <formula>IF(RIGHT(TEXT(AE126,"0.#"),1)=".",FALSE,TRUE)</formula>
    </cfRule>
    <cfRule type="expression" dxfId="2496" priority="3074">
      <formula>IF(RIGHT(TEXT(AE126,"0.#"),1)=".",TRUE,FALSE)</formula>
    </cfRule>
  </conditionalFormatting>
  <conditionalFormatting sqref="AE129 AM129">
    <cfRule type="expression" dxfId="2495" priority="3069">
      <formula>IF(RIGHT(TEXT(AE129,"0.#"),1)=".",FALSE,TRUE)</formula>
    </cfRule>
    <cfRule type="expression" dxfId="2494" priority="3070">
      <formula>IF(RIGHT(TEXT(AE129,"0.#"),1)=".",TRUE,FALSE)</formula>
    </cfRule>
  </conditionalFormatting>
  <conditionalFormatting sqref="AI129">
    <cfRule type="expression" dxfId="2493" priority="3067">
      <formula>IF(RIGHT(TEXT(AI129,"0.#"),1)=".",FALSE,TRUE)</formula>
    </cfRule>
    <cfRule type="expression" dxfId="2492" priority="3068">
      <formula>IF(RIGHT(TEXT(AI129,"0.#"),1)=".",TRUE,FALSE)</formula>
    </cfRule>
  </conditionalFormatting>
  <conditionalFormatting sqref="Y840:Y867">
    <cfRule type="expression" dxfId="2491" priority="3065">
      <formula>IF(RIGHT(TEXT(Y840,"0.#"),1)=".",FALSE,TRUE)</formula>
    </cfRule>
    <cfRule type="expression" dxfId="2490" priority="3066">
      <formula>IF(RIGHT(TEXT(Y840,"0.#"),1)=".",TRUE,FALSE)</formula>
    </cfRule>
  </conditionalFormatting>
  <conditionalFormatting sqref="AU518">
    <cfRule type="expression" dxfId="2489" priority="1575">
      <formula>IF(RIGHT(TEXT(AU518,"0.#"),1)=".",FALSE,TRUE)</formula>
    </cfRule>
    <cfRule type="expression" dxfId="2488" priority="1576">
      <formula>IF(RIGHT(TEXT(AU518,"0.#"),1)=".",TRUE,FALSE)</formula>
    </cfRule>
  </conditionalFormatting>
  <conditionalFormatting sqref="AQ551">
    <cfRule type="expression" dxfId="2487" priority="1351">
      <formula>IF(RIGHT(TEXT(AQ551,"0.#"),1)=".",FALSE,TRUE)</formula>
    </cfRule>
    <cfRule type="expression" dxfId="2486" priority="1352">
      <formula>IF(RIGHT(TEXT(AQ551,"0.#"),1)=".",TRUE,FALSE)</formula>
    </cfRule>
  </conditionalFormatting>
  <conditionalFormatting sqref="AE556">
    <cfRule type="expression" dxfId="2485" priority="1349">
      <formula>IF(RIGHT(TEXT(AE556,"0.#"),1)=".",FALSE,TRUE)</formula>
    </cfRule>
    <cfRule type="expression" dxfId="2484" priority="1350">
      <formula>IF(RIGHT(TEXT(AE556,"0.#"),1)=".",TRUE,FALSE)</formula>
    </cfRule>
  </conditionalFormatting>
  <conditionalFormatting sqref="AE557">
    <cfRule type="expression" dxfId="2483" priority="1347">
      <formula>IF(RIGHT(TEXT(AE557,"0.#"),1)=".",FALSE,TRUE)</formula>
    </cfRule>
    <cfRule type="expression" dxfId="2482" priority="1348">
      <formula>IF(RIGHT(TEXT(AE557,"0.#"),1)=".",TRUE,FALSE)</formula>
    </cfRule>
  </conditionalFormatting>
  <conditionalFormatting sqref="AE558">
    <cfRule type="expression" dxfId="2481" priority="1345">
      <formula>IF(RIGHT(TEXT(AE558,"0.#"),1)=".",FALSE,TRUE)</formula>
    </cfRule>
    <cfRule type="expression" dxfId="2480" priority="1346">
      <formula>IF(RIGHT(TEXT(AE558,"0.#"),1)=".",TRUE,FALSE)</formula>
    </cfRule>
  </conditionalFormatting>
  <conditionalFormatting sqref="AU556">
    <cfRule type="expression" dxfId="2479" priority="1337">
      <formula>IF(RIGHT(TEXT(AU556,"0.#"),1)=".",FALSE,TRUE)</formula>
    </cfRule>
    <cfRule type="expression" dxfId="2478" priority="1338">
      <formula>IF(RIGHT(TEXT(AU556,"0.#"),1)=".",TRUE,FALSE)</formula>
    </cfRule>
  </conditionalFormatting>
  <conditionalFormatting sqref="AU557">
    <cfRule type="expression" dxfId="2477" priority="1335">
      <formula>IF(RIGHT(TEXT(AU557,"0.#"),1)=".",FALSE,TRUE)</formula>
    </cfRule>
    <cfRule type="expression" dxfId="2476" priority="1336">
      <formula>IF(RIGHT(TEXT(AU557,"0.#"),1)=".",TRUE,FALSE)</formula>
    </cfRule>
  </conditionalFormatting>
  <conditionalFormatting sqref="AU558">
    <cfRule type="expression" dxfId="2475" priority="1333">
      <formula>IF(RIGHT(TEXT(AU558,"0.#"),1)=".",FALSE,TRUE)</formula>
    </cfRule>
    <cfRule type="expression" dxfId="2474" priority="1334">
      <formula>IF(RIGHT(TEXT(AU558,"0.#"),1)=".",TRUE,FALSE)</formula>
    </cfRule>
  </conditionalFormatting>
  <conditionalFormatting sqref="AQ557">
    <cfRule type="expression" dxfId="2473" priority="1325">
      <formula>IF(RIGHT(TEXT(AQ557,"0.#"),1)=".",FALSE,TRUE)</formula>
    </cfRule>
    <cfRule type="expression" dxfId="2472" priority="1326">
      <formula>IF(RIGHT(TEXT(AQ557,"0.#"),1)=".",TRUE,FALSE)</formula>
    </cfRule>
  </conditionalFormatting>
  <conditionalFormatting sqref="AQ558">
    <cfRule type="expression" dxfId="2471" priority="1323">
      <formula>IF(RIGHT(TEXT(AQ558,"0.#"),1)=".",FALSE,TRUE)</formula>
    </cfRule>
    <cfRule type="expression" dxfId="2470" priority="1324">
      <formula>IF(RIGHT(TEXT(AQ558,"0.#"),1)=".",TRUE,FALSE)</formula>
    </cfRule>
  </conditionalFormatting>
  <conditionalFormatting sqref="AQ556">
    <cfRule type="expression" dxfId="2469" priority="1321">
      <formula>IF(RIGHT(TEXT(AQ556,"0.#"),1)=".",FALSE,TRUE)</formula>
    </cfRule>
    <cfRule type="expression" dxfId="2468" priority="1322">
      <formula>IF(RIGHT(TEXT(AQ556,"0.#"),1)=".",TRUE,FALSE)</formula>
    </cfRule>
  </conditionalFormatting>
  <conditionalFormatting sqref="AE561">
    <cfRule type="expression" dxfId="2467" priority="1319">
      <formula>IF(RIGHT(TEXT(AE561,"0.#"),1)=".",FALSE,TRUE)</formula>
    </cfRule>
    <cfRule type="expression" dxfId="2466" priority="1320">
      <formula>IF(RIGHT(TEXT(AE561,"0.#"),1)=".",TRUE,FALSE)</formula>
    </cfRule>
  </conditionalFormatting>
  <conditionalFormatting sqref="AE562">
    <cfRule type="expression" dxfId="2465" priority="1317">
      <formula>IF(RIGHT(TEXT(AE562,"0.#"),1)=".",FALSE,TRUE)</formula>
    </cfRule>
    <cfRule type="expression" dxfId="2464" priority="1318">
      <formula>IF(RIGHT(TEXT(AE562,"0.#"),1)=".",TRUE,FALSE)</formula>
    </cfRule>
  </conditionalFormatting>
  <conditionalFormatting sqref="AE563">
    <cfRule type="expression" dxfId="2463" priority="1315">
      <formula>IF(RIGHT(TEXT(AE563,"0.#"),1)=".",FALSE,TRUE)</formula>
    </cfRule>
    <cfRule type="expression" dxfId="2462" priority="1316">
      <formula>IF(RIGHT(TEXT(AE563,"0.#"),1)=".",TRUE,FALSE)</formula>
    </cfRule>
  </conditionalFormatting>
  <conditionalFormatting sqref="AL1103:AO1132">
    <cfRule type="expression" dxfId="2461" priority="2971">
      <formula>IF(AND(AL1103&gt;=0, RIGHT(TEXT(AL1103,"0.#"),1)&lt;&gt;"."),TRUE,FALSE)</formula>
    </cfRule>
    <cfRule type="expression" dxfId="2460" priority="2972">
      <formula>IF(AND(AL1103&gt;=0, RIGHT(TEXT(AL1103,"0.#"),1)="."),TRUE,FALSE)</formula>
    </cfRule>
    <cfRule type="expression" dxfId="2459" priority="2973">
      <formula>IF(AND(AL1103&lt;0, RIGHT(TEXT(AL1103,"0.#"),1)&lt;&gt;"."),TRUE,FALSE)</formula>
    </cfRule>
    <cfRule type="expression" dxfId="2458" priority="2974">
      <formula>IF(AND(AL1103&lt;0, RIGHT(TEXT(AL1103,"0.#"),1)="."),TRUE,FALSE)</formula>
    </cfRule>
  </conditionalFormatting>
  <conditionalFormatting sqref="Y1103:Y1132">
    <cfRule type="expression" dxfId="2457" priority="2969">
      <formula>IF(RIGHT(TEXT(Y1103,"0.#"),1)=".",FALSE,TRUE)</formula>
    </cfRule>
    <cfRule type="expression" dxfId="2456" priority="2970">
      <formula>IF(RIGHT(TEXT(Y1103,"0.#"),1)=".",TRUE,FALSE)</formula>
    </cfRule>
  </conditionalFormatting>
  <conditionalFormatting sqref="AQ553">
    <cfRule type="expression" dxfId="2455" priority="1353">
      <formula>IF(RIGHT(TEXT(AQ553,"0.#"),1)=".",FALSE,TRUE)</formula>
    </cfRule>
    <cfRule type="expression" dxfId="2454" priority="1354">
      <formula>IF(RIGHT(TEXT(AQ553,"0.#"),1)=".",TRUE,FALSE)</formula>
    </cfRule>
  </conditionalFormatting>
  <conditionalFormatting sqref="AU552">
    <cfRule type="expression" dxfId="2453" priority="1365">
      <formula>IF(RIGHT(TEXT(AU552,"0.#"),1)=".",FALSE,TRUE)</formula>
    </cfRule>
    <cfRule type="expression" dxfId="2452" priority="1366">
      <formula>IF(RIGHT(TEXT(AU552,"0.#"),1)=".",TRUE,FALSE)</formula>
    </cfRule>
  </conditionalFormatting>
  <conditionalFormatting sqref="AE552">
    <cfRule type="expression" dxfId="2451" priority="1377">
      <formula>IF(RIGHT(TEXT(AE552,"0.#"),1)=".",FALSE,TRUE)</formula>
    </cfRule>
    <cfRule type="expression" dxfId="2450" priority="1378">
      <formula>IF(RIGHT(TEXT(AE552,"0.#"),1)=".",TRUE,FALSE)</formula>
    </cfRule>
  </conditionalFormatting>
  <conditionalFormatting sqref="AQ548">
    <cfRule type="expression" dxfId="2449" priority="1383">
      <formula>IF(RIGHT(TEXT(AQ548,"0.#"),1)=".",FALSE,TRUE)</formula>
    </cfRule>
    <cfRule type="expression" dxfId="2448" priority="1384">
      <formula>IF(RIGHT(TEXT(AQ548,"0.#"),1)=".",TRUE,FALSE)</formula>
    </cfRule>
  </conditionalFormatting>
  <conditionalFormatting sqref="AL838:AO839">
    <cfRule type="expression" dxfId="2447" priority="2923">
      <formula>IF(AND(AL838&gt;=0, RIGHT(TEXT(AL838,"0.#"),1)&lt;&gt;"."),TRUE,FALSE)</formula>
    </cfRule>
    <cfRule type="expression" dxfId="2446" priority="2924">
      <formula>IF(AND(AL838&gt;=0, RIGHT(TEXT(AL838,"0.#"),1)="."),TRUE,FALSE)</formula>
    </cfRule>
    <cfRule type="expression" dxfId="2445" priority="2925">
      <formula>IF(AND(AL838&lt;0, RIGHT(TEXT(AL838,"0.#"),1)&lt;&gt;"."),TRUE,FALSE)</formula>
    </cfRule>
    <cfRule type="expression" dxfId="2444" priority="2926">
      <formula>IF(AND(AL838&lt;0, RIGHT(TEXT(AL838,"0.#"),1)="."),TRUE,FALSE)</formula>
    </cfRule>
  </conditionalFormatting>
  <conditionalFormatting sqref="Y838:Y839">
    <cfRule type="expression" dxfId="2443" priority="2921">
      <formula>IF(RIGHT(TEXT(Y838,"0.#"),1)=".",FALSE,TRUE)</formula>
    </cfRule>
    <cfRule type="expression" dxfId="2442" priority="2922">
      <formula>IF(RIGHT(TEXT(Y838,"0.#"),1)=".",TRUE,FALSE)</formula>
    </cfRule>
  </conditionalFormatting>
  <conditionalFormatting sqref="AE492">
    <cfRule type="expression" dxfId="2441" priority="1709">
      <formula>IF(RIGHT(TEXT(AE492,"0.#"),1)=".",FALSE,TRUE)</formula>
    </cfRule>
    <cfRule type="expression" dxfId="2440" priority="1710">
      <formula>IF(RIGHT(TEXT(AE492,"0.#"),1)=".",TRUE,FALSE)</formula>
    </cfRule>
  </conditionalFormatting>
  <conditionalFormatting sqref="AE493">
    <cfRule type="expression" dxfId="2439" priority="1707">
      <formula>IF(RIGHT(TEXT(AE493,"0.#"),1)=".",FALSE,TRUE)</formula>
    </cfRule>
    <cfRule type="expression" dxfId="2438" priority="1708">
      <formula>IF(RIGHT(TEXT(AE493,"0.#"),1)=".",TRUE,FALSE)</formula>
    </cfRule>
  </conditionalFormatting>
  <conditionalFormatting sqref="AE494">
    <cfRule type="expression" dxfId="2437" priority="1705">
      <formula>IF(RIGHT(TEXT(AE494,"0.#"),1)=".",FALSE,TRUE)</formula>
    </cfRule>
    <cfRule type="expression" dxfId="2436" priority="1706">
      <formula>IF(RIGHT(TEXT(AE494,"0.#"),1)=".",TRUE,FALSE)</formula>
    </cfRule>
  </conditionalFormatting>
  <conditionalFormatting sqref="AQ493">
    <cfRule type="expression" dxfId="2435" priority="1685">
      <formula>IF(RIGHT(TEXT(AQ493,"0.#"),1)=".",FALSE,TRUE)</formula>
    </cfRule>
    <cfRule type="expression" dxfId="2434" priority="1686">
      <formula>IF(RIGHT(TEXT(AQ493,"0.#"),1)=".",TRUE,FALSE)</formula>
    </cfRule>
  </conditionalFormatting>
  <conditionalFormatting sqref="AQ494">
    <cfRule type="expression" dxfId="2433" priority="1683">
      <formula>IF(RIGHT(TEXT(AQ494,"0.#"),1)=".",FALSE,TRUE)</formula>
    </cfRule>
    <cfRule type="expression" dxfId="2432" priority="1684">
      <formula>IF(RIGHT(TEXT(AQ494,"0.#"),1)=".",TRUE,FALSE)</formula>
    </cfRule>
  </conditionalFormatting>
  <conditionalFormatting sqref="AQ492">
    <cfRule type="expression" dxfId="2431" priority="1681">
      <formula>IF(RIGHT(TEXT(AQ492,"0.#"),1)=".",FALSE,TRUE)</formula>
    </cfRule>
    <cfRule type="expression" dxfId="2430" priority="1682">
      <formula>IF(RIGHT(TEXT(AQ492,"0.#"),1)=".",TRUE,FALSE)</formula>
    </cfRule>
  </conditionalFormatting>
  <conditionalFormatting sqref="AU494">
    <cfRule type="expression" dxfId="2429" priority="1693">
      <formula>IF(RIGHT(TEXT(AU494,"0.#"),1)=".",FALSE,TRUE)</formula>
    </cfRule>
    <cfRule type="expression" dxfId="2428" priority="1694">
      <formula>IF(RIGHT(TEXT(AU494,"0.#"),1)=".",TRUE,FALSE)</formula>
    </cfRule>
  </conditionalFormatting>
  <conditionalFormatting sqref="AU492">
    <cfRule type="expression" dxfId="2427" priority="1697">
      <formula>IF(RIGHT(TEXT(AU492,"0.#"),1)=".",FALSE,TRUE)</formula>
    </cfRule>
    <cfRule type="expression" dxfId="2426" priority="1698">
      <formula>IF(RIGHT(TEXT(AU492,"0.#"),1)=".",TRUE,FALSE)</formula>
    </cfRule>
  </conditionalFormatting>
  <conditionalFormatting sqref="AU493">
    <cfRule type="expression" dxfId="2425" priority="1695">
      <formula>IF(RIGHT(TEXT(AU493,"0.#"),1)=".",FALSE,TRUE)</formula>
    </cfRule>
    <cfRule type="expression" dxfId="2424" priority="1696">
      <formula>IF(RIGHT(TEXT(AU493,"0.#"),1)=".",TRUE,FALSE)</formula>
    </cfRule>
  </conditionalFormatting>
  <conditionalFormatting sqref="AU583">
    <cfRule type="expression" dxfId="2423" priority="1213">
      <formula>IF(RIGHT(TEXT(AU583,"0.#"),1)=".",FALSE,TRUE)</formula>
    </cfRule>
    <cfRule type="expression" dxfId="2422" priority="1214">
      <formula>IF(RIGHT(TEXT(AU583,"0.#"),1)=".",TRUE,FALSE)</formula>
    </cfRule>
  </conditionalFormatting>
  <conditionalFormatting sqref="AU582">
    <cfRule type="expression" dxfId="2421" priority="1215">
      <formula>IF(RIGHT(TEXT(AU582,"0.#"),1)=".",FALSE,TRUE)</formula>
    </cfRule>
    <cfRule type="expression" dxfId="2420" priority="1216">
      <formula>IF(RIGHT(TEXT(AU582,"0.#"),1)=".",TRUE,FALSE)</formula>
    </cfRule>
  </conditionalFormatting>
  <conditionalFormatting sqref="AE499">
    <cfRule type="expression" dxfId="2419" priority="1675">
      <formula>IF(RIGHT(TEXT(AE499,"0.#"),1)=".",FALSE,TRUE)</formula>
    </cfRule>
    <cfRule type="expression" dxfId="2418" priority="1676">
      <formula>IF(RIGHT(TEXT(AE499,"0.#"),1)=".",TRUE,FALSE)</formula>
    </cfRule>
  </conditionalFormatting>
  <conditionalFormatting sqref="AE497">
    <cfRule type="expression" dxfId="2417" priority="1679">
      <formula>IF(RIGHT(TEXT(AE497,"0.#"),1)=".",FALSE,TRUE)</formula>
    </cfRule>
    <cfRule type="expression" dxfId="2416" priority="1680">
      <formula>IF(RIGHT(TEXT(AE497,"0.#"),1)=".",TRUE,FALSE)</formula>
    </cfRule>
  </conditionalFormatting>
  <conditionalFormatting sqref="AE498">
    <cfRule type="expression" dxfId="2415" priority="1677">
      <formula>IF(RIGHT(TEXT(AE498,"0.#"),1)=".",FALSE,TRUE)</formula>
    </cfRule>
    <cfRule type="expression" dxfId="2414" priority="1678">
      <formula>IF(RIGHT(TEXT(AE498,"0.#"),1)=".",TRUE,FALSE)</formula>
    </cfRule>
  </conditionalFormatting>
  <conditionalFormatting sqref="AU499">
    <cfRule type="expression" dxfId="2413" priority="1663">
      <formula>IF(RIGHT(TEXT(AU499,"0.#"),1)=".",FALSE,TRUE)</formula>
    </cfRule>
    <cfRule type="expression" dxfId="2412" priority="1664">
      <formula>IF(RIGHT(TEXT(AU499,"0.#"),1)=".",TRUE,FALSE)</formula>
    </cfRule>
  </conditionalFormatting>
  <conditionalFormatting sqref="AU497">
    <cfRule type="expression" dxfId="2411" priority="1667">
      <formula>IF(RIGHT(TEXT(AU497,"0.#"),1)=".",FALSE,TRUE)</formula>
    </cfRule>
    <cfRule type="expression" dxfId="2410" priority="1668">
      <formula>IF(RIGHT(TEXT(AU497,"0.#"),1)=".",TRUE,FALSE)</formula>
    </cfRule>
  </conditionalFormatting>
  <conditionalFormatting sqref="AU498">
    <cfRule type="expression" dxfId="2409" priority="1665">
      <formula>IF(RIGHT(TEXT(AU498,"0.#"),1)=".",FALSE,TRUE)</formula>
    </cfRule>
    <cfRule type="expression" dxfId="2408" priority="1666">
      <formula>IF(RIGHT(TEXT(AU498,"0.#"),1)=".",TRUE,FALSE)</formula>
    </cfRule>
  </conditionalFormatting>
  <conditionalFormatting sqref="AQ497">
    <cfRule type="expression" dxfId="2407" priority="1651">
      <formula>IF(RIGHT(TEXT(AQ497,"0.#"),1)=".",FALSE,TRUE)</formula>
    </cfRule>
    <cfRule type="expression" dxfId="2406" priority="1652">
      <formula>IF(RIGHT(TEXT(AQ497,"0.#"),1)=".",TRUE,FALSE)</formula>
    </cfRule>
  </conditionalFormatting>
  <conditionalFormatting sqref="AQ498">
    <cfRule type="expression" dxfId="2405" priority="1655">
      <formula>IF(RIGHT(TEXT(AQ498,"0.#"),1)=".",FALSE,TRUE)</formula>
    </cfRule>
    <cfRule type="expression" dxfId="2404" priority="1656">
      <formula>IF(RIGHT(TEXT(AQ498,"0.#"),1)=".",TRUE,FALSE)</formula>
    </cfRule>
  </conditionalFormatting>
  <conditionalFormatting sqref="AQ499">
    <cfRule type="expression" dxfId="2403" priority="1653">
      <formula>IF(RIGHT(TEXT(AQ499,"0.#"),1)=".",FALSE,TRUE)</formula>
    </cfRule>
    <cfRule type="expression" dxfId="2402" priority="1654">
      <formula>IF(RIGHT(TEXT(AQ499,"0.#"),1)=".",TRUE,FALSE)</formula>
    </cfRule>
  </conditionalFormatting>
  <conditionalFormatting sqref="AE504">
    <cfRule type="expression" dxfId="2401" priority="1645">
      <formula>IF(RIGHT(TEXT(AE504,"0.#"),1)=".",FALSE,TRUE)</formula>
    </cfRule>
    <cfRule type="expression" dxfId="2400" priority="1646">
      <formula>IF(RIGHT(TEXT(AE504,"0.#"),1)=".",TRUE,FALSE)</formula>
    </cfRule>
  </conditionalFormatting>
  <conditionalFormatting sqref="AE502">
    <cfRule type="expression" dxfId="2399" priority="1649">
      <formula>IF(RIGHT(TEXT(AE502,"0.#"),1)=".",FALSE,TRUE)</formula>
    </cfRule>
    <cfRule type="expression" dxfId="2398" priority="1650">
      <formula>IF(RIGHT(TEXT(AE502,"0.#"),1)=".",TRUE,FALSE)</formula>
    </cfRule>
  </conditionalFormatting>
  <conditionalFormatting sqref="AE503">
    <cfRule type="expression" dxfId="2397" priority="1647">
      <formula>IF(RIGHT(TEXT(AE503,"0.#"),1)=".",FALSE,TRUE)</formula>
    </cfRule>
    <cfRule type="expression" dxfId="2396" priority="1648">
      <formula>IF(RIGHT(TEXT(AE503,"0.#"),1)=".",TRUE,FALSE)</formula>
    </cfRule>
  </conditionalFormatting>
  <conditionalFormatting sqref="AU504">
    <cfRule type="expression" dxfId="2395" priority="1633">
      <formula>IF(RIGHT(TEXT(AU504,"0.#"),1)=".",FALSE,TRUE)</formula>
    </cfRule>
    <cfRule type="expression" dxfId="2394" priority="1634">
      <formula>IF(RIGHT(TEXT(AU504,"0.#"),1)=".",TRUE,FALSE)</formula>
    </cfRule>
  </conditionalFormatting>
  <conditionalFormatting sqref="AU502">
    <cfRule type="expression" dxfId="2393" priority="1637">
      <formula>IF(RIGHT(TEXT(AU502,"0.#"),1)=".",FALSE,TRUE)</formula>
    </cfRule>
    <cfRule type="expression" dxfId="2392" priority="1638">
      <formula>IF(RIGHT(TEXT(AU502,"0.#"),1)=".",TRUE,FALSE)</formula>
    </cfRule>
  </conditionalFormatting>
  <conditionalFormatting sqref="AU503">
    <cfRule type="expression" dxfId="2391" priority="1635">
      <formula>IF(RIGHT(TEXT(AU503,"0.#"),1)=".",FALSE,TRUE)</formula>
    </cfRule>
    <cfRule type="expression" dxfId="2390" priority="1636">
      <formula>IF(RIGHT(TEXT(AU503,"0.#"),1)=".",TRUE,FALSE)</formula>
    </cfRule>
  </conditionalFormatting>
  <conditionalFormatting sqref="AQ502">
    <cfRule type="expression" dxfId="2389" priority="1621">
      <formula>IF(RIGHT(TEXT(AQ502,"0.#"),1)=".",FALSE,TRUE)</formula>
    </cfRule>
    <cfRule type="expression" dxfId="2388" priority="1622">
      <formula>IF(RIGHT(TEXT(AQ502,"0.#"),1)=".",TRUE,FALSE)</formula>
    </cfRule>
  </conditionalFormatting>
  <conditionalFormatting sqref="AQ503">
    <cfRule type="expression" dxfId="2387" priority="1625">
      <formula>IF(RIGHT(TEXT(AQ503,"0.#"),1)=".",FALSE,TRUE)</formula>
    </cfRule>
    <cfRule type="expression" dxfId="2386" priority="1626">
      <formula>IF(RIGHT(TEXT(AQ503,"0.#"),1)=".",TRUE,FALSE)</formula>
    </cfRule>
  </conditionalFormatting>
  <conditionalFormatting sqref="AQ504">
    <cfRule type="expression" dxfId="2385" priority="1623">
      <formula>IF(RIGHT(TEXT(AQ504,"0.#"),1)=".",FALSE,TRUE)</formula>
    </cfRule>
    <cfRule type="expression" dxfId="2384" priority="1624">
      <formula>IF(RIGHT(TEXT(AQ504,"0.#"),1)=".",TRUE,FALSE)</formula>
    </cfRule>
  </conditionalFormatting>
  <conditionalFormatting sqref="AE509">
    <cfRule type="expression" dxfId="2383" priority="1615">
      <formula>IF(RIGHT(TEXT(AE509,"0.#"),1)=".",FALSE,TRUE)</formula>
    </cfRule>
    <cfRule type="expression" dxfId="2382" priority="1616">
      <formula>IF(RIGHT(TEXT(AE509,"0.#"),1)=".",TRUE,FALSE)</formula>
    </cfRule>
  </conditionalFormatting>
  <conditionalFormatting sqref="AE507">
    <cfRule type="expression" dxfId="2381" priority="1619">
      <formula>IF(RIGHT(TEXT(AE507,"0.#"),1)=".",FALSE,TRUE)</formula>
    </cfRule>
    <cfRule type="expression" dxfId="2380" priority="1620">
      <formula>IF(RIGHT(TEXT(AE507,"0.#"),1)=".",TRUE,FALSE)</formula>
    </cfRule>
  </conditionalFormatting>
  <conditionalFormatting sqref="AE508">
    <cfRule type="expression" dxfId="2379" priority="1617">
      <formula>IF(RIGHT(TEXT(AE508,"0.#"),1)=".",FALSE,TRUE)</formula>
    </cfRule>
    <cfRule type="expression" dxfId="2378" priority="1618">
      <formula>IF(RIGHT(TEXT(AE508,"0.#"),1)=".",TRUE,FALSE)</formula>
    </cfRule>
  </conditionalFormatting>
  <conditionalFormatting sqref="AU509">
    <cfRule type="expression" dxfId="2377" priority="1603">
      <formula>IF(RIGHT(TEXT(AU509,"0.#"),1)=".",FALSE,TRUE)</formula>
    </cfRule>
    <cfRule type="expression" dxfId="2376" priority="1604">
      <formula>IF(RIGHT(TEXT(AU509,"0.#"),1)=".",TRUE,FALSE)</formula>
    </cfRule>
  </conditionalFormatting>
  <conditionalFormatting sqref="AU507">
    <cfRule type="expression" dxfId="2375" priority="1607">
      <formula>IF(RIGHT(TEXT(AU507,"0.#"),1)=".",FALSE,TRUE)</formula>
    </cfRule>
    <cfRule type="expression" dxfId="2374" priority="1608">
      <formula>IF(RIGHT(TEXT(AU507,"0.#"),1)=".",TRUE,FALSE)</formula>
    </cfRule>
  </conditionalFormatting>
  <conditionalFormatting sqref="AU508">
    <cfRule type="expression" dxfId="2373" priority="1605">
      <formula>IF(RIGHT(TEXT(AU508,"0.#"),1)=".",FALSE,TRUE)</formula>
    </cfRule>
    <cfRule type="expression" dxfId="2372" priority="1606">
      <formula>IF(RIGHT(TEXT(AU508,"0.#"),1)=".",TRUE,FALSE)</formula>
    </cfRule>
  </conditionalFormatting>
  <conditionalFormatting sqref="AQ507">
    <cfRule type="expression" dxfId="2371" priority="1591">
      <formula>IF(RIGHT(TEXT(AQ507,"0.#"),1)=".",FALSE,TRUE)</formula>
    </cfRule>
    <cfRule type="expression" dxfId="2370" priority="1592">
      <formula>IF(RIGHT(TEXT(AQ507,"0.#"),1)=".",TRUE,FALSE)</formula>
    </cfRule>
  </conditionalFormatting>
  <conditionalFormatting sqref="AQ508">
    <cfRule type="expression" dxfId="2369" priority="1595">
      <formula>IF(RIGHT(TEXT(AQ508,"0.#"),1)=".",FALSE,TRUE)</formula>
    </cfRule>
    <cfRule type="expression" dxfId="2368" priority="1596">
      <formula>IF(RIGHT(TEXT(AQ508,"0.#"),1)=".",TRUE,FALSE)</formula>
    </cfRule>
  </conditionalFormatting>
  <conditionalFormatting sqref="AQ509">
    <cfRule type="expression" dxfId="2367" priority="1593">
      <formula>IF(RIGHT(TEXT(AQ509,"0.#"),1)=".",FALSE,TRUE)</formula>
    </cfRule>
    <cfRule type="expression" dxfId="2366" priority="1594">
      <formula>IF(RIGHT(TEXT(AQ509,"0.#"),1)=".",TRUE,FALSE)</formula>
    </cfRule>
  </conditionalFormatting>
  <conditionalFormatting sqref="AE465">
    <cfRule type="expression" dxfId="2365" priority="1885">
      <formula>IF(RIGHT(TEXT(AE465,"0.#"),1)=".",FALSE,TRUE)</formula>
    </cfRule>
    <cfRule type="expression" dxfId="2364" priority="1886">
      <formula>IF(RIGHT(TEXT(AE465,"0.#"),1)=".",TRUE,FALSE)</formula>
    </cfRule>
  </conditionalFormatting>
  <conditionalFormatting sqref="AE463">
    <cfRule type="expression" dxfId="2363" priority="1889">
      <formula>IF(RIGHT(TEXT(AE463,"0.#"),1)=".",FALSE,TRUE)</formula>
    </cfRule>
    <cfRule type="expression" dxfId="2362" priority="1890">
      <formula>IF(RIGHT(TEXT(AE463,"0.#"),1)=".",TRUE,FALSE)</formula>
    </cfRule>
  </conditionalFormatting>
  <conditionalFormatting sqref="AE464">
    <cfRule type="expression" dxfId="2361" priority="1887">
      <formula>IF(RIGHT(TEXT(AE464,"0.#"),1)=".",FALSE,TRUE)</formula>
    </cfRule>
    <cfRule type="expression" dxfId="2360" priority="1888">
      <formula>IF(RIGHT(TEXT(AE464,"0.#"),1)=".",TRUE,FALSE)</formula>
    </cfRule>
  </conditionalFormatting>
  <conditionalFormatting sqref="AM465">
    <cfRule type="expression" dxfId="2359" priority="1879">
      <formula>IF(RIGHT(TEXT(AM465,"0.#"),1)=".",FALSE,TRUE)</formula>
    </cfRule>
    <cfRule type="expression" dxfId="2358" priority="1880">
      <formula>IF(RIGHT(TEXT(AM465,"0.#"),1)=".",TRUE,FALSE)</formula>
    </cfRule>
  </conditionalFormatting>
  <conditionalFormatting sqref="AM463">
    <cfRule type="expression" dxfId="2357" priority="1883">
      <formula>IF(RIGHT(TEXT(AM463,"0.#"),1)=".",FALSE,TRUE)</formula>
    </cfRule>
    <cfRule type="expression" dxfId="2356" priority="1884">
      <formula>IF(RIGHT(TEXT(AM463,"0.#"),1)=".",TRUE,FALSE)</formula>
    </cfRule>
  </conditionalFormatting>
  <conditionalFormatting sqref="AM464">
    <cfRule type="expression" dxfId="2355" priority="1881">
      <formula>IF(RIGHT(TEXT(AM464,"0.#"),1)=".",FALSE,TRUE)</formula>
    </cfRule>
    <cfRule type="expression" dxfId="2354" priority="1882">
      <formula>IF(RIGHT(TEXT(AM464,"0.#"),1)=".",TRUE,FALSE)</formula>
    </cfRule>
  </conditionalFormatting>
  <conditionalFormatting sqref="AU465">
    <cfRule type="expression" dxfId="2353" priority="1873">
      <formula>IF(RIGHT(TEXT(AU465,"0.#"),1)=".",FALSE,TRUE)</formula>
    </cfRule>
    <cfRule type="expression" dxfId="2352" priority="1874">
      <formula>IF(RIGHT(TEXT(AU465,"0.#"),1)=".",TRUE,FALSE)</formula>
    </cfRule>
  </conditionalFormatting>
  <conditionalFormatting sqref="AU463">
    <cfRule type="expression" dxfId="2351" priority="1877">
      <formula>IF(RIGHT(TEXT(AU463,"0.#"),1)=".",FALSE,TRUE)</formula>
    </cfRule>
    <cfRule type="expression" dxfId="2350" priority="1878">
      <formula>IF(RIGHT(TEXT(AU463,"0.#"),1)=".",TRUE,FALSE)</formula>
    </cfRule>
  </conditionalFormatting>
  <conditionalFormatting sqref="AU464">
    <cfRule type="expression" dxfId="2349" priority="1875">
      <formula>IF(RIGHT(TEXT(AU464,"0.#"),1)=".",FALSE,TRUE)</formula>
    </cfRule>
    <cfRule type="expression" dxfId="2348" priority="1876">
      <formula>IF(RIGHT(TEXT(AU464,"0.#"),1)=".",TRUE,FALSE)</formula>
    </cfRule>
  </conditionalFormatting>
  <conditionalFormatting sqref="AI465">
    <cfRule type="expression" dxfId="2347" priority="1867">
      <formula>IF(RIGHT(TEXT(AI465,"0.#"),1)=".",FALSE,TRUE)</formula>
    </cfRule>
    <cfRule type="expression" dxfId="2346" priority="1868">
      <formula>IF(RIGHT(TEXT(AI465,"0.#"),1)=".",TRUE,FALSE)</formula>
    </cfRule>
  </conditionalFormatting>
  <conditionalFormatting sqref="AI463">
    <cfRule type="expression" dxfId="2345" priority="1871">
      <formula>IF(RIGHT(TEXT(AI463,"0.#"),1)=".",FALSE,TRUE)</formula>
    </cfRule>
    <cfRule type="expression" dxfId="2344" priority="1872">
      <formula>IF(RIGHT(TEXT(AI463,"0.#"),1)=".",TRUE,FALSE)</formula>
    </cfRule>
  </conditionalFormatting>
  <conditionalFormatting sqref="AI464">
    <cfRule type="expression" dxfId="2343" priority="1869">
      <formula>IF(RIGHT(TEXT(AI464,"0.#"),1)=".",FALSE,TRUE)</formula>
    </cfRule>
    <cfRule type="expression" dxfId="2342" priority="1870">
      <formula>IF(RIGHT(TEXT(AI464,"0.#"),1)=".",TRUE,FALSE)</formula>
    </cfRule>
  </conditionalFormatting>
  <conditionalFormatting sqref="AQ463">
    <cfRule type="expression" dxfId="2341" priority="1861">
      <formula>IF(RIGHT(TEXT(AQ463,"0.#"),1)=".",FALSE,TRUE)</formula>
    </cfRule>
    <cfRule type="expression" dxfId="2340" priority="1862">
      <formula>IF(RIGHT(TEXT(AQ463,"0.#"),1)=".",TRUE,FALSE)</formula>
    </cfRule>
  </conditionalFormatting>
  <conditionalFormatting sqref="AQ464">
    <cfRule type="expression" dxfId="2339" priority="1865">
      <formula>IF(RIGHT(TEXT(AQ464,"0.#"),1)=".",FALSE,TRUE)</formula>
    </cfRule>
    <cfRule type="expression" dxfId="2338" priority="1866">
      <formula>IF(RIGHT(TEXT(AQ464,"0.#"),1)=".",TRUE,FALSE)</formula>
    </cfRule>
  </conditionalFormatting>
  <conditionalFormatting sqref="AQ465">
    <cfRule type="expression" dxfId="2337" priority="1863">
      <formula>IF(RIGHT(TEXT(AQ465,"0.#"),1)=".",FALSE,TRUE)</formula>
    </cfRule>
    <cfRule type="expression" dxfId="2336" priority="1864">
      <formula>IF(RIGHT(TEXT(AQ465,"0.#"),1)=".",TRUE,FALSE)</formula>
    </cfRule>
  </conditionalFormatting>
  <conditionalFormatting sqref="AE470">
    <cfRule type="expression" dxfId="2335" priority="1855">
      <formula>IF(RIGHT(TEXT(AE470,"0.#"),1)=".",FALSE,TRUE)</formula>
    </cfRule>
    <cfRule type="expression" dxfId="2334" priority="1856">
      <formula>IF(RIGHT(TEXT(AE470,"0.#"),1)=".",TRUE,FALSE)</formula>
    </cfRule>
  </conditionalFormatting>
  <conditionalFormatting sqref="AE468">
    <cfRule type="expression" dxfId="2333" priority="1859">
      <formula>IF(RIGHT(TEXT(AE468,"0.#"),1)=".",FALSE,TRUE)</formula>
    </cfRule>
    <cfRule type="expression" dxfId="2332" priority="1860">
      <formula>IF(RIGHT(TEXT(AE468,"0.#"),1)=".",TRUE,FALSE)</formula>
    </cfRule>
  </conditionalFormatting>
  <conditionalFormatting sqref="AE469">
    <cfRule type="expression" dxfId="2331" priority="1857">
      <formula>IF(RIGHT(TEXT(AE469,"0.#"),1)=".",FALSE,TRUE)</formula>
    </cfRule>
    <cfRule type="expression" dxfId="2330" priority="1858">
      <formula>IF(RIGHT(TEXT(AE469,"0.#"),1)=".",TRUE,FALSE)</formula>
    </cfRule>
  </conditionalFormatting>
  <conditionalFormatting sqref="AM470">
    <cfRule type="expression" dxfId="2329" priority="1849">
      <formula>IF(RIGHT(TEXT(AM470,"0.#"),1)=".",FALSE,TRUE)</formula>
    </cfRule>
    <cfRule type="expression" dxfId="2328" priority="1850">
      <formula>IF(RIGHT(TEXT(AM470,"0.#"),1)=".",TRUE,FALSE)</formula>
    </cfRule>
  </conditionalFormatting>
  <conditionalFormatting sqref="AM468">
    <cfRule type="expression" dxfId="2327" priority="1853">
      <formula>IF(RIGHT(TEXT(AM468,"0.#"),1)=".",FALSE,TRUE)</formula>
    </cfRule>
    <cfRule type="expression" dxfId="2326" priority="1854">
      <formula>IF(RIGHT(TEXT(AM468,"0.#"),1)=".",TRUE,FALSE)</formula>
    </cfRule>
  </conditionalFormatting>
  <conditionalFormatting sqref="AM469">
    <cfRule type="expression" dxfId="2325" priority="1851">
      <formula>IF(RIGHT(TEXT(AM469,"0.#"),1)=".",FALSE,TRUE)</formula>
    </cfRule>
    <cfRule type="expression" dxfId="2324" priority="1852">
      <formula>IF(RIGHT(TEXT(AM469,"0.#"),1)=".",TRUE,FALSE)</formula>
    </cfRule>
  </conditionalFormatting>
  <conditionalFormatting sqref="AU470">
    <cfRule type="expression" dxfId="2323" priority="1843">
      <formula>IF(RIGHT(TEXT(AU470,"0.#"),1)=".",FALSE,TRUE)</formula>
    </cfRule>
    <cfRule type="expression" dxfId="2322" priority="1844">
      <formula>IF(RIGHT(TEXT(AU470,"0.#"),1)=".",TRUE,FALSE)</formula>
    </cfRule>
  </conditionalFormatting>
  <conditionalFormatting sqref="AU468">
    <cfRule type="expression" dxfId="2321" priority="1847">
      <formula>IF(RIGHT(TEXT(AU468,"0.#"),1)=".",FALSE,TRUE)</formula>
    </cfRule>
    <cfRule type="expression" dxfId="2320" priority="1848">
      <formula>IF(RIGHT(TEXT(AU468,"0.#"),1)=".",TRUE,FALSE)</formula>
    </cfRule>
  </conditionalFormatting>
  <conditionalFormatting sqref="AU469">
    <cfRule type="expression" dxfId="2319" priority="1845">
      <formula>IF(RIGHT(TEXT(AU469,"0.#"),1)=".",FALSE,TRUE)</formula>
    </cfRule>
    <cfRule type="expression" dxfId="2318" priority="1846">
      <formula>IF(RIGHT(TEXT(AU469,"0.#"),1)=".",TRUE,FALSE)</formula>
    </cfRule>
  </conditionalFormatting>
  <conditionalFormatting sqref="AI470">
    <cfRule type="expression" dxfId="2317" priority="1837">
      <formula>IF(RIGHT(TEXT(AI470,"0.#"),1)=".",FALSE,TRUE)</formula>
    </cfRule>
    <cfRule type="expression" dxfId="2316" priority="1838">
      <formula>IF(RIGHT(TEXT(AI470,"0.#"),1)=".",TRUE,FALSE)</formula>
    </cfRule>
  </conditionalFormatting>
  <conditionalFormatting sqref="AI468">
    <cfRule type="expression" dxfId="2315" priority="1841">
      <formula>IF(RIGHT(TEXT(AI468,"0.#"),1)=".",FALSE,TRUE)</formula>
    </cfRule>
    <cfRule type="expression" dxfId="2314" priority="1842">
      <formula>IF(RIGHT(TEXT(AI468,"0.#"),1)=".",TRUE,FALSE)</formula>
    </cfRule>
  </conditionalFormatting>
  <conditionalFormatting sqref="AI469">
    <cfRule type="expression" dxfId="2313" priority="1839">
      <formula>IF(RIGHT(TEXT(AI469,"0.#"),1)=".",FALSE,TRUE)</formula>
    </cfRule>
    <cfRule type="expression" dxfId="2312" priority="1840">
      <formula>IF(RIGHT(TEXT(AI469,"0.#"),1)=".",TRUE,FALSE)</formula>
    </cfRule>
  </conditionalFormatting>
  <conditionalFormatting sqref="AQ468">
    <cfRule type="expression" dxfId="2311" priority="1831">
      <formula>IF(RIGHT(TEXT(AQ468,"0.#"),1)=".",FALSE,TRUE)</formula>
    </cfRule>
    <cfRule type="expression" dxfId="2310" priority="1832">
      <formula>IF(RIGHT(TEXT(AQ468,"0.#"),1)=".",TRUE,FALSE)</formula>
    </cfRule>
  </conditionalFormatting>
  <conditionalFormatting sqref="AQ469">
    <cfRule type="expression" dxfId="2309" priority="1835">
      <formula>IF(RIGHT(TEXT(AQ469,"0.#"),1)=".",FALSE,TRUE)</formula>
    </cfRule>
    <cfRule type="expression" dxfId="2308" priority="1836">
      <formula>IF(RIGHT(TEXT(AQ469,"0.#"),1)=".",TRUE,FALSE)</formula>
    </cfRule>
  </conditionalFormatting>
  <conditionalFormatting sqref="AQ470">
    <cfRule type="expression" dxfId="2307" priority="1833">
      <formula>IF(RIGHT(TEXT(AQ470,"0.#"),1)=".",FALSE,TRUE)</formula>
    </cfRule>
    <cfRule type="expression" dxfId="2306" priority="1834">
      <formula>IF(RIGHT(TEXT(AQ470,"0.#"),1)=".",TRUE,FALSE)</formula>
    </cfRule>
  </conditionalFormatting>
  <conditionalFormatting sqref="AE475">
    <cfRule type="expression" dxfId="2305" priority="1825">
      <formula>IF(RIGHT(TEXT(AE475,"0.#"),1)=".",FALSE,TRUE)</formula>
    </cfRule>
    <cfRule type="expression" dxfId="2304" priority="1826">
      <formula>IF(RIGHT(TEXT(AE475,"0.#"),1)=".",TRUE,FALSE)</formula>
    </cfRule>
  </conditionalFormatting>
  <conditionalFormatting sqref="AE473">
    <cfRule type="expression" dxfId="2303" priority="1829">
      <formula>IF(RIGHT(TEXT(AE473,"0.#"),1)=".",FALSE,TRUE)</formula>
    </cfRule>
    <cfRule type="expression" dxfId="2302" priority="1830">
      <formula>IF(RIGHT(TEXT(AE473,"0.#"),1)=".",TRUE,FALSE)</formula>
    </cfRule>
  </conditionalFormatting>
  <conditionalFormatting sqref="AE474">
    <cfRule type="expression" dxfId="2301" priority="1827">
      <formula>IF(RIGHT(TEXT(AE474,"0.#"),1)=".",FALSE,TRUE)</formula>
    </cfRule>
    <cfRule type="expression" dxfId="2300" priority="1828">
      <formula>IF(RIGHT(TEXT(AE474,"0.#"),1)=".",TRUE,FALSE)</formula>
    </cfRule>
  </conditionalFormatting>
  <conditionalFormatting sqref="AM475">
    <cfRule type="expression" dxfId="2299" priority="1819">
      <formula>IF(RIGHT(TEXT(AM475,"0.#"),1)=".",FALSE,TRUE)</formula>
    </cfRule>
    <cfRule type="expression" dxfId="2298" priority="1820">
      <formula>IF(RIGHT(TEXT(AM475,"0.#"),1)=".",TRUE,FALSE)</formula>
    </cfRule>
  </conditionalFormatting>
  <conditionalFormatting sqref="AM473">
    <cfRule type="expression" dxfId="2297" priority="1823">
      <formula>IF(RIGHT(TEXT(AM473,"0.#"),1)=".",FALSE,TRUE)</formula>
    </cfRule>
    <cfRule type="expression" dxfId="2296" priority="1824">
      <formula>IF(RIGHT(TEXT(AM473,"0.#"),1)=".",TRUE,FALSE)</formula>
    </cfRule>
  </conditionalFormatting>
  <conditionalFormatting sqref="AM474">
    <cfRule type="expression" dxfId="2295" priority="1821">
      <formula>IF(RIGHT(TEXT(AM474,"0.#"),1)=".",FALSE,TRUE)</formula>
    </cfRule>
    <cfRule type="expression" dxfId="2294" priority="1822">
      <formula>IF(RIGHT(TEXT(AM474,"0.#"),1)=".",TRUE,FALSE)</formula>
    </cfRule>
  </conditionalFormatting>
  <conditionalFormatting sqref="AU475">
    <cfRule type="expression" dxfId="2293" priority="1813">
      <formula>IF(RIGHT(TEXT(AU475,"0.#"),1)=".",FALSE,TRUE)</formula>
    </cfRule>
    <cfRule type="expression" dxfId="2292" priority="1814">
      <formula>IF(RIGHT(TEXT(AU475,"0.#"),1)=".",TRUE,FALSE)</formula>
    </cfRule>
  </conditionalFormatting>
  <conditionalFormatting sqref="AU473">
    <cfRule type="expression" dxfId="2291" priority="1817">
      <formula>IF(RIGHT(TEXT(AU473,"0.#"),1)=".",FALSE,TRUE)</formula>
    </cfRule>
    <cfRule type="expression" dxfId="2290" priority="1818">
      <formula>IF(RIGHT(TEXT(AU473,"0.#"),1)=".",TRUE,FALSE)</formula>
    </cfRule>
  </conditionalFormatting>
  <conditionalFormatting sqref="AU474">
    <cfRule type="expression" dxfId="2289" priority="1815">
      <formula>IF(RIGHT(TEXT(AU474,"0.#"),1)=".",FALSE,TRUE)</formula>
    </cfRule>
    <cfRule type="expression" dxfId="2288" priority="1816">
      <formula>IF(RIGHT(TEXT(AU474,"0.#"),1)=".",TRUE,FALSE)</formula>
    </cfRule>
  </conditionalFormatting>
  <conditionalFormatting sqref="AI475">
    <cfRule type="expression" dxfId="2287" priority="1807">
      <formula>IF(RIGHT(TEXT(AI475,"0.#"),1)=".",FALSE,TRUE)</formula>
    </cfRule>
    <cfRule type="expression" dxfId="2286" priority="1808">
      <formula>IF(RIGHT(TEXT(AI475,"0.#"),1)=".",TRUE,FALSE)</formula>
    </cfRule>
  </conditionalFormatting>
  <conditionalFormatting sqref="AI473">
    <cfRule type="expression" dxfId="2285" priority="1811">
      <formula>IF(RIGHT(TEXT(AI473,"0.#"),1)=".",FALSE,TRUE)</formula>
    </cfRule>
    <cfRule type="expression" dxfId="2284" priority="1812">
      <formula>IF(RIGHT(TEXT(AI473,"0.#"),1)=".",TRUE,FALSE)</formula>
    </cfRule>
  </conditionalFormatting>
  <conditionalFormatting sqref="AI474">
    <cfRule type="expression" dxfId="2283" priority="1809">
      <formula>IF(RIGHT(TEXT(AI474,"0.#"),1)=".",FALSE,TRUE)</formula>
    </cfRule>
    <cfRule type="expression" dxfId="2282" priority="1810">
      <formula>IF(RIGHT(TEXT(AI474,"0.#"),1)=".",TRUE,FALSE)</formula>
    </cfRule>
  </conditionalFormatting>
  <conditionalFormatting sqref="AQ473">
    <cfRule type="expression" dxfId="2281" priority="1801">
      <formula>IF(RIGHT(TEXT(AQ473,"0.#"),1)=".",FALSE,TRUE)</formula>
    </cfRule>
    <cfRule type="expression" dxfId="2280" priority="1802">
      <formula>IF(RIGHT(TEXT(AQ473,"0.#"),1)=".",TRUE,FALSE)</formula>
    </cfRule>
  </conditionalFormatting>
  <conditionalFormatting sqref="AQ474">
    <cfRule type="expression" dxfId="2279" priority="1805">
      <formula>IF(RIGHT(TEXT(AQ474,"0.#"),1)=".",FALSE,TRUE)</formula>
    </cfRule>
    <cfRule type="expression" dxfId="2278" priority="1806">
      <formula>IF(RIGHT(TEXT(AQ474,"0.#"),1)=".",TRUE,FALSE)</formula>
    </cfRule>
  </conditionalFormatting>
  <conditionalFormatting sqref="AQ475">
    <cfRule type="expression" dxfId="2277" priority="1803">
      <formula>IF(RIGHT(TEXT(AQ475,"0.#"),1)=".",FALSE,TRUE)</formula>
    </cfRule>
    <cfRule type="expression" dxfId="2276" priority="1804">
      <formula>IF(RIGHT(TEXT(AQ475,"0.#"),1)=".",TRUE,FALSE)</formula>
    </cfRule>
  </conditionalFormatting>
  <conditionalFormatting sqref="AE480">
    <cfRule type="expression" dxfId="2275" priority="1795">
      <formula>IF(RIGHT(TEXT(AE480,"0.#"),1)=".",FALSE,TRUE)</formula>
    </cfRule>
    <cfRule type="expression" dxfId="2274" priority="1796">
      <formula>IF(RIGHT(TEXT(AE480,"0.#"),1)=".",TRUE,FALSE)</formula>
    </cfRule>
  </conditionalFormatting>
  <conditionalFormatting sqref="AE478">
    <cfRule type="expression" dxfId="2273" priority="1799">
      <formula>IF(RIGHT(TEXT(AE478,"0.#"),1)=".",FALSE,TRUE)</formula>
    </cfRule>
    <cfRule type="expression" dxfId="2272" priority="1800">
      <formula>IF(RIGHT(TEXT(AE478,"0.#"),1)=".",TRUE,FALSE)</formula>
    </cfRule>
  </conditionalFormatting>
  <conditionalFormatting sqref="AE479">
    <cfRule type="expression" dxfId="2271" priority="1797">
      <formula>IF(RIGHT(TEXT(AE479,"0.#"),1)=".",FALSE,TRUE)</formula>
    </cfRule>
    <cfRule type="expression" dxfId="2270" priority="1798">
      <formula>IF(RIGHT(TEXT(AE479,"0.#"),1)=".",TRUE,FALSE)</formula>
    </cfRule>
  </conditionalFormatting>
  <conditionalFormatting sqref="AM480">
    <cfRule type="expression" dxfId="2269" priority="1789">
      <formula>IF(RIGHT(TEXT(AM480,"0.#"),1)=".",FALSE,TRUE)</formula>
    </cfRule>
    <cfRule type="expression" dxfId="2268" priority="1790">
      <formula>IF(RIGHT(TEXT(AM480,"0.#"),1)=".",TRUE,FALSE)</formula>
    </cfRule>
  </conditionalFormatting>
  <conditionalFormatting sqref="AM478">
    <cfRule type="expression" dxfId="2267" priority="1793">
      <formula>IF(RIGHT(TEXT(AM478,"0.#"),1)=".",FALSE,TRUE)</formula>
    </cfRule>
    <cfRule type="expression" dxfId="2266" priority="1794">
      <formula>IF(RIGHT(TEXT(AM478,"0.#"),1)=".",TRUE,FALSE)</formula>
    </cfRule>
  </conditionalFormatting>
  <conditionalFormatting sqref="AM479">
    <cfRule type="expression" dxfId="2265" priority="1791">
      <formula>IF(RIGHT(TEXT(AM479,"0.#"),1)=".",FALSE,TRUE)</formula>
    </cfRule>
    <cfRule type="expression" dxfId="2264" priority="1792">
      <formula>IF(RIGHT(TEXT(AM479,"0.#"),1)=".",TRUE,FALSE)</formula>
    </cfRule>
  </conditionalFormatting>
  <conditionalFormatting sqref="AU480">
    <cfRule type="expression" dxfId="2263" priority="1783">
      <formula>IF(RIGHT(TEXT(AU480,"0.#"),1)=".",FALSE,TRUE)</formula>
    </cfRule>
    <cfRule type="expression" dxfId="2262" priority="1784">
      <formula>IF(RIGHT(TEXT(AU480,"0.#"),1)=".",TRUE,FALSE)</formula>
    </cfRule>
  </conditionalFormatting>
  <conditionalFormatting sqref="AU478">
    <cfRule type="expression" dxfId="2261" priority="1787">
      <formula>IF(RIGHT(TEXT(AU478,"0.#"),1)=".",FALSE,TRUE)</formula>
    </cfRule>
    <cfRule type="expression" dxfId="2260" priority="1788">
      <formula>IF(RIGHT(TEXT(AU478,"0.#"),1)=".",TRUE,FALSE)</formula>
    </cfRule>
  </conditionalFormatting>
  <conditionalFormatting sqref="AU479">
    <cfRule type="expression" dxfId="2259" priority="1785">
      <formula>IF(RIGHT(TEXT(AU479,"0.#"),1)=".",FALSE,TRUE)</formula>
    </cfRule>
    <cfRule type="expression" dxfId="2258" priority="1786">
      <formula>IF(RIGHT(TEXT(AU479,"0.#"),1)=".",TRUE,FALSE)</formula>
    </cfRule>
  </conditionalFormatting>
  <conditionalFormatting sqref="AI480">
    <cfRule type="expression" dxfId="2257" priority="1777">
      <formula>IF(RIGHT(TEXT(AI480,"0.#"),1)=".",FALSE,TRUE)</formula>
    </cfRule>
    <cfRule type="expression" dxfId="2256" priority="1778">
      <formula>IF(RIGHT(TEXT(AI480,"0.#"),1)=".",TRUE,FALSE)</formula>
    </cfRule>
  </conditionalFormatting>
  <conditionalFormatting sqref="AI478">
    <cfRule type="expression" dxfId="2255" priority="1781">
      <formula>IF(RIGHT(TEXT(AI478,"0.#"),1)=".",FALSE,TRUE)</formula>
    </cfRule>
    <cfRule type="expression" dxfId="2254" priority="1782">
      <formula>IF(RIGHT(TEXT(AI478,"0.#"),1)=".",TRUE,FALSE)</formula>
    </cfRule>
  </conditionalFormatting>
  <conditionalFormatting sqref="AI479">
    <cfRule type="expression" dxfId="2253" priority="1779">
      <formula>IF(RIGHT(TEXT(AI479,"0.#"),1)=".",FALSE,TRUE)</formula>
    </cfRule>
    <cfRule type="expression" dxfId="2252" priority="1780">
      <formula>IF(RIGHT(TEXT(AI479,"0.#"),1)=".",TRUE,FALSE)</formula>
    </cfRule>
  </conditionalFormatting>
  <conditionalFormatting sqref="AQ478">
    <cfRule type="expression" dxfId="2251" priority="1771">
      <formula>IF(RIGHT(TEXT(AQ478,"0.#"),1)=".",FALSE,TRUE)</formula>
    </cfRule>
    <cfRule type="expression" dxfId="2250" priority="1772">
      <formula>IF(RIGHT(TEXT(AQ478,"0.#"),1)=".",TRUE,FALSE)</formula>
    </cfRule>
  </conditionalFormatting>
  <conditionalFormatting sqref="AQ479">
    <cfRule type="expression" dxfId="2249" priority="1775">
      <formula>IF(RIGHT(TEXT(AQ479,"0.#"),1)=".",FALSE,TRUE)</formula>
    </cfRule>
    <cfRule type="expression" dxfId="2248" priority="1776">
      <formula>IF(RIGHT(TEXT(AQ479,"0.#"),1)=".",TRUE,FALSE)</formula>
    </cfRule>
  </conditionalFormatting>
  <conditionalFormatting sqref="AQ480">
    <cfRule type="expression" dxfId="2247" priority="1773">
      <formula>IF(RIGHT(TEXT(AQ480,"0.#"),1)=".",FALSE,TRUE)</formula>
    </cfRule>
    <cfRule type="expression" dxfId="2246" priority="1774">
      <formula>IF(RIGHT(TEXT(AQ480,"0.#"),1)=".",TRUE,FALSE)</formula>
    </cfRule>
  </conditionalFormatting>
  <conditionalFormatting sqref="AM47">
    <cfRule type="expression" dxfId="2245" priority="2065">
      <formula>IF(RIGHT(TEXT(AM47,"0.#"),1)=".",FALSE,TRUE)</formula>
    </cfRule>
    <cfRule type="expression" dxfId="2244" priority="2066">
      <formula>IF(RIGHT(TEXT(AM47,"0.#"),1)=".",TRUE,FALSE)</formula>
    </cfRule>
  </conditionalFormatting>
  <conditionalFormatting sqref="AI46">
    <cfRule type="expression" dxfId="2243" priority="2069">
      <formula>IF(RIGHT(TEXT(AI46,"0.#"),1)=".",FALSE,TRUE)</formula>
    </cfRule>
    <cfRule type="expression" dxfId="2242" priority="2070">
      <formula>IF(RIGHT(TEXT(AI46,"0.#"),1)=".",TRUE,FALSE)</formula>
    </cfRule>
  </conditionalFormatting>
  <conditionalFormatting sqref="AM46">
    <cfRule type="expression" dxfId="2241" priority="2067">
      <formula>IF(RIGHT(TEXT(AM46,"0.#"),1)=".",FALSE,TRUE)</formula>
    </cfRule>
    <cfRule type="expression" dxfId="2240" priority="2068">
      <formula>IF(RIGHT(TEXT(AM46,"0.#"),1)=".",TRUE,FALSE)</formula>
    </cfRule>
  </conditionalFormatting>
  <conditionalFormatting sqref="AU46:AU48">
    <cfRule type="expression" dxfId="2239" priority="2059">
      <formula>IF(RIGHT(TEXT(AU46,"0.#"),1)=".",FALSE,TRUE)</formula>
    </cfRule>
    <cfRule type="expression" dxfId="2238" priority="2060">
      <formula>IF(RIGHT(TEXT(AU46,"0.#"),1)=".",TRUE,FALSE)</formula>
    </cfRule>
  </conditionalFormatting>
  <conditionalFormatting sqref="AM48">
    <cfRule type="expression" dxfId="2237" priority="2063">
      <formula>IF(RIGHT(TEXT(AM48,"0.#"),1)=".",FALSE,TRUE)</formula>
    </cfRule>
    <cfRule type="expression" dxfId="2236" priority="2064">
      <formula>IF(RIGHT(TEXT(AM48,"0.#"),1)=".",TRUE,FALSE)</formula>
    </cfRule>
  </conditionalFormatting>
  <conditionalFormatting sqref="AQ46:AQ48">
    <cfRule type="expression" dxfId="2235" priority="2061">
      <formula>IF(RIGHT(TEXT(AQ46,"0.#"),1)=".",FALSE,TRUE)</formula>
    </cfRule>
    <cfRule type="expression" dxfId="2234" priority="2062">
      <formula>IF(RIGHT(TEXT(AQ46,"0.#"),1)=".",TRUE,FALSE)</formula>
    </cfRule>
  </conditionalFormatting>
  <conditionalFormatting sqref="AE146:AE147 AI146:AI147 AM146:AM147 AQ146:AQ147 AU146:AU147">
    <cfRule type="expression" dxfId="2233" priority="2053">
      <formula>IF(RIGHT(TEXT(AE146,"0.#"),1)=".",FALSE,TRUE)</formula>
    </cfRule>
    <cfRule type="expression" dxfId="2232" priority="2054">
      <formula>IF(RIGHT(TEXT(AE146,"0.#"),1)=".",TRUE,FALSE)</formula>
    </cfRule>
  </conditionalFormatting>
  <conditionalFormatting sqref="AQ138:AQ139 AU138:AU139">
    <cfRule type="expression" dxfId="2231" priority="2057">
      <formula>IF(RIGHT(TEXT(AQ138,"0.#"),1)=".",FALSE,TRUE)</formula>
    </cfRule>
    <cfRule type="expression" dxfId="2230" priority="2058">
      <formula>IF(RIGHT(TEXT(AQ138,"0.#"),1)=".",TRUE,FALSE)</formula>
    </cfRule>
  </conditionalFormatting>
  <conditionalFormatting sqref="AQ142 AU142:AU143">
    <cfRule type="expression" dxfId="2229" priority="2055">
      <formula>IF(RIGHT(TEXT(AQ142,"0.#"),1)=".",FALSE,TRUE)</formula>
    </cfRule>
    <cfRule type="expression" dxfId="2228" priority="2056">
      <formula>IF(RIGHT(TEXT(AQ142,"0.#"),1)=".",TRUE,FALSE)</formula>
    </cfRule>
  </conditionalFormatting>
  <conditionalFormatting sqref="AE198:AE199 AI198:AI199 AM198:AM199 AQ198:AQ199 AU198:AU199">
    <cfRule type="expression" dxfId="2227" priority="2047">
      <formula>IF(RIGHT(TEXT(AE198,"0.#"),1)=".",FALSE,TRUE)</formula>
    </cfRule>
    <cfRule type="expression" dxfId="2226" priority="2048">
      <formula>IF(RIGHT(TEXT(AE198,"0.#"),1)=".",TRUE,FALSE)</formula>
    </cfRule>
  </conditionalFormatting>
  <conditionalFormatting sqref="AE150:AE151 AI150:AI151 AM150:AM151 AQ150:AQ151 AU150:AU151">
    <cfRule type="expression" dxfId="2225" priority="2051">
      <formula>IF(RIGHT(TEXT(AE150,"0.#"),1)=".",FALSE,TRUE)</formula>
    </cfRule>
    <cfRule type="expression" dxfId="2224" priority="2052">
      <formula>IF(RIGHT(TEXT(AE150,"0.#"),1)=".",TRUE,FALSE)</formula>
    </cfRule>
  </conditionalFormatting>
  <conditionalFormatting sqref="AE194:AE195 AI194:AI195 AM194:AM195 AQ194:AQ195 AU194:AU195">
    <cfRule type="expression" dxfId="2223" priority="2049">
      <formula>IF(RIGHT(TEXT(AE194,"0.#"),1)=".",FALSE,TRUE)</formula>
    </cfRule>
    <cfRule type="expression" dxfId="2222" priority="2050">
      <formula>IF(RIGHT(TEXT(AE194,"0.#"),1)=".",TRUE,FALSE)</formula>
    </cfRule>
  </conditionalFormatting>
  <conditionalFormatting sqref="AE210:AE211 AI210:AI211 AM210:AM211 AQ210:AQ211 AU210:AU211">
    <cfRule type="expression" dxfId="2221" priority="2041">
      <formula>IF(RIGHT(TEXT(AE210,"0.#"),1)=".",FALSE,TRUE)</formula>
    </cfRule>
    <cfRule type="expression" dxfId="2220" priority="2042">
      <formula>IF(RIGHT(TEXT(AE210,"0.#"),1)=".",TRUE,FALSE)</formula>
    </cfRule>
  </conditionalFormatting>
  <conditionalFormatting sqref="AE202:AE203 AI202:AI203 AM202:AM203 AQ202:AQ203 AU202:AU203">
    <cfRule type="expression" dxfId="2219" priority="2045">
      <formula>IF(RIGHT(TEXT(AE202,"0.#"),1)=".",FALSE,TRUE)</formula>
    </cfRule>
    <cfRule type="expression" dxfId="2218" priority="2046">
      <formula>IF(RIGHT(TEXT(AE202,"0.#"),1)=".",TRUE,FALSE)</formula>
    </cfRule>
  </conditionalFormatting>
  <conditionalFormatting sqref="AE206:AE207 AI206:AI207 AM206:AM207 AQ206:AQ207 AU206:AU207">
    <cfRule type="expression" dxfId="2217" priority="2043">
      <formula>IF(RIGHT(TEXT(AE206,"0.#"),1)=".",FALSE,TRUE)</formula>
    </cfRule>
    <cfRule type="expression" dxfId="2216" priority="2044">
      <formula>IF(RIGHT(TEXT(AE206,"0.#"),1)=".",TRUE,FALSE)</formula>
    </cfRule>
  </conditionalFormatting>
  <conditionalFormatting sqref="AE262:AE263 AI262:AI263 AM262:AM263 AQ262:AQ263 AU262:AU263">
    <cfRule type="expression" dxfId="2215" priority="2035">
      <formula>IF(RIGHT(TEXT(AE262,"0.#"),1)=".",FALSE,TRUE)</formula>
    </cfRule>
    <cfRule type="expression" dxfId="2214" priority="2036">
      <formula>IF(RIGHT(TEXT(AE262,"0.#"),1)=".",TRUE,FALSE)</formula>
    </cfRule>
  </conditionalFormatting>
  <conditionalFormatting sqref="AE254:AE255 AI254:AI255 AM254:AM255 AQ254:AQ255 AU254:AU255">
    <cfRule type="expression" dxfId="2213" priority="2039">
      <formula>IF(RIGHT(TEXT(AE254,"0.#"),1)=".",FALSE,TRUE)</formula>
    </cfRule>
    <cfRule type="expression" dxfId="2212" priority="2040">
      <formula>IF(RIGHT(TEXT(AE254,"0.#"),1)=".",TRUE,FALSE)</formula>
    </cfRule>
  </conditionalFormatting>
  <conditionalFormatting sqref="AE258:AE259 AI258:AI259 AM258:AM259 AQ258:AQ259 AU258:AU259">
    <cfRule type="expression" dxfId="2211" priority="2037">
      <formula>IF(RIGHT(TEXT(AE258,"0.#"),1)=".",FALSE,TRUE)</formula>
    </cfRule>
    <cfRule type="expression" dxfId="2210" priority="2038">
      <formula>IF(RIGHT(TEXT(AE258,"0.#"),1)=".",TRUE,FALSE)</formula>
    </cfRule>
  </conditionalFormatting>
  <conditionalFormatting sqref="AE314:AE315 AI314:AI315 AM314:AM315 AQ314:AQ315 AU314:AU315">
    <cfRule type="expression" dxfId="2209" priority="2029">
      <formula>IF(RIGHT(TEXT(AE314,"0.#"),1)=".",FALSE,TRUE)</formula>
    </cfRule>
    <cfRule type="expression" dxfId="2208" priority="2030">
      <formula>IF(RIGHT(TEXT(AE314,"0.#"),1)=".",TRUE,FALSE)</formula>
    </cfRule>
  </conditionalFormatting>
  <conditionalFormatting sqref="AE266:AE267 AI266:AI267 AM266:AM267 AQ266:AQ267 AU266:AU267">
    <cfRule type="expression" dxfId="2207" priority="2033">
      <formula>IF(RIGHT(TEXT(AE266,"0.#"),1)=".",FALSE,TRUE)</formula>
    </cfRule>
    <cfRule type="expression" dxfId="2206" priority="2034">
      <formula>IF(RIGHT(TEXT(AE266,"0.#"),1)=".",TRUE,FALSE)</formula>
    </cfRule>
  </conditionalFormatting>
  <conditionalFormatting sqref="AE270:AE271 AI270:AI271 AM270:AM271 AQ270:AQ271 AU270:AU271">
    <cfRule type="expression" dxfId="2205" priority="2031">
      <formula>IF(RIGHT(TEXT(AE270,"0.#"),1)=".",FALSE,TRUE)</formula>
    </cfRule>
    <cfRule type="expression" dxfId="2204" priority="2032">
      <formula>IF(RIGHT(TEXT(AE270,"0.#"),1)=".",TRUE,FALSE)</formula>
    </cfRule>
  </conditionalFormatting>
  <conditionalFormatting sqref="AE326:AE327 AI326:AI327 AM326:AM327 AQ326:AQ327 AU326:AU327">
    <cfRule type="expression" dxfId="2203" priority="2023">
      <formula>IF(RIGHT(TEXT(AE326,"0.#"),1)=".",FALSE,TRUE)</formula>
    </cfRule>
    <cfRule type="expression" dxfId="2202" priority="2024">
      <formula>IF(RIGHT(TEXT(AE326,"0.#"),1)=".",TRUE,FALSE)</formula>
    </cfRule>
  </conditionalFormatting>
  <conditionalFormatting sqref="AE318:AE319 AI318:AI319 AM318:AM319 AQ318:AQ319 AU318:AU319">
    <cfRule type="expression" dxfId="2201" priority="2027">
      <formula>IF(RIGHT(TEXT(AE318,"0.#"),1)=".",FALSE,TRUE)</formula>
    </cfRule>
    <cfRule type="expression" dxfId="2200" priority="2028">
      <formula>IF(RIGHT(TEXT(AE318,"0.#"),1)=".",TRUE,FALSE)</formula>
    </cfRule>
  </conditionalFormatting>
  <conditionalFormatting sqref="AE322:AE323 AI322:AI323 AM322:AM323 AQ322:AQ323 AU322:AU323">
    <cfRule type="expression" dxfId="2199" priority="2025">
      <formula>IF(RIGHT(TEXT(AE322,"0.#"),1)=".",FALSE,TRUE)</formula>
    </cfRule>
    <cfRule type="expression" dxfId="2198" priority="2026">
      <formula>IF(RIGHT(TEXT(AE322,"0.#"),1)=".",TRUE,FALSE)</formula>
    </cfRule>
  </conditionalFormatting>
  <conditionalFormatting sqref="AE378:AE379 AI378:AI379 AM378:AM379 AQ378:AQ379 AU378:AU379">
    <cfRule type="expression" dxfId="2197" priority="2017">
      <formula>IF(RIGHT(TEXT(AE378,"0.#"),1)=".",FALSE,TRUE)</formula>
    </cfRule>
    <cfRule type="expression" dxfId="2196" priority="2018">
      <formula>IF(RIGHT(TEXT(AE378,"0.#"),1)=".",TRUE,FALSE)</formula>
    </cfRule>
  </conditionalFormatting>
  <conditionalFormatting sqref="AE330:AE331 AI330:AI331 AM330:AM331 AQ330:AQ331 AU330:AU331">
    <cfRule type="expression" dxfId="2195" priority="2021">
      <formula>IF(RIGHT(TEXT(AE330,"0.#"),1)=".",FALSE,TRUE)</formula>
    </cfRule>
    <cfRule type="expression" dxfId="2194" priority="2022">
      <formula>IF(RIGHT(TEXT(AE330,"0.#"),1)=".",TRUE,FALSE)</formula>
    </cfRule>
  </conditionalFormatting>
  <conditionalFormatting sqref="AE374:AE375 AI374:AI375 AM374:AM375 AQ374:AQ375 AU374:AU375">
    <cfRule type="expression" dxfId="2193" priority="2019">
      <formula>IF(RIGHT(TEXT(AE374,"0.#"),1)=".",FALSE,TRUE)</formula>
    </cfRule>
    <cfRule type="expression" dxfId="2192" priority="2020">
      <formula>IF(RIGHT(TEXT(AE374,"0.#"),1)=".",TRUE,FALSE)</formula>
    </cfRule>
  </conditionalFormatting>
  <conditionalFormatting sqref="AE390:AE391 AI390:AI391 AM390:AM391 AQ390:AQ391 AU390:AU391">
    <cfRule type="expression" dxfId="2191" priority="2011">
      <formula>IF(RIGHT(TEXT(AE390,"0.#"),1)=".",FALSE,TRUE)</formula>
    </cfRule>
    <cfRule type="expression" dxfId="2190" priority="2012">
      <formula>IF(RIGHT(TEXT(AE390,"0.#"),1)=".",TRUE,FALSE)</formula>
    </cfRule>
  </conditionalFormatting>
  <conditionalFormatting sqref="AE382:AE383 AI382:AI383 AM382:AM383 AQ382:AQ383 AU382:AU383">
    <cfRule type="expression" dxfId="2189" priority="2015">
      <formula>IF(RIGHT(TEXT(AE382,"0.#"),1)=".",FALSE,TRUE)</formula>
    </cfRule>
    <cfRule type="expression" dxfId="2188" priority="2016">
      <formula>IF(RIGHT(TEXT(AE382,"0.#"),1)=".",TRUE,FALSE)</formula>
    </cfRule>
  </conditionalFormatting>
  <conditionalFormatting sqref="AE386:AE387 AI386:AI387 AM386:AM387 AQ386:AQ387 AU386:AU387">
    <cfRule type="expression" dxfId="2187" priority="2013">
      <formula>IF(RIGHT(TEXT(AE386,"0.#"),1)=".",FALSE,TRUE)</formula>
    </cfRule>
    <cfRule type="expression" dxfId="2186" priority="2014">
      <formula>IF(RIGHT(TEXT(AE386,"0.#"),1)=".",TRUE,FALSE)</formula>
    </cfRule>
  </conditionalFormatting>
  <conditionalFormatting sqref="AE440">
    <cfRule type="expression" dxfId="2185" priority="2005">
      <formula>IF(RIGHT(TEXT(AE440,"0.#"),1)=".",FALSE,TRUE)</formula>
    </cfRule>
    <cfRule type="expression" dxfId="2184" priority="2006">
      <formula>IF(RIGHT(TEXT(AE440,"0.#"),1)=".",TRUE,FALSE)</formula>
    </cfRule>
  </conditionalFormatting>
  <conditionalFormatting sqref="AE438">
    <cfRule type="expression" dxfId="2183" priority="2009">
      <formula>IF(RIGHT(TEXT(AE438,"0.#"),1)=".",FALSE,TRUE)</formula>
    </cfRule>
    <cfRule type="expression" dxfId="2182" priority="2010">
      <formula>IF(RIGHT(TEXT(AE438,"0.#"),1)=".",TRUE,FALSE)</formula>
    </cfRule>
  </conditionalFormatting>
  <conditionalFormatting sqref="AE439">
    <cfRule type="expression" dxfId="2181" priority="2007">
      <formula>IF(RIGHT(TEXT(AE439,"0.#"),1)=".",FALSE,TRUE)</formula>
    </cfRule>
    <cfRule type="expression" dxfId="2180" priority="2008">
      <formula>IF(RIGHT(TEXT(AE439,"0.#"),1)=".",TRUE,FALSE)</formula>
    </cfRule>
  </conditionalFormatting>
  <conditionalFormatting sqref="AM440">
    <cfRule type="expression" dxfId="2179" priority="1999">
      <formula>IF(RIGHT(TEXT(AM440,"0.#"),1)=".",FALSE,TRUE)</formula>
    </cfRule>
    <cfRule type="expression" dxfId="2178" priority="2000">
      <formula>IF(RIGHT(TEXT(AM440,"0.#"),1)=".",TRUE,FALSE)</formula>
    </cfRule>
  </conditionalFormatting>
  <conditionalFormatting sqref="AM438">
    <cfRule type="expression" dxfId="2177" priority="2003">
      <formula>IF(RIGHT(TEXT(AM438,"0.#"),1)=".",FALSE,TRUE)</formula>
    </cfRule>
    <cfRule type="expression" dxfId="2176" priority="2004">
      <formula>IF(RIGHT(TEXT(AM438,"0.#"),1)=".",TRUE,FALSE)</formula>
    </cfRule>
  </conditionalFormatting>
  <conditionalFormatting sqref="AM439">
    <cfRule type="expression" dxfId="2175" priority="2001">
      <formula>IF(RIGHT(TEXT(AM439,"0.#"),1)=".",FALSE,TRUE)</formula>
    </cfRule>
    <cfRule type="expression" dxfId="2174" priority="2002">
      <formula>IF(RIGHT(TEXT(AM439,"0.#"),1)=".",TRUE,FALSE)</formula>
    </cfRule>
  </conditionalFormatting>
  <conditionalFormatting sqref="AU440">
    <cfRule type="expression" dxfId="2173" priority="1993">
      <formula>IF(RIGHT(TEXT(AU440,"0.#"),1)=".",FALSE,TRUE)</formula>
    </cfRule>
    <cfRule type="expression" dxfId="2172" priority="1994">
      <formula>IF(RIGHT(TEXT(AU440,"0.#"),1)=".",TRUE,FALSE)</formula>
    </cfRule>
  </conditionalFormatting>
  <conditionalFormatting sqref="AU438">
    <cfRule type="expression" dxfId="2171" priority="1997">
      <formula>IF(RIGHT(TEXT(AU438,"0.#"),1)=".",FALSE,TRUE)</formula>
    </cfRule>
    <cfRule type="expression" dxfId="2170" priority="1998">
      <formula>IF(RIGHT(TEXT(AU438,"0.#"),1)=".",TRUE,FALSE)</formula>
    </cfRule>
  </conditionalFormatting>
  <conditionalFormatting sqref="AU439">
    <cfRule type="expression" dxfId="2169" priority="1995">
      <formula>IF(RIGHT(TEXT(AU439,"0.#"),1)=".",FALSE,TRUE)</formula>
    </cfRule>
    <cfRule type="expression" dxfId="2168" priority="1996">
      <formula>IF(RIGHT(TEXT(AU439,"0.#"),1)=".",TRUE,FALSE)</formula>
    </cfRule>
  </conditionalFormatting>
  <conditionalFormatting sqref="AI440">
    <cfRule type="expression" dxfId="2167" priority="1987">
      <formula>IF(RIGHT(TEXT(AI440,"0.#"),1)=".",FALSE,TRUE)</formula>
    </cfRule>
    <cfRule type="expression" dxfId="2166" priority="1988">
      <formula>IF(RIGHT(TEXT(AI440,"0.#"),1)=".",TRUE,FALSE)</formula>
    </cfRule>
  </conditionalFormatting>
  <conditionalFormatting sqref="AI438">
    <cfRule type="expression" dxfId="2165" priority="1991">
      <formula>IF(RIGHT(TEXT(AI438,"0.#"),1)=".",FALSE,TRUE)</formula>
    </cfRule>
    <cfRule type="expression" dxfId="2164" priority="1992">
      <formula>IF(RIGHT(TEXT(AI438,"0.#"),1)=".",TRUE,FALSE)</formula>
    </cfRule>
  </conditionalFormatting>
  <conditionalFormatting sqref="AI439">
    <cfRule type="expression" dxfId="2163" priority="1989">
      <formula>IF(RIGHT(TEXT(AI439,"0.#"),1)=".",FALSE,TRUE)</formula>
    </cfRule>
    <cfRule type="expression" dxfId="2162" priority="1990">
      <formula>IF(RIGHT(TEXT(AI439,"0.#"),1)=".",TRUE,FALSE)</formula>
    </cfRule>
  </conditionalFormatting>
  <conditionalFormatting sqref="AQ438">
    <cfRule type="expression" dxfId="2161" priority="1981">
      <formula>IF(RIGHT(TEXT(AQ438,"0.#"),1)=".",FALSE,TRUE)</formula>
    </cfRule>
    <cfRule type="expression" dxfId="2160" priority="1982">
      <formula>IF(RIGHT(TEXT(AQ438,"0.#"),1)=".",TRUE,FALSE)</formula>
    </cfRule>
  </conditionalFormatting>
  <conditionalFormatting sqref="AQ439">
    <cfRule type="expression" dxfId="2159" priority="1985">
      <formula>IF(RIGHT(TEXT(AQ439,"0.#"),1)=".",FALSE,TRUE)</formula>
    </cfRule>
    <cfRule type="expression" dxfId="2158" priority="1986">
      <formula>IF(RIGHT(TEXT(AQ439,"0.#"),1)=".",TRUE,FALSE)</formula>
    </cfRule>
  </conditionalFormatting>
  <conditionalFormatting sqref="AQ440">
    <cfRule type="expression" dxfId="2157" priority="1983">
      <formula>IF(RIGHT(TEXT(AQ440,"0.#"),1)=".",FALSE,TRUE)</formula>
    </cfRule>
    <cfRule type="expression" dxfId="2156" priority="1984">
      <formula>IF(RIGHT(TEXT(AQ440,"0.#"),1)=".",TRUE,FALSE)</formula>
    </cfRule>
  </conditionalFormatting>
  <conditionalFormatting sqref="AE445">
    <cfRule type="expression" dxfId="2155" priority="1975">
      <formula>IF(RIGHT(TEXT(AE445,"0.#"),1)=".",FALSE,TRUE)</formula>
    </cfRule>
    <cfRule type="expression" dxfId="2154" priority="1976">
      <formula>IF(RIGHT(TEXT(AE445,"0.#"),1)=".",TRUE,FALSE)</formula>
    </cfRule>
  </conditionalFormatting>
  <conditionalFormatting sqref="AE443">
    <cfRule type="expression" dxfId="2153" priority="1979">
      <formula>IF(RIGHT(TEXT(AE443,"0.#"),1)=".",FALSE,TRUE)</formula>
    </cfRule>
    <cfRule type="expression" dxfId="2152" priority="1980">
      <formula>IF(RIGHT(TEXT(AE443,"0.#"),1)=".",TRUE,FALSE)</formula>
    </cfRule>
  </conditionalFormatting>
  <conditionalFormatting sqref="AE444">
    <cfRule type="expression" dxfId="2151" priority="1977">
      <formula>IF(RIGHT(TEXT(AE444,"0.#"),1)=".",FALSE,TRUE)</formula>
    </cfRule>
    <cfRule type="expression" dxfId="2150" priority="1978">
      <formula>IF(RIGHT(TEXT(AE444,"0.#"),1)=".",TRUE,FALSE)</formula>
    </cfRule>
  </conditionalFormatting>
  <conditionalFormatting sqref="AM445">
    <cfRule type="expression" dxfId="2149" priority="1969">
      <formula>IF(RIGHT(TEXT(AM445,"0.#"),1)=".",FALSE,TRUE)</formula>
    </cfRule>
    <cfRule type="expression" dxfId="2148" priority="1970">
      <formula>IF(RIGHT(TEXT(AM445,"0.#"),1)=".",TRUE,FALSE)</formula>
    </cfRule>
  </conditionalFormatting>
  <conditionalFormatting sqref="AM443">
    <cfRule type="expression" dxfId="2147" priority="1973">
      <formula>IF(RIGHT(TEXT(AM443,"0.#"),1)=".",FALSE,TRUE)</formula>
    </cfRule>
    <cfRule type="expression" dxfId="2146" priority="1974">
      <formula>IF(RIGHT(TEXT(AM443,"0.#"),1)=".",TRUE,FALSE)</formula>
    </cfRule>
  </conditionalFormatting>
  <conditionalFormatting sqref="AM444">
    <cfRule type="expression" dxfId="2145" priority="1971">
      <formula>IF(RIGHT(TEXT(AM444,"0.#"),1)=".",FALSE,TRUE)</formula>
    </cfRule>
    <cfRule type="expression" dxfId="2144" priority="1972">
      <formula>IF(RIGHT(TEXT(AM444,"0.#"),1)=".",TRUE,FALSE)</formula>
    </cfRule>
  </conditionalFormatting>
  <conditionalFormatting sqref="AU445">
    <cfRule type="expression" dxfId="2143" priority="1963">
      <formula>IF(RIGHT(TEXT(AU445,"0.#"),1)=".",FALSE,TRUE)</formula>
    </cfRule>
    <cfRule type="expression" dxfId="2142" priority="1964">
      <formula>IF(RIGHT(TEXT(AU445,"0.#"),1)=".",TRUE,FALSE)</formula>
    </cfRule>
  </conditionalFormatting>
  <conditionalFormatting sqref="AU443">
    <cfRule type="expression" dxfId="2141" priority="1967">
      <formula>IF(RIGHT(TEXT(AU443,"0.#"),1)=".",FALSE,TRUE)</formula>
    </cfRule>
    <cfRule type="expression" dxfId="2140" priority="1968">
      <formula>IF(RIGHT(TEXT(AU443,"0.#"),1)=".",TRUE,FALSE)</formula>
    </cfRule>
  </conditionalFormatting>
  <conditionalFormatting sqref="AU444">
    <cfRule type="expression" dxfId="2139" priority="1965">
      <formula>IF(RIGHT(TEXT(AU444,"0.#"),1)=".",FALSE,TRUE)</formula>
    </cfRule>
    <cfRule type="expression" dxfId="2138" priority="1966">
      <formula>IF(RIGHT(TEXT(AU444,"0.#"),1)=".",TRUE,FALSE)</formula>
    </cfRule>
  </conditionalFormatting>
  <conditionalFormatting sqref="AI445">
    <cfRule type="expression" dxfId="2137" priority="1957">
      <formula>IF(RIGHT(TEXT(AI445,"0.#"),1)=".",FALSE,TRUE)</formula>
    </cfRule>
    <cfRule type="expression" dxfId="2136" priority="1958">
      <formula>IF(RIGHT(TEXT(AI445,"0.#"),1)=".",TRUE,FALSE)</formula>
    </cfRule>
  </conditionalFormatting>
  <conditionalFormatting sqref="AI443">
    <cfRule type="expression" dxfId="2135" priority="1961">
      <formula>IF(RIGHT(TEXT(AI443,"0.#"),1)=".",FALSE,TRUE)</formula>
    </cfRule>
    <cfRule type="expression" dxfId="2134" priority="1962">
      <formula>IF(RIGHT(TEXT(AI443,"0.#"),1)=".",TRUE,FALSE)</formula>
    </cfRule>
  </conditionalFormatting>
  <conditionalFormatting sqref="AI444">
    <cfRule type="expression" dxfId="2133" priority="1959">
      <formula>IF(RIGHT(TEXT(AI444,"0.#"),1)=".",FALSE,TRUE)</formula>
    </cfRule>
    <cfRule type="expression" dxfId="2132" priority="1960">
      <formula>IF(RIGHT(TEXT(AI444,"0.#"),1)=".",TRUE,FALSE)</formula>
    </cfRule>
  </conditionalFormatting>
  <conditionalFormatting sqref="AQ443">
    <cfRule type="expression" dxfId="2131" priority="1951">
      <formula>IF(RIGHT(TEXT(AQ443,"0.#"),1)=".",FALSE,TRUE)</formula>
    </cfRule>
    <cfRule type="expression" dxfId="2130" priority="1952">
      <formula>IF(RIGHT(TEXT(AQ443,"0.#"),1)=".",TRUE,FALSE)</formula>
    </cfRule>
  </conditionalFormatting>
  <conditionalFormatting sqref="AQ444">
    <cfRule type="expression" dxfId="2129" priority="1955">
      <formula>IF(RIGHT(TEXT(AQ444,"0.#"),1)=".",FALSE,TRUE)</formula>
    </cfRule>
    <cfRule type="expression" dxfId="2128" priority="1956">
      <formula>IF(RIGHT(TEXT(AQ444,"0.#"),1)=".",TRUE,FALSE)</formula>
    </cfRule>
  </conditionalFormatting>
  <conditionalFormatting sqref="AQ445">
    <cfRule type="expression" dxfId="2127" priority="1953">
      <formula>IF(RIGHT(TEXT(AQ445,"0.#"),1)=".",FALSE,TRUE)</formula>
    </cfRule>
    <cfRule type="expression" dxfId="2126" priority="1954">
      <formula>IF(RIGHT(TEXT(AQ445,"0.#"),1)=".",TRUE,FALSE)</formula>
    </cfRule>
  </conditionalFormatting>
  <conditionalFormatting sqref="Y873:Y900">
    <cfRule type="expression" dxfId="2125" priority="2181">
      <formula>IF(RIGHT(TEXT(Y873,"0.#"),1)=".",FALSE,TRUE)</formula>
    </cfRule>
    <cfRule type="expression" dxfId="2124" priority="2182">
      <formula>IF(RIGHT(TEXT(Y873,"0.#"),1)=".",TRUE,FALSE)</formula>
    </cfRule>
  </conditionalFormatting>
  <conditionalFormatting sqref="Y871:Y872">
    <cfRule type="expression" dxfId="2123" priority="2175">
      <formula>IF(RIGHT(TEXT(Y871,"0.#"),1)=".",FALSE,TRUE)</formula>
    </cfRule>
    <cfRule type="expression" dxfId="2122" priority="2176">
      <formula>IF(RIGHT(TEXT(Y871,"0.#"),1)=".",TRUE,FALSE)</formula>
    </cfRule>
  </conditionalFormatting>
  <conditionalFormatting sqref="Y906:Y933">
    <cfRule type="expression" dxfId="2121" priority="2169">
      <formula>IF(RIGHT(TEXT(Y906,"0.#"),1)=".",FALSE,TRUE)</formula>
    </cfRule>
    <cfRule type="expression" dxfId="2120" priority="2170">
      <formula>IF(RIGHT(TEXT(Y906,"0.#"),1)=".",TRUE,FALSE)</formula>
    </cfRule>
  </conditionalFormatting>
  <conditionalFormatting sqref="Y904:Y905">
    <cfRule type="expression" dxfId="2119" priority="2163">
      <formula>IF(RIGHT(TEXT(Y904,"0.#"),1)=".",FALSE,TRUE)</formula>
    </cfRule>
    <cfRule type="expression" dxfId="2118" priority="2164">
      <formula>IF(RIGHT(TEXT(Y904,"0.#"),1)=".",TRUE,FALSE)</formula>
    </cfRule>
  </conditionalFormatting>
  <conditionalFormatting sqref="Y939:Y966">
    <cfRule type="expression" dxfId="2117" priority="2157">
      <formula>IF(RIGHT(TEXT(Y939,"0.#"),1)=".",FALSE,TRUE)</formula>
    </cfRule>
    <cfRule type="expression" dxfId="2116" priority="2158">
      <formula>IF(RIGHT(TEXT(Y939,"0.#"),1)=".",TRUE,FALSE)</formula>
    </cfRule>
  </conditionalFormatting>
  <conditionalFormatting sqref="Y937:Y938">
    <cfRule type="expression" dxfId="2115" priority="2151">
      <formula>IF(RIGHT(TEXT(Y937,"0.#"),1)=".",FALSE,TRUE)</formula>
    </cfRule>
    <cfRule type="expression" dxfId="2114" priority="2152">
      <formula>IF(RIGHT(TEXT(Y937,"0.#"),1)=".",TRUE,FALSE)</formula>
    </cfRule>
  </conditionalFormatting>
  <conditionalFormatting sqref="Y972:Y999">
    <cfRule type="expression" dxfId="2113" priority="2145">
      <formula>IF(RIGHT(TEXT(Y972,"0.#"),1)=".",FALSE,TRUE)</formula>
    </cfRule>
    <cfRule type="expression" dxfId="2112" priority="2146">
      <formula>IF(RIGHT(TEXT(Y972,"0.#"),1)=".",TRUE,FALSE)</formula>
    </cfRule>
  </conditionalFormatting>
  <conditionalFormatting sqref="Y970:Y971">
    <cfRule type="expression" dxfId="2111" priority="2139">
      <formula>IF(RIGHT(TEXT(Y970,"0.#"),1)=".",FALSE,TRUE)</formula>
    </cfRule>
    <cfRule type="expression" dxfId="2110" priority="2140">
      <formula>IF(RIGHT(TEXT(Y970,"0.#"),1)=".",TRUE,FALSE)</formula>
    </cfRule>
  </conditionalFormatting>
  <conditionalFormatting sqref="Y1005:Y1032">
    <cfRule type="expression" dxfId="2109" priority="2133">
      <formula>IF(RIGHT(TEXT(Y1005,"0.#"),1)=".",FALSE,TRUE)</formula>
    </cfRule>
    <cfRule type="expression" dxfId="2108" priority="2134">
      <formula>IF(RIGHT(TEXT(Y1005,"0.#"),1)=".",TRUE,FALSE)</formula>
    </cfRule>
  </conditionalFormatting>
  <conditionalFormatting sqref="W28">
    <cfRule type="expression" dxfId="2107" priority="2407">
      <formula>IF(RIGHT(TEXT(W28,"0.#"),1)=".",FALSE,TRUE)</formula>
    </cfRule>
    <cfRule type="expression" dxfId="2106" priority="2408">
      <formula>IF(RIGHT(TEXT(W28,"0.#"),1)=".",TRUE,FALSE)</formula>
    </cfRule>
  </conditionalFormatting>
  <conditionalFormatting sqref="P23">
    <cfRule type="expression" dxfId="2105" priority="2405">
      <formula>IF(RIGHT(TEXT(P23,"0.#"),1)=".",FALSE,TRUE)</formula>
    </cfRule>
    <cfRule type="expression" dxfId="2104" priority="2406">
      <formula>IF(RIGHT(TEXT(P23,"0.#"),1)=".",TRUE,FALSE)</formula>
    </cfRule>
  </conditionalFormatting>
  <conditionalFormatting sqref="P24:P27">
    <cfRule type="expression" dxfId="2103" priority="2403">
      <formula>IF(RIGHT(TEXT(P24,"0.#"),1)=".",FALSE,TRUE)</formula>
    </cfRule>
    <cfRule type="expression" dxfId="2102" priority="2404">
      <formula>IF(RIGHT(TEXT(P24,"0.#"),1)=".",TRUE,FALSE)</formula>
    </cfRule>
  </conditionalFormatting>
  <conditionalFormatting sqref="P28">
    <cfRule type="expression" dxfId="2101" priority="2401">
      <formula>IF(RIGHT(TEXT(P28,"0.#"),1)=".",FALSE,TRUE)</formula>
    </cfRule>
    <cfRule type="expression" dxfId="2100" priority="2402">
      <formula>IF(RIGHT(TEXT(P28,"0.#"),1)=".",TRUE,FALSE)</formula>
    </cfRule>
  </conditionalFormatting>
  <conditionalFormatting sqref="AQ114">
    <cfRule type="expression" dxfId="2099" priority="2385">
      <formula>IF(RIGHT(TEXT(AQ114,"0.#"),1)=".",FALSE,TRUE)</formula>
    </cfRule>
    <cfRule type="expression" dxfId="2098" priority="2386">
      <formula>IF(RIGHT(TEXT(AQ114,"0.#"),1)=".",TRUE,FALSE)</formula>
    </cfRule>
  </conditionalFormatting>
  <conditionalFormatting sqref="AQ104">
    <cfRule type="expression" dxfId="2097" priority="2399">
      <formula>IF(RIGHT(TEXT(AQ104,"0.#"),1)=".",FALSE,TRUE)</formula>
    </cfRule>
    <cfRule type="expression" dxfId="2096" priority="2400">
      <formula>IF(RIGHT(TEXT(AQ104,"0.#"),1)=".",TRUE,FALSE)</formula>
    </cfRule>
  </conditionalFormatting>
  <conditionalFormatting sqref="AQ105">
    <cfRule type="expression" dxfId="2095" priority="2397">
      <formula>IF(RIGHT(TEXT(AQ105,"0.#"),1)=".",FALSE,TRUE)</formula>
    </cfRule>
    <cfRule type="expression" dxfId="2094" priority="2398">
      <formula>IF(RIGHT(TEXT(AQ105,"0.#"),1)=".",TRUE,FALSE)</formula>
    </cfRule>
  </conditionalFormatting>
  <conditionalFormatting sqref="AQ107">
    <cfRule type="expression" dxfId="2093" priority="2395">
      <formula>IF(RIGHT(TEXT(AQ107,"0.#"),1)=".",FALSE,TRUE)</formula>
    </cfRule>
    <cfRule type="expression" dxfId="2092" priority="2396">
      <formula>IF(RIGHT(TEXT(AQ107,"0.#"),1)=".",TRUE,FALSE)</formula>
    </cfRule>
  </conditionalFormatting>
  <conditionalFormatting sqref="AQ108">
    <cfRule type="expression" dxfId="2091" priority="2393">
      <formula>IF(RIGHT(TEXT(AQ108,"0.#"),1)=".",FALSE,TRUE)</formula>
    </cfRule>
    <cfRule type="expression" dxfId="2090" priority="2394">
      <formula>IF(RIGHT(TEXT(AQ108,"0.#"),1)=".",TRUE,FALSE)</formula>
    </cfRule>
  </conditionalFormatting>
  <conditionalFormatting sqref="AQ110">
    <cfRule type="expression" dxfId="2089" priority="2391">
      <formula>IF(RIGHT(TEXT(AQ110,"0.#"),1)=".",FALSE,TRUE)</formula>
    </cfRule>
    <cfRule type="expression" dxfId="2088" priority="2392">
      <formula>IF(RIGHT(TEXT(AQ110,"0.#"),1)=".",TRUE,FALSE)</formula>
    </cfRule>
  </conditionalFormatting>
  <conditionalFormatting sqref="AQ111">
    <cfRule type="expression" dxfId="2087" priority="2389">
      <formula>IF(RIGHT(TEXT(AQ111,"0.#"),1)=".",FALSE,TRUE)</formula>
    </cfRule>
    <cfRule type="expression" dxfId="2086" priority="2390">
      <formula>IF(RIGHT(TEXT(AQ111,"0.#"),1)=".",TRUE,FALSE)</formula>
    </cfRule>
  </conditionalFormatting>
  <conditionalFormatting sqref="AQ113">
    <cfRule type="expression" dxfId="2085" priority="2387">
      <formula>IF(RIGHT(TEXT(AQ113,"0.#"),1)=".",FALSE,TRUE)</formula>
    </cfRule>
    <cfRule type="expression" dxfId="2084" priority="2388">
      <formula>IF(RIGHT(TEXT(AQ113,"0.#"),1)=".",TRUE,FALSE)</formula>
    </cfRule>
  </conditionalFormatting>
  <conditionalFormatting sqref="AM67">
    <cfRule type="expression" dxfId="2083" priority="2305">
      <formula>IF(RIGHT(TEXT(AM67,"0.#"),1)=".",FALSE,TRUE)</formula>
    </cfRule>
    <cfRule type="expression" dxfId="2082" priority="2306">
      <formula>IF(RIGHT(TEXT(AM67,"0.#"),1)=".",TRUE,FALSE)</formula>
    </cfRule>
  </conditionalFormatting>
  <conditionalFormatting sqref="AM68">
    <cfRule type="expression" dxfId="2081" priority="2303">
      <formula>IF(RIGHT(TEXT(AM68,"0.#"),1)=".",FALSE,TRUE)</formula>
    </cfRule>
    <cfRule type="expression" dxfId="2080" priority="2304">
      <formula>IF(RIGHT(TEXT(AM68,"0.#"),1)=".",TRUE,FALSE)</formula>
    </cfRule>
  </conditionalFormatting>
  <conditionalFormatting sqref="AM69">
    <cfRule type="expression" dxfId="2079" priority="2301">
      <formula>IF(RIGHT(TEXT(AM69,"0.#"),1)=".",FALSE,TRUE)</formula>
    </cfRule>
    <cfRule type="expression" dxfId="2078" priority="2302">
      <formula>IF(RIGHT(TEXT(AM69,"0.#"),1)=".",TRUE,FALSE)</formula>
    </cfRule>
  </conditionalFormatting>
  <conditionalFormatting sqref="AQ67:AQ69">
    <cfRule type="expression" dxfId="2077" priority="2299">
      <formula>IF(RIGHT(TEXT(AQ67,"0.#"),1)=".",FALSE,TRUE)</formula>
    </cfRule>
    <cfRule type="expression" dxfId="2076" priority="2300">
      <formula>IF(RIGHT(TEXT(AQ67,"0.#"),1)=".",TRUE,FALSE)</formula>
    </cfRule>
  </conditionalFormatting>
  <conditionalFormatting sqref="AU67:AU69">
    <cfRule type="expression" dxfId="2075" priority="2297">
      <formula>IF(RIGHT(TEXT(AU67,"0.#"),1)=".",FALSE,TRUE)</formula>
    </cfRule>
    <cfRule type="expression" dxfId="2074" priority="2298">
      <formula>IF(RIGHT(TEXT(AU67,"0.#"),1)=".",TRUE,FALSE)</formula>
    </cfRule>
  </conditionalFormatting>
  <conditionalFormatting sqref="AU656">
    <cfRule type="expression" dxfId="2073" priority="793">
      <formula>IF(RIGHT(TEXT(AU656,"0.#"),1)=".",FALSE,TRUE)</formula>
    </cfRule>
    <cfRule type="expression" dxfId="2072" priority="794">
      <formula>IF(RIGHT(TEXT(AU656,"0.#"),1)=".",TRUE,FALSE)</formula>
    </cfRule>
  </conditionalFormatting>
  <conditionalFormatting sqref="AQ655">
    <cfRule type="expression" dxfId="2071" priority="785">
      <formula>IF(RIGHT(TEXT(AQ655,"0.#"),1)=".",FALSE,TRUE)</formula>
    </cfRule>
    <cfRule type="expression" dxfId="2070" priority="786">
      <formula>IF(RIGHT(TEXT(AQ655,"0.#"),1)=".",TRUE,FALSE)</formula>
    </cfRule>
  </conditionalFormatting>
  <conditionalFormatting sqref="AI696">
    <cfRule type="expression" dxfId="2069" priority="577">
      <formula>IF(RIGHT(TEXT(AI696,"0.#"),1)=".",FALSE,TRUE)</formula>
    </cfRule>
    <cfRule type="expression" dxfId="2068" priority="578">
      <formula>IF(RIGHT(TEXT(AI696,"0.#"),1)=".",TRUE,FALSE)</formula>
    </cfRule>
  </conditionalFormatting>
  <conditionalFormatting sqref="AQ694">
    <cfRule type="expression" dxfId="2067" priority="571">
      <formula>IF(RIGHT(TEXT(AQ694,"0.#"),1)=".",FALSE,TRUE)</formula>
    </cfRule>
    <cfRule type="expression" dxfId="2066" priority="572">
      <formula>IF(RIGHT(TEXT(AQ694,"0.#"),1)=".",TRUE,FALSE)</formula>
    </cfRule>
  </conditionalFormatting>
  <conditionalFormatting sqref="AL873:AO900">
    <cfRule type="expression" dxfId="2065" priority="2183">
      <formula>IF(AND(AL873&gt;=0, RIGHT(TEXT(AL873,"0.#"),1)&lt;&gt;"."),TRUE,FALSE)</formula>
    </cfRule>
    <cfRule type="expression" dxfId="2064" priority="2184">
      <formula>IF(AND(AL873&gt;=0, RIGHT(TEXT(AL873,"0.#"),1)="."),TRUE,FALSE)</formula>
    </cfRule>
    <cfRule type="expression" dxfId="2063" priority="2185">
      <formula>IF(AND(AL873&lt;0, RIGHT(TEXT(AL873,"0.#"),1)&lt;&gt;"."),TRUE,FALSE)</formula>
    </cfRule>
    <cfRule type="expression" dxfId="2062" priority="2186">
      <formula>IF(AND(AL873&lt;0, RIGHT(TEXT(AL873,"0.#"),1)="."),TRUE,FALSE)</formula>
    </cfRule>
  </conditionalFormatting>
  <conditionalFormatting sqref="AL871:AO872">
    <cfRule type="expression" dxfId="2061" priority="2177">
      <formula>IF(AND(AL871&gt;=0, RIGHT(TEXT(AL871,"0.#"),1)&lt;&gt;"."),TRUE,FALSE)</formula>
    </cfRule>
    <cfRule type="expression" dxfId="2060" priority="2178">
      <formula>IF(AND(AL871&gt;=0, RIGHT(TEXT(AL871,"0.#"),1)="."),TRUE,FALSE)</formula>
    </cfRule>
    <cfRule type="expression" dxfId="2059" priority="2179">
      <formula>IF(AND(AL871&lt;0, RIGHT(TEXT(AL871,"0.#"),1)&lt;&gt;"."),TRUE,FALSE)</formula>
    </cfRule>
    <cfRule type="expression" dxfId="2058" priority="2180">
      <formula>IF(AND(AL871&lt;0, RIGHT(TEXT(AL871,"0.#"),1)="."),TRUE,FALSE)</formula>
    </cfRule>
  </conditionalFormatting>
  <conditionalFormatting sqref="AL906:AO933">
    <cfRule type="expression" dxfId="2057" priority="2171">
      <formula>IF(AND(AL906&gt;=0, RIGHT(TEXT(AL906,"0.#"),1)&lt;&gt;"."),TRUE,FALSE)</formula>
    </cfRule>
    <cfRule type="expression" dxfId="2056" priority="2172">
      <formula>IF(AND(AL906&gt;=0, RIGHT(TEXT(AL906,"0.#"),1)="."),TRUE,FALSE)</formula>
    </cfRule>
    <cfRule type="expression" dxfId="2055" priority="2173">
      <formula>IF(AND(AL906&lt;0, RIGHT(TEXT(AL906,"0.#"),1)&lt;&gt;"."),TRUE,FALSE)</formula>
    </cfRule>
    <cfRule type="expression" dxfId="2054" priority="2174">
      <formula>IF(AND(AL906&lt;0, RIGHT(TEXT(AL906,"0.#"),1)="."),TRUE,FALSE)</formula>
    </cfRule>
  </conditionalFormatting>
  <conditionalFormatting sqref="AL904:AO905">
    <cfRule type="expression" dxfId="2053" priority="2165">
      <formula>IF(AND(AL904&gt;=0, RIGHT(TEXT(AL904,"0.#"),1)&lt;&gt;"."),TRUE,FALSE)</formula>
    </cfRule>
    <cfRule type="expression" dxfId="2052" priority="2166">
      <formula>IF(AND(AL904&gt;=0, RIGHT(TEXT(AL904,"0.#"),1)="."),TRUE,FALSE)</formula>
    </cfRule>
    <cfRule type="expression" dxfId="2051" priority="2167">
      <formula>IF(AND(AL904&lt;0, RIGHT(TEXT(AL904,"0.#"),1)&lt;&gt;"."),TRUE,FALSE)</formula>
    </cfRule>
    <cfRule type="expression" dxfId="2050" priority="2168">
      <formula>IF(AND(AL904&lt;0, RIGHT(TEXT(AL904,"0.#"),1)="."),TRUE,FALSE)</formula>
    </cfRule>
  </conditionalFormatting>
  <conditionalFormatting sqref="AL939:AO966">
    <cfRule type="expression" dxfId="2049" priority="2159">
      <formula>IF(AND(AL939&gt;=0, RIGHT(TEXT(AL939,"0.#"),1)&lt;&gt;"."),TRUE,FALSE)</formula>
    </cfRule>
    <cfRule type="expression" dxfId="2048" priority="2160">
      <formula>IF(AND(AL939&gt;=0, RIGHT(TEXT(AL939,"0.#"),1)="."),TRUE,FALSE)</formula>
    </cfRule>
    <cfRule type="expression" dxfId="2047" priority="2161">
      <formula>IF(AND(AL939&lt;0, RIGHT(TEXT(AL939,"0.#"),1)&lt;&gt;"."),TRUE,FALSE)</formula>
    </cfRule>
    <cfRule type="expression" dxfId="2046" priority="2162">
      <formula>IF(AND(AL939&lt;0, RIGHT(TEXT(AL939,"0.#"),1)="."),TRUE,FALSE)</formula>
    </cfRule>
  </conditionalFormatting>
  <conditionalFormatting sqref="AL937:AO938">
    <cfRule type="expression" dxfId="2045" priority="2153">
      <formula>IF(AND(AL937&gt;=0, RIGHT(TEXT(AL937,"0.#"),1)&lt;&gt;"."),TRUE,FALSE)</formula>
    </cfRule>
    <cfRule type="expression" dxfId="2044" priority="2154">
      <formula>IF(AND(AL937&gt;=0, RIGHT(TEXT(AL937,"0.#"),1)="."),TRUE,FALSE)</formula>
    </cfRule>
    <cfRule type="expression" dxfId="2043" priority="2155">
      <formula>IF(AND(AL937&lt;0, RIGHT(TEXT(AL937,"0.#"),1)&lt;&gt;"."),TRUE,FALSE)</formula>
    </cfRule>
    <cfRule type="expression" dxfId="2042" priority="2156">
      <formula>IF(AND(AL937&lt;0, RIGHT(TEXT(AL937,"0.#"),1)="."),TRUE,FALSE)</formula>
    </cfRule>
  </conditionalFormatting>
  <conditionalFormatting sqref="AL972:AO999">
    <cfRule type="expression" dxfId="2041" priority="2147">
      <formula>IF(AND(AL972&gt;=0, RIGHT(TEXT(AL972,"0.#"),1)&lt;&gt;"."),TRUE,FALSE)</formula>
    </cfRule>
    <cfRule type="expression" dxfId="2040" priority="2148">
      <formula>IF(AND(AL972&gt;=0, RIGHT(TEXT(AL972,"0.#"),1)="."),TRUE,FALSE)</formula>
    </cfRule>
    <cfRule type="expression" dxfId="2039" priority="2149">
      <formula>IF(AND(AL972&lt;0, RIGHT(TEXT(AL972,"0.#"),1)&lt;&gt;"."),TRUE,FALSE)</formula>
    </cfRule>
    <cfRule type="expression" dxfId="2038" priority="2150">
      <formula>IF(AND(AL972&lt;0, RIGHT(TEXT(AL972,"0.#"),1)="."),TRUE,FALSE)</formula>
    </cfRule>
  </conditionalFormatting>
  <conditionalFormatting sqref="AL970:AO971">
    <cfRule type="expression" dxfId="2037" priority="2141">
      <formula>IF(AND(AL970&gt;=0, RIGHT(TEXT(AL970,"0.#"),1)&lt;&gt;"."),TRUE,FALSE)</formula>
    </cfRule>
    <cfRule type="expression" dxfId="2036" priority="2142">
      <formula>IF(AND(AL970&gt;=0, RIGHT(TEXT(AL970,"0.#"),1)="."),TRUE,FALSE)</formula>
    </cfRule>
    <cfRule type="expression" dxfId="2035" priority="2143">
      <formula>IF(AND(AL970&lt;0, RIGHT(TEXT(AL970,"0.#"),1)&lt;&gt;"."),TRUE,FALSE)</formula>
    </cfRule>
    <cfRule type="expression" dxfId="2034" priority="2144">
      <formula>IF(AND(AL970&lt;0, RIGHT(TEXT(AL970,"0.#"),1)="."),TRUE,FALSE)</formula>
    </cfRule>
  </conditionalFormatting>
  <conditionalFormatting sqref="AL1005:AO1032">
    <cfRule type="expression" dxfId="2033" priority="2135">
      <formula>IF(AND(AL1005&gt;=0, RIGHT(TEXT(AL1005,"0.#"),1)&lt;&gt;"."),TRUE,FALSE)</formula>
    </cfRule>
    <cfRule type="expression" dxfId="2032" priority="2136">
      <formula>IF(AND(AL1005&gt;=0, RIGHT(TEXT(AL1005,"0.#"),1)="."),TRUE,FALSE)</formula>
    </cfRule>
    <cfRule type="expression" dxfId="2031" priority="2137">
      <formula>IF(AND(AL1005&lt;0, RIGHT(TEXT(AL1005,"0.#"),1)&lt;&gt;"."),TRUE,FALSE)</formula>
    </cfRule>
    <cfRule type="expression" dxfId="2030" priority="2138">
      <formula>IF(AND(AL1005&lt;0, RIGHT(TEXT(AL1005,"0.#"),1)="."),TRUE,FALSE)</formula>
    </cfRule>
  </conditionalFormatting>
  <conditionalFormatting sqref="AL1003:AO1004">
    <cfRule type="expression" dxfId="2029" priority="2129">
      <formula>IF(AND(AL1003&gt;=0, RIGHT(TEXT(AL1003,"0.#"),1)&lt;&gt;"."),TRUE,FALSE)</formula>
    </cfRule>
    <cfRule type="expression" dxfId="2028" priority="2130">
      <formula>IF(AND(AL1003&gt;=0, RIGHT(TEXT(AL1003,"0.#"),1)="."),TRUE,FALSE)</formula>
    </cfRule>
    <cfRule type="expression" dxfId="2027" priority="2131">
      <formula>IF(AND(AL1003&lt;0, RIGHT(TEXT(AL1003,"0.#"),1)&lt;&gt;"."),TRUE,FALSE)</formula>
    </cfRule>
    <cfRule type="expression" dxfId="2026" priority="2132">
      <formula>IF(AND(AL1003&lt;0, RIGHT(TEXT(AL1003,"0.#"),1)="."),TRUE,FALSE)</formula>
    </cfRule>
  </conditionalFormatting>
  <conditionalFormatting sqref="Y1003:Y1004">
    <cfRule type="expression" dxfId="2025" priority="2127">
      <formula>IF(RIGHT(TEXT(Y1003,"0.#"),1)=".",FALSE,TRUE)</formula>
    </cfRule>
    <cfRule type="expression" dxfId="2024" priority="2128">
      <formula>IF(RIGHT(TEXT(Y1003,"0.#"),1)=".",TRUE,FALSE)</formula>
    </cfRule>
  </conditionalFormatting>
  <conditionalFormatting sqref="AL1038:AO1065">
    <cfRule type="expression" dxfId="2023" priority="2123">
      <formula>IF(AND(AL1038&gt;=0, RIGHT(TEXT(AL1038,"0.#"),1)&lt;&gt;"."),TRUE,FALSE)</formula>
    </cfRule>
    <cfRule type="expression" dxfId="2022" priority="2124">
      <formula>IF(AND(AL1038&gt;=0, RIGHT(TEXT(AL1038,"0.#"),1)="."),TRUE,FALSE)</formula>
    </cfRule>
    <cfRule type="expression" dxfId="2021" priority="2125">
      <formula>IF(AND(AL1038&lt;0, RIGHT(TEXT(AL1038,"0.#"),1)&lt;&gt;"."),TRUE,FALSE)</formula>
    </cfRule>
    <cfRule type="expression" dxfId="2020" priority="2126">
      <formula>IF(AND(AL1038&lt;0, RIGHT(TEXT(AL1038,"0.#"),1)="."),TRUE,FALSE)</formula>
    </cfRule>
  </conditionalFormatting>
  <conditionalFormatting sqref="Y1038:Y1065">
    <cfRule type="expression" dxfId="2019" priority="2121">
      <formula>IF(RIGHT(TEXT(Y1038,"0.#"),1)=".",FALSE,TRUE)</formula>
    </cfRule>
    <cfRule type="expression" dxfId="2018" priority="2122">
      <formula>IF(RIGHT(TEXT(Y1038,"0.#"),1)=".",TRUE,FALSE)</formula>
    </cfRule>
  </conditionalFormatting>
  <conditionalFormatting sqref="AL1036:AO1037">
    <cfRule type="expression" dxfId="2017" priority="2117">
      <formula>IF(AND(AL1036&gt;=0, RIGHT(TEXT(AL1036,"0.#"),1)&lt;&gt;"."),TRUE,FALSE)</formula>
    </cfRule>
    <cfRule type="expression" dxfId="2016" priority="2118">
      <formula>IF(AND(AL1036&gt;=0, RIGHT(TEXT(AL1036,"0.#"),1)="."),TRUE,FALSE)</formula>
    </cfRule>
    <cfRule type="expression" dxfId="2015" priority="2119">
      <formula>IF(AND(AL1036&lt;0, RIGHT(TEXT(AL1036,"0.#"),1)&lt;&gt;"."),TRUE,FALSE)</formula>
    </cfRule>
    <cfRule type="expression" dxfId="2014" priority="2120">
      <formula>IF(AND(AL1036&lt;0, RIGHT(TEXT(AL1036,"0.#"),1)="."),TRUE,FALSE)</formula>
    </cfRule>
  </conditionalFormatting>
  <conditionalFormatting sqref="Y1036:Y1037">
    <cfRule type="expression" dxfId="2013" priority="2115">
      <formula>IF(RIGHT(TEXT(Y1036,"0.#"),1)=".",FALSE,TRUE)</formula>
    </cfRule>
    <cfRule type="expression" dxfId="2012" priority="2116">
      <formula>IF(RIGHT(TEXT(Y1036,"0.#"),1)=".",TRUE,FALSE)</formula>
    </cfRule>
  </conditionalFormatting>
  <conditionalFormatting sqref="AL1071:AO1098">
    <cfRule type="expression" dxfId="2011" priority="2111">
      <formula>IF(AND(AL1071&gt;=0, RIGHT(TEXT(AL1071,"0.#"),1)&lt;&gt;"."),TRUE,FALSE)</formula>
    </cfRule>
    <cfRule type="expression" dxfId="2010" priority="2112">
      <formula>IF(AND(AL1071&gt;=0, RIGHT(TEXT(AL1071,"0.#"),1)="."),TRUE,FALSE)</formula>
    </cfRule>
    <cfRule type="expression" dxfId="2009" priority="2113">
      <formula>IF(AND(AL1071&lt;0, RIGHT(TEXT(AL1071,"0.#"),1)&lt;&gt;"."),TRUE,FALSE)</formula>
    </cfRule>
    <cfRule type="expression" dxfId="2008" priority="2114">
      <formula>IF(AND(AL1071&lt;0, RIGHT(TEXT(AL1071,"0.#"),1)="."),TRUE,FALSE)</formula>
    </cfRule>
  </conditionalFormatting>
  <conditionalFormatting sqref="Y1071:Y1098">
    <cfRule type="expression" dxfId="2007" priority="2109">
      <formula>IF(RIGHT(TEXT(Y1071,"0.#"),1)=".",FALSE,TRUE)</formula>
    </cfRule>
    <cfRule type="expression" dxfId="2006" priority="2110">
      <formula>IF(RIGHT(TEXT(Y1071,"0.#"),1)=".",TRUE,FALSE)</formula>
    </cfRule>
  </conditionalFormatting>
  <conditionalFormatting sqref="AL1069:AO1070">
    <cfRule type="expression" dxfId="2005" priority="2105">
      <formula>IF(AND(AL1069&gt;=0, RIGHT(TEXT(AL1069,"0.#"),1)&lt;&gt;"."),TRUE,FALSE)</formula>
    </cfRule>
    <cfRule type="expression" dxfId="2004" priority="2106">
      <formula>IF(AND(AL1069&gt;=0, RIGHT(TEXT(AL1069,"0.#"),1)="."),TRUE,FALSE)</formula>
    </cfRule>
    <cfRule type="expression" dxfId="2003" priority="2107">
      <formula>IF(AND(AL1069&lt;0, RIGHT(TEXT(AL1069,"0.#"),1)&lt;&gt;"."),TRUE,FALSE)</formula>
    </cfRule>
    <cfRule type="expression" dxfId="2002" priority="2108">
      <formula>IF(AND(AL1069&lt;0, RIGHT(TEXT(AL1069,"0.#"),1)="."),TRUE,FALSE)</formula>
    </cfRule>
  </conditionalFormatting>
  <conditionalFormatting sqref="Y1069:Y1070">
    <cfRule type="expression" dxfId="2001" priority="2103">
      <formula>IF(RIGHT(TEXT(Y1069,"0.#"),1)=".",FALSE,TRUE)</formula>
    </cfRule>
    <cfRule type="expression" dxfId="2000" priority="2104">
      <formula>IF(RIGHT(TEXT(Y1069,"0.#"),1)=".",TRUE,FALSE)</formula>
    </cfRule>
  </conditionalFormatting>
  <conditionalFormatting sqref="AM41">
    <cfRule type="expression" dxfId="1999" priority="2085">
      <formula>IF(RIGHT(TEXT(AM41,"0.#"),1)=".",FALSE,TRUE)</formula>
    </cfRule>
    <cfRule type="expression" dxfId="1998" priority="2086">
      <formula>IF(RIGHT(TEXT(AM41,"0.#"),1)=".",TRUE,FALSE)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AE34">
    <cfRule type="expression" dxfId="811" priority="107">
      <formula>IF(RIGHT(TEXT(AE34,"0.#"),1)=".",FALSE,TRUE)</formula>
    </cfRule>
    <cfRule type="expression" dxfId="810" priority="108">
      <formula>IF(RIGHT(TEXT(AE34,"0.#"),1)=".",TRUE,FALSE)</formula>
    </cfRule>
  </conditionalFormatting>
  <conditionalFormatting sqref="AE32">
    <cfRule type="expression" dxfId="809" priority="111">
      <formula>IF(RIGHT(TEXT(AE32,"0.#"),1)=".",FALSE,TRUE)</formula>
    </cfRule>
    <cfRule type="expression" dxfId="808" priority="112">
      <formula>IF(RIGHT(TEXT(AE32,"0.#"),1)=".",TRUE,FALSE)</formula>
    </cfRule>
  </conditionalFormatting>
  <conditionalFormatting sqref="AE33">
    <cfRule type="expression" dxfId="807" priority="109">
      <formula>IF(RIGHT(TEXT(AE33,"0.#"),1)=".",FALSE,TRUE)</formula>
    </cfRule>
    <cfRule type="expression" dxfId="806" priority="110">
      <formula>IF(RIGHT(TEXT(AE33,"0.#"),1)=".",TRUE,FALSE)</formula>
    </cfRule>
  </conditionalFormatting>
  <conditionalFormatting sqref="AE41">
    <cfRule type="expression" dxfId="805" priority="105">
      <formula>IF(RIGHT(TEXT(AE41,"0.#"),1)=".",FALSE,TRUE)</formula>
    </cfRule>
    <cfRule type="expression" dxfId="804" priority="106">
      <formula>IF(RIGHT(TEXT(AE41,"0.#"),1)=".",TRUE,FALSE)</formula>
    </cfRule>
  </conditionalFormatting>
  <conditionalFormatting sqref="AE40">
    <cfRule type="expression" dxfId="803" priority="103">
      <formula>IF(RIGHT(TEXT(AE40,"0.#"),1)=".",FALSE,TRUE)</formula>
    </cfRule>
    <cfRule type="expression" dxfId="802" priority="104">
      <formula>IF(RIGHT(TEXT(AE40,"0.#"),1)=".",TRUE,FALSE)</formula>
    </cfRule>
  </conditionalFormatting>
  <conditionalFormatting sqref="AE39">
    <cfRule type="expression" dxfId="801" priority="101">
      <formula>IF(RIGHT(TEXT(AE39,"0.#"),1)=".",FALSE,TRUE)</formula>
    </cfRule>
    <cfRule type="expression" dxfId="800" priority="102">
      <formula>IF(RIGHT(TEXT(AE39,"0.#"),1)=".",TRUE,FALSE)</formula>
    </cfRule>
  </conditionalFormatting>
  <conditionalFormatting sqref="AE69">
    <cfRule type="expression" dxfId="799" priority="99">
      <formula>IF(RIGHT(TEXT(AE69,"0.#"),1)=".",FALSE,TRUE)</formula>
    </cfRule>
    <cfRule type="expression" dxfId="798" priority="100">
      <formula>IF(RIGHT(TEXT(AE69,"0.#"),1)=".",TRUE,FALSE)</formula>
    </cfRule>
  </conditionalFormatting>
  <conditionalFormatting sqref="AE68">
    <cfRule type="expression" dxfId="797" priority="97">
      <formula>IF(RIGHT(TEXT(AE68,"0.#"),1)=".",FALSE,TRUE)</formula>
    </cfRule>
    <cfRule type="expression" dxfId="796" priority="98">
      <formula>IF(RIGHT(TEXT(AE68,"0.#"),1)=".",TRUE,FALSE)</formula>
    </cfRule>
  </conditionalFormatting>
  <conditionalFormatting sqref="AE67">
    <cfRule type="expression" dxfId="795" priority="95">
      <formula>IF(RIGHT(TEXT(AE67,"0.#"),1)=".",FALSE,TRUE)</formula>
    </cfRule>
    <cfRule type="expression" dxfId="794" priority="96">
      <formula>IF(RIGHT(TEXT(AE67,"0.#"),1)=".",TRUE,FALSE)</formula>
    </cfRule>
  </conditionalFormatting>
  <conditionalFormatting sqref="AI67">
    <cfRule type="expression" dxfId="793" priority="93">
      <formula>IF(RIGHT(TEXT(AI67,"0.#"),1)=".",FALSE,TRUE)</formula>
    </cfRule>
    <cfRule type="expression" dxfId="792" priority="94">
      <formula>IF(RIGHT(TEXT(AI67,"0.#"),1)=".",TRUE,FALSE)</formula>
    </cfRule>
  </conditionalFormatting>
  <conditionalFormatting sqref="AI68">
    <cfRule type="expression" dxfId="791" priority="91">
      <formula>IF(RIGHT(TEXT(AI68,"0.#"),1)=".",FALSE,TRUE)</formula>
    </cfRule>
    <cfRule type="expression" dxfId="790" priority="92">
      <formula>IF(RIGHT(TEXT(AI68,"0.#"),1)=".",TRUE,FALSE)</formula>
    </cfRule>
  </conditionalFormatting>
  <conditionalFormatting sqref="AI69">
    <cfRule type="expression" dxfId="789" priority="89">
      <formula>IF(RIGHT(TEXT(AI69,"0.#"),1)=".",FALSE,TRUE)</formula>
    </cfRule>
    <cfRule type="expression" dxfId="788" priority="90">
      <formula>IF(RIGHT(TEXT(AI69,"0.#"),1)=".",TRUE,FALSE)</formula>
    </cfRule>
  </conditionalFormatting>
  <conditionalFormatting sqref="AE70">
    <cfRule type="expression" dxfId="787" priority="87">
      <formula>IF(RIGHT(TEXT(AE70,"0.#"),1)=".",FALSE,TRUE)</formula>
    </cfRule>
    <cfRule type="expression" dxfId="786" priority="88">
      <formula>IF(RIGHT(TEXT(AE70,"0.#"),1)=".",TRUE,FALSE)</formula>
    </cfRule>
  </conditionalFormatting>
  <conditionalFormatting sqref="AE71">
    <cfRule type="expression" dxfId="785" priority="85">
      <formula>IF(RIGHT(TEXT(AE71,"0.#"),1)=".",FALSE,TRUE)</formula>
    </cfRule>
    <cfRule type="expression" dxfId="784" priority="86">
      <formula>IF(RIGHT(TEXT(AE71,"0.#"),1)=".",TRUE,FALSE)</formula>
    </cfRule>
  </conditionalFormatting>
  <conditionalFormatting sqref="AE72">
    <cfRule type="expression" dxfId="783" priority="83">
      <formula>IF(RIGHT(TEXT(AE72,"0.#"),1)=".",FALSE,TRUE)</formula>
    </cfRule>
    <cfRule type="expression" dxfId="782" priority="84">
      <formula>IF(RIGHT(TEXT(AE72,"0.#"),1)=".",TRUE,FALSE)</formula>
    </cfRule>
  </conditionalFormatting>
  <conditionalFormatting sqref="AI72">
    <cfRule type="expression" dxfId="781" priority="81">
      <formula>IF(RIGHT(TEXT(AI72,"0.#"),1)=".",FALSE,TRUE)</formula>
    </cfRule>
    <cfRule type="expression" dxfId="780" priority="82">
      <formula>IF(RIGHT(TEXT(AI72,"0.#"),1)=".",TRUE,FALSE)</formula>
    </cfRule>
  </conditionalFormatting>
  <conditionalFormatting sqref="AI71">
    <cfRule type="expression" dxfId="779" priority="79">
      <formula>IF(RIGHT(TEXT(AI71,"0.#"),1)=".",FALSE,TRUE)</formula>
    </cfRule>
    <cfRule type="expression" dxfId="778" priority="80">
      <formula>IF(RIGHT(TEXT(AI71,"0.#"),1)=".",TRUE,FALSE)</formula>
    </cfRule>
  </conditionalFormatting>
  <conditionalFormatting sqref="AI70">
    <cfRule type="expression" dxfId="777" priority="77">
      <formula>IF(RIGHT(TEXT(AI70,"0.#"),1)=".",FALSE,TRUE)</formula>
    </cfRule>
    <cfRule type="expression" dxfId="776" priority="78">
      <formula>IF(RIGHT(TEXT(AI70,"0.#"),1)=".",TRUE,FALSE)</formula>
    </cfRule>
  </conditionalFormatting>
  <conditionalFormatting sqref="AM70">
    <cfRule type="expression" dxfId="775" priority="75">
      <formula>IF(RIGHT(TEXT(AM70,"0.#"),1)=".",FALSE,TRUE)</formula>
    </cfRule>
    <cfRule type="expression" dxfId="774" priority="76">
      <formula>IF(RIGHT(TEXT(AM70,"0.#"),1)=".",TRUE,FALSE)</formula>
    </cfRule>
  </conditionalFormatting>
  <conditionalFormatting sqref="AM71">
    <cfRule type="expression" dxfId="773" priority="73">
      <formula>IF(RIGHT(TEXT(AM71,"0.#"),1)=".",FALSE,TRUE)</formula>
    </cfRule>
    <cfRule type="expression" dxfId="772" priority="74">
      <formula>IF(RIGHT(TEXT(AM71,"0.#"),1)=".",TRUE,FALSE)</formula>
    </cfRule>
  </conditionalFormatting>
  <conditionalFormatting sqref="AM72">
    <cfRule type="expression" dxfId="771" priority="71">
      <formula>IF(RIGHT(TEXT(AM72,"0.#"),1)=".",FALSE,TRUE)</formula>
    </cfRule>
    <cfRule type="expression" dxfId="770" priority="72">
      <formula>IF(RIGHT(TEXT(AM72,"0.#"),1)=".",TRUE,FALSE)</formula>
    </cfRule>
  </conditionalFormatting>
  <conditionalFormatting sqref="AQ70:AQ72">
    <cfRule type="expression" dxfId="769" priority="69">
      <formula>IF(RIGHT(TEXT(AQ70,"0.#"),1)=".",FALSE,TRUE)</formula>
    </cfRule>
    <cfRule type="expression" dxfId="768" priority="70">
      <formula>IF(RIGHT(TEXT(AQ70,"0.#"),1)=".",TRUE,FALSE)</formula>
    </cfRule>
  </conditionalFormatting>
  <conditionalFormatting sqref="AU70:AU72">
    <cfRule type="expression" dxfId="767" priority="67">
      <formula>IF(RIGHT(TEXT(AU70,"0.#"),1)=".",FALSE,TRUE)</formula>
    </cfRule>
    <cfRule type="expression" dxfId="766" priority="68">
      <formula>IF(RIGHT(TEXT(AU70,"0.#"),1)=".",TRUE,FALSE)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35 AI134:AI135 AM134:AM135">
    <cfRule type="expression" dxfId="745" priority="45">
      <formula>IF(RIGHT(TEXT(AE134,"0.#"),1)=".",FALSE,TRUE)</formula>
    </cfRule>
    <cfRule type="expression" dxfId="744" priority="46">
      <formula>IF(RIGHT(TEXT(AE134,"0.#"),1)=".",TRUE,FALSE)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E138:AE139 AI138:AI139 AM138:AM139">
    <cfRule type="expression" dxfId="741" priority="41">
      <formula>IF(RIGHT(TEXT(AE138,"0.#"),1)=".",FALSE,TRUE)</formula>
    </cfRule>
    <cfRule type="expression" dxfId="740" priority="42">
      <formula>IF(RIGHT(TEXT(AE138,"0.#"),1)=".",TRUE,FALSE)</formula>
    </cfRule>
  </conditionalFormatting>
  <conditionalFormatting sqref="AE142:AE143 AI142:AI143 AM142:AM143">
    <cfRule type="expression" dxfId="739" priority="39">
      <formula>IF(RIGHT(TEXT(AE142,"0.#"),1)=".",FALSE,TRUE)</formula>
    </cfRule>
    <cfRule type="expression" dxfId="738" priority="40">
      <formula>IF(RIGHT(TEXT(AE142,"0.#"),1)=".",TRUE,FALSE)</formula>
    </cfRule>
  </conditionalFormatting>
  <conditionalFormatting sqref="AQ143">
    <cfRule type="expression" dxfId="737" priority="37">
      <formula>IF(RIGHT(TEXT(AQ143,"0.#"),1)=".",FALSE,TRUE)</formula>
    </cfRule>
    <cfRule type="expression" dxfId="736" priority="38">
      <formula>IF(RIGHT(TEXT(AQ143,"0.#"),1)=".",TRUE,FALSE)</formula>
    </cfRule>
  </conditionalFormatting>
  <conditionalFormatting sqref="AE460">
    <cfRule type="expression" dxfId="735" priority="31">
      <formula>IF(RIGHT(TEXT(AE460,"0.#"),1)=".",FALSE,TRUE)</formula>
    </cfRule>
    <cfRule type="expression" dxfId="734" priority="32">
      <formula>IF(RIGHT(TEXT(AE460,"0.#"),1)=".",TRUE,FALSE)</formula>
    </cfRule>
  </conditionalFormatting>
  <conditionalFormatting sqref="AE458">
    <cfRule type="expression" dxfId="733" priority="35">
      <formula>IF(RIGHT(TEXT(AE458,"0.#"),1)=".",FALSE,TRUE)</formula>
    </cfRule>
    <cfRule type="expression" dxfId="732" priority="36">
      <formula>IF(RIGHT(TEXT(AE458,"0.#"),1)=".",TRUE,FALSE)</formula>
    </cfRule>
  </conditionalFormatting>
  <conditionalFormatting sqref="AE459">
    <cfRule type="expression" dxfId="731" priority="33">
      <formula>IF(RIGHT(TEXT(AE459,"0.#"),1)=".",FALSE,TRUE)</formula>
    </cfRule>
    <cfRule type="expression" dxfId="730" priority="34">
      <formula>IF(RIGHT(TEXT(AE459,"0.#"),1)=".",TRUE,FALSE)</formula>
    </cfRule>
  </conditionalFormatting>
  <conditionalFormatting sqref="AM460">
    <cfRule type="expression" dxfId="729" priority="25">
      <formula>IF(RIGHT(TEXT(AM460,"0.#"),1)=".",FALSE,TRUE)</formula>
    </cfRule>
    <cfRule type="expression" dxfId="728" priority="26">
      <formula>IF(RIGHT(TEXT(AM460,"0.#"),1)=".",TRUE,FALSE)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60">
    <cfRule type="expression" dxfId="723" priority="19">
      <formula>IF(RIGHT(TEXT(AU460,"0.#"),1)=".",FALSE,TRUE)</formula>
    </cfRule>
    <cfRule type="expression" dxfId="722" priority="20">
      <formula>IF(RIGHT(TEXT(AU460,"0.#"),1)=".",TRUE,FALSE)</formula>
    </cfRule>
  </conditionalFormatting>
  <conditionalFormatting sqref="AU458">
    <cfRule type="expression" dxfId="721" priority="23">
      <formula>IF(RIGHT(TEXT(AU458,"0.#"),1)=".",FALSE,TRUE)</formula>
    </cfRule>
    <cfRule type="expression" dxfId="720" priority="24">
      <formula>IF(RIGHT(TEXT(AU458,"0.#"),1)=".",TRUE,FALSE)</formula>
    </cfRule>
  </conditionalFormatting>
  <conditionalFormatting sqref="AU459">
    <cfRule type="expression" dxfId="719" priority="21">
      <formula>IF(RIGHT(TEXT(AU459,"0.#"),1)=".",FALSE,TRUE)</formula>
    </cfRule>
    <cfRule type="expression" dxfId="718" priority="22">
      <formula>IF(RIGHT(TEXT(AU459,"0.#"),1)=".",TRUE,FALSE)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8">
    <cfRule type="expression" dxfId="711" priority="7">
      <formula>IF(RIGHT(TEXT(AQ458,"0.#"),1)=".",FALSE,TRUE)</formula>
    </cfRule>
    <cfRule type="expression" dxfId="710" priority="8">
      <formula>IF(RIGHT(TEXT(AQ458,"0.#"),1)=".",TRUE,FALSE)</formula>
    </cfRule>
  </conditionalFormatting>
  <conditionalFormatting sqref="AQ459">
    <cfRule type="expression" dxfId="709" priority="11">
      <formula>IF(RIGHT(TEXT(AQ459,"0.#"),1)=".",FALSE,TRUE)</formula>
    </cfRule>
    <cfRule type="expression" dxfId="708" priority="12">
      <formula>IF(RIGHT(TEXT(AQ459,"0.#"),1)=".",TRUE,FALSE)</formula>
    </cfRule>
  </conditionalFormatting>
  <conditionalFormatting sqref="AQ460">
    <cfRule type="expression" dxfId="707" priority="9">
      <formula>IF(RIGHT(TEXT(AQ460,"0.#"),1)=".",FALSE,TRUE)</formula>
    </cfRule>
    <cfRule type="expression" dxfId="706" priority="10">
      <formula>IF(RIGHT(TEXT(AQ460,"0.#"),1)=".",TRUE,FALSE)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129" max="49" man="1"/>
    <brk id="483" max="49" man="1"/>
    <brk id="735" max="49" man="1"/>
    <brk id="779" max="49" man="1"/>
    <brk id="832" max="49" man="1"/>
    <brk id="110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4" sqref="A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350</v>
      </c>
    </row>
    <row r="2" spans="1:42" ht="13.5" customHeight="1" x14ac:dyDescent="0.2">
      <c r="A2" s="14" t="s">
        <v>85</v>
      </c>
      <c r="B2" s="15"/>
      <c r="C2" s="13" t="str">
        <f>IF(B2="","",A2)</f>
        <v/>
      </c>
      <c r="D2" s="13" t="str">
        <f>IF(C2="","",IF(D1&lt;&gt;"",CONCATENATE(D1,"、",C2),C2))</f>
        <v/>
      </c>
      <c r="F2" s="12" t="s">
        <v>72</v>
      </c>
      <c r="G2" s="17" t="s">
        <v>593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411</v>
      </c>
      <c r="AB2" s="31"/>
      <c r="AC2" s="33" t="s">
        <v>135</v>
      </c>
      <c r="AD2" s="28"/>
      <c r="AE2" s="44" t="s">
        <v>176</v>
      </c>
      <c r="AF2" s="30"/>
      <c r="AG2" s="55" t="s">
        <v>365</v>
      </c>
      <c r="AI2" s="53" t="s">
        <v>401</v>
      </c>
      <c r="AK2" s="53" t="s">
        <v>262</v>
      </c>
      <c r="AM2" s="87"/>
      <c r="AN2" s="87"/>
      <c r="AP2" s="55"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593</v>
      </c>
      <c r="R3" s="13" t="str">
        <f t="shared" ref="R3:R8" si="3">IF(Q3="","",P3)</f>
        <v>委託・請負</v>
      </c>
      <c r="S3" s="13" t="str">
        <f t="shared" ref="S3:S8" si="4">IF(R3="",S2,IF(S2&lt;&gt;"",CONCATENATE(S2,"、",R3),R3))</f>
        <v>委託・請負</v>
      </c>
      <c r="T3" s="13"/>
      <c r="U3" s="32" t="s">
        <v>413</v>
      </c>
      <c r="W3" s="32" t="s">
        <v>150</v>
      </c>
      <c r="Y3" s="32" t="s">
        <v>69</v>
      </c>
      <c r="Z3" s="30"/>
      <c r="AA3" s="32" t="s">
        <v>521</v>
      </c>
      <c r="AB3" s="31"/>
      <c r="AC3" s="33" t="s">
        <v>136</v>
      </c>
      <c r="AD3" s="28"/>
      <c r="AE3" s="44" t="s">
        <v>177</v>
      </c>
      <c r="AF3" s="30"/>
      <c r="AG3" s="55" t="s">
        <v>366</v>
      </c>
      <c r="AI3" s="53" t="s">
        <v>255</v>
      </c>
      <c r="AK3" s="53" t="str">
        <f>CHAR(CODE(AK2)+1)</f>
        <v>B</v>
      </c>
      <c r="AM3" s="87"/>
      <c r="AN3" s="87"/>
      <c r="AP3" s="55"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414</v>
      </c>
      <c r="W4" s="32" t="s">
        <v>151</v>
      </c>
      <c r="Y4" s="32" t="s">
        <v>428</v>
      </c>
      <c r="Z4" s="30"/>
      <c r="AA4" s="32" t="s">
        <v>522</v>
      </c>
      <c r="AB4" s="31"/>
      <c r="AC4" s="32" t="s">
        <v>137</v>
      </c>
      <c r="AD4" s="28"/>
      <c r="AE4" s="44" t="s">
        <v>178</v>
      </c>
      <c r="AF4" s="30"/>
      <c r="AG4" s="55" t="s">
        <v>367</v>
      </c>
      <c r="AI4" s="53" t="s">
        <v>257</v>
      </c>
      <c r="AK4" s="53" t="str">
        <f t="shared" ref="AK4:AK49" si="7">CHAR(CODE(AK3)+1)</f>
        <v>C</v>
      </c>
      <c r="AM4" s="87"/>
      <c r="AN4" s="87"/>
      <c r="AP4" s="55" t="s">
        <v>367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320</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2">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2">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2">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434</v>
      </c>
      <c r="Z10" s="30"/>
      <c r="AA10" s="32" t="s">
        <v>528</v>
      </c>
      <c r="AB10" s="31"/>
      <c r="AC10" s="31"/>
      <c r="AD10" s="31"/>
      <c r="AE10" s="31"/>
      <c r="AF10" s="30"/>
      <c r="AG10" s="55" t="s">
        <v>357</v>
      </c>
      <c r="AK10" s="53" t="str">
        <f t="shared" si="7"/>
        <v>I</v>
      </c>
      <c r="AP10" s="53" t="s">
        <v>351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593</v>
      </c>
      <c r="M11" s="13" t="str">
        <f t="shared" si="2"/>
        <v>その他の事項経費</v>
      </c>
      <c r="N11" s="13" t="str">
        <f t="shared" si="6"/>
        <v>その他の事項経費</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2">
      <c r="A16" s="14" t="s">
        <v>98</v>
      </c>
      <c r="B16" s="15" t="s">
        <v>593</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2">
      <c r="A20" s="14" t="s">
        <v>308</v>
      </c>
      <c r="B20" s="15"/>
      <c r="C20" s="13" t="str">
        <f t="shared" si="9"/>
        <v/>
      </c>
      <c r="D20" s="13" t="str">
        <f t="shared" si="8"/>
        <v>地球温暖化対策</v>
      </c>
      <c r="F20" s="18" t="s">
        <v>307</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2">
      <c r="A21" s="14" t="s">
        <v>309</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2">
      <c r="A22" s="14" t="s">
        <v>310</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2">
      <c r="A23" s="14" t="s">
        <v>311</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2">
      <c r="A24" s="97" t="s">
        <v>399</v>
      </c>
      <c r="B24" s="15"/>
      <c r="C24" s="13" t="str">
        <f t="shared" si="9"/>
        <v/>
      </c>
      <c r="D24" s="13" t="str">
        <f>IF(C24="",D23,IF(D23&lt;&gt;"",CONCATENATE(D23,"、",C24),C24))</f>
        <v>地球温暖化対策</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263</v>
      </c>
    </row>
    <row r="29" spans="1:37" ht="13.5" customHeight="1" x14ac:dyDescent="0.2">
      <c r="A29" s="13"/>
      <c r="B29" s="13"/>
      <c r="F29" s="18" t="s">
        <v>299</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2">
      <c r="A30" s="13"/>
      <c r="B30" s="13"/>
      <c r="F30" s="18" t="s">
        <v>300</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2">
      <c r="A31" s="13"/>
      <c r="B31" s="13"/>
      <c r="F31" s="18" t="s">
        <v>301</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2">
      <c r="A32" s="13"/>
      <c r="B32" s="13"/>
      <c r="F32" s="18" t="s">
        <v>302</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2">
      <c r="A33" s="13"/>
      <c r="B33" s="13"/>
      <c r="F33" s="18" t="s">
        <v>303</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2">
      <c r="A34" s="13"/>
      <c r="B34" s="13"/>
      <c r="F34" s="18" t="s">
        <v>304</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2">
      <c r="A35" s="13"/>
      <c r="B35" s="13"/>
      <c r="F35" s="18" t="s">
        <v>305</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2">
      <c r="A36" s="13"/>
      <c r="B36" s="13"/>
      <c r="F36" s="18" t="s">
        <v>306</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2">
      <c r="A38" s="13"/>
      <c r="B38" s="13"/>
      <c r="F38" s="13"/>
      <c r="G38" s="19"/>
      <c r="K38" s="13"/>
      <c r="L38" s="13"/>
      <c r="O38" s="13"/>
      <c r="P38" s="13"/>
      <c r="Q38" s="19"/>
      <c r="T38" s="13"/>
      <c r="Y38" s="32" t="s">
        <v>462</v>
      </c>
      <c r="Z38" s="30"/>
      <c r="AF38" s="30"/>
      <c r="AK38" s="53" t="str">
        <f t="shared" si="7"/>
        <v>k</v>
      </c>
    </row>
    <row r="39" spans="1:37" x14ac:dyDescent="0.2">
      <c r="A39" s="13"/>
      <c r="B39" s="13"/>
      <c r="F39" s="13" t="str">
        <f>I37</f>
        <v>一般会計</v>
      </c>
      <c r="G39" s="19"/>
      <c r="K39" s="13"/>
      <c r="L39" s="13"/>
      <c r="O39" s="13"/>
      <c r="P39" s="13"/>
      <c r="Q39" s="19"/>
      <c r="T39" s="13"/>
      <c r="Y39" s="32" t="s">
        <v>463</v>
      </c>
      <c r="Z39" s="30"/>
      <c r="AF39" s="30"/>
      <c r="AK39" s="53" t="str">
        <f t="shared" si="7"/>
        <v>l</v>
      </c>
    </row>
    <row r="40" spans="1:37" x14ac:dyDescent="0.2">
      <c r="A40" s="13"/>
      <c r="B40" s="13"/>
      <c r="F40" s="13"/>
      <c r="G40" s="19"/>
      <c r="K40" s="13"/>
      <c r="L40" s="13"/>
      <c r="O40" s="13"/>
      <c r="P40" s="13"/>
      <c r="Q40" s="19"/>
      <c r="T40" s="13"/>
      <c r="Y40" s="32" t="s">
        <v>464</v>
      </c>
      <c r="Z40" s="30"/>
      <c r="AF40" s="30"/>
      <c r="AK40" s="53" t="str">
        <f t="shared" si="7"/>
        <v>m</v>
      </c>
    </row>
    <row r="41" spans="1:37" x14ac:dyDescent="0.2">
      <c r="A41" s="13"/>
      <c r="B41" s="13"/>
      <c r="F41" s="13"/>
      <c r="G41" s="19"/>
      <c r="K41" s="13"/>
      <c r="L41" s="13"/>
      <c r="O41" s="13"/>
      <c r="P41" s="13"/>
      <c r="Q41" s="19"/>
      <c r="T41" s="13"/>
      <c r="Y41" s="32" t="s">
        <v>465</v>
      </c>
      <c r="Z41" s="30"/>
      <c r="AF41" s="30"/>
      <c r="AK41" s="53" t="str">
        <f t="shared" si="7"/>
        <v>n</v>
      </c>
    </row>
    <row r="42" spans="1:37" x14ac:dyDescent="0.2">
      <c r="A42" s="13"/>
      <c r="B42" s="13"/>
      <c r="F42" s="13"/>
      <c r="G42" s="19"/>
      <c r="K42" s="13"/>
      <c r="L42" s="13"/>
      <c r="O42" s="13"/>
      <c r="P42" s="13"/>
      <c r="Q42" s="19"/>
      <c r="T42" s="13"/>
      <c r="Y42" s="32" t="s">
        <v>466</v>
      </c>
      <c r="Z42" s="30"/>
      <c r="AF42" s="30"/>
      <c r="AK42" s="53" t="str">
        <f t="shared" si="7"/>
        <v>o</v>
      </c>
    </row>
    <row r="43" spans="1:37" x14ac:dyDescent="0.2">
      <c r="A43" s="13"/>
      <c r="B43" s="13"/>
      <c r="F43" s="13"/>
      <c r="G43" s="19"/>
      <c r="K43" s="13"/>
      <c r="L43" s="13"/>
      <c r="O43" s="13"/>
      <c r="P43" s="13"/>
      <c r="Q43" s="19"/>
      <c r="T43" s="13"/>
      <c r="Y43" s="32" t="s">
        <v>467</v>
      </c>
      <c r="Z43" s="30"/>
      <c r="AF43" s="30"/>
      <c r="AK43" s="53" t="str">
        <f t="shared" si="7"/>
        <v>p</v>
      </c>
    </row>
    <row r="44" spans="1:37" x14ac:dyDescent="0.2">
      <c r="A44" s="13"/>
      <c r="B44" s="13"/>
      <c r="F44" s="13"/>
      <c r="G44" s="19"/>
      <c r="K44" s="13"/>
      <c r="L44" s="13"/>
      <c r="O44" s="13"/>
      <c r="P44" s="13"/>
      <c r="Q44" s="19"/>
      <c r="T44" s="13"/>
      <c r="Y44" s="32" t="s">
        <v>468</v>
      </c>
      <c r="Z44" s="30"/>
      <c r="AF44" s="30"/>
      <c r="AK44" s="53" t="str">
        <f t="shared" si="7"/>
        <v>q</v>
      </c>
    </row>
    <row r="45" spans="1:37" x14ac:dyDescent="0.2">
      <c r="A45" s="13"/>
      <c r="B45" s="13"/>
      <c r="F45" s="13"/>
      <c r="G45" s="19"/>
      <c r="K45" s="13"/>
      <c r="L45" s="13"/>
      <c r="O45" s="13"/>
      <c r="P45" s="13"/>
      <c r="Q45" s="19"/>
      <c r="T45" s="13"/>
      <c r="Y45" s="32" t="s">
        <v>469</v>
      </c>
      <c r="Z45" s="30"/>
      <c r="AF45" s="30"/>
      <c r="AK45" s="53" t="str">
        <f t="shared" si="7"/>
        <v>r</v>
      </c>
    </row>
    <row r="46" spans="1:37" x14ac:dyDescent="0.2">
      <c r="A46" s="13"/>
      <c r="B46" s="13"/>
      <c r="F46" s="13"/>
      <c r="G46" s="19"/>
      <c r="K46" s="13"/>
      <c r="L46" s="13"/>
      <c r="O46" s="13"/>
      <c r="P46" s="13"/>
      <c r="Q46" s="19"/>
      <c r="T46" s="13"/>
      <c r="Y46" s="32" t="s">
        <v>470</v>
      </c>
      <c r="Z46" s="30"/>
      <c r="AF46" s="30"/>
      <c r="AK46" s="53" t="str">
        <f t="shared" si="7"/>
        <v>s</v>
      </c>
    </row>
    <row r="47" spans="1:37" x14ac:dyDescent="0.2">
      <c r="A47" s="13"/>
      <c r="B47" s="13"/>
      <c r="F47" s="13"/>
      <c r="G47" s="19"/>
      <c r="K47" s="13"/>
      <c r="L47" s="13"/>
      <c r="O47" s="13"/>
      <c r="P47" s="13"/>
      <c r="Q47" s="19"/>
      <c r="T47" s="13"/>
      <c r="Y47" s="32" t="s">
        <v>471</v>
      </c>
      <c r="Z47" s="30"/>
      <c r="AF47" s="30"/>
      <c r="AK47" s="53" t="str">
        <f t="shared" si="7"/>
        <v>t</v>
      </c>
    </row>
    <row r="48" spans="1:37" x14ac:dyDescent="0.2">
      <c r="A48" s="13"/>
      <c r="B48" s="13"/>
      <c r="F48" s="13"/>
      <c r="G48" s="19"/>
      <c r="K48" s="13"/>
      <c r="L48" s="13"/>
      <c r="O48" s="13"/>
      <c r="P48" s="13"/>
      <c r="Q48" s="19"/>
      <c r="T48" s="13"/>
      <c r="Y48" s="32" t="s">
        <v>472</v>
      </c>
      <c r="Z48" s="30"/>
      <c r="AF48" s="30"/>
      <c r="AK48" s="53" t="str">
        <f t="shared" si="7"/>
        <v>u</v>
      </c>
    </row>
    <row r="49" spans="1:37" x14ac:dyDescent="0.2">
      <c r="A49" s="13"/>
      <c r="B49" s="13"/>
      <c r="F49" s="13"/>
      <c r="G49" s="19"/>
      <c r="K49" s="13"/>
      <c r="L49" s="13"/>
      <c r="O49" s="13"/>
      <c r="P49" s="13"/>
      <c r="Q49" s="19"/>
      <c r="T49" s="13"/>
      <c r="Y49" s="32" t="s">
        <v>473</v>
      </c>
      <c r="Z49" s="30"/>
      <c r="AF49" s="30"/>
      <c r="AK49" s="53" t="str">
        <f t="shared" si="7"/>
        <v>v</v>
      </c>
    </row>
    <row r="50" spans="1:37" x14ac:dyDescent="0.2">
      <c r="A50" s="13"/>
      <c r="B50" s="13"/>
      <c r="F50" s="13"/>
      <c r="G50" s="19"/>
      <c r="K50" s="13"/>
      <c r="L50" s="13"/>
      <c r="O50" s="13"/>
      <c r="P50" s="13"/>
      <c r="Q50" s="19"/>
      <c r="T50" s="13"/>
      <c r="Y50" s="32" t="s">
        <v>474</v>
      </c>
      <c r="Z50" s="30"/>
      <c r="AF50" s="30"/>
    </row>
    <row r="51" spans="1:37" x14ac:dyDescent="0.2">
      <c r="A51" s="13"/>
      <c r="B51" s="13"/>
      <c r="F51" s="13"/>
      <c r="G51" s="19"/>
      <c r="K51" s="13"/>
      <c r="L51" s="13"/>
      <c r="O51" s="13"/>
      <c r="P51" s="13"/>
      <c r="Q51" s="19"/>
      <c r="T51" s="13"/>
      <c r="Y51" s="32" t="s">
        <v>475</v>
      </c>
      <c r="Z51" s="30"/>
      <c r="AF51" s="30"/>
    </row>
    <row r="52" spans="1:37" x14ac:dyDescent="0.2">
      <c r="A52" s="13"/>
      <c r="B52" s="13"/>
      <c r="F52" s="13"/>
      <c r="G52" s="19"/>
      <c r="K52" s="13"/>
      <c r="L52" s="13"/>
      <c r="O52" s="13"/>
      <c r="P52" s="13"/>
      <c r="Q52" s="19"/>
      <c r="T52" s="13"/>
      <c r="Y52" s="32" t="s">
        <v>476</v>
      </c>
      <c r="Z52" s="30"/>
      <c r="AF52" s="30"/>
    </row>
    <row r="53" spans="1:37" x14ac:dyDescent="0.2">
      <c r="A53" s="13"/>
      <c r="B53" s="13"/>
      <c r="F53" s="13"/>
      <c r="G53" s="19"/>
      <c r="K53" s="13"/>
      <c r="L53" s="13"/>
      <c r="O53" s="13"/>
      <c r="P53" s="13"/>
      <c r="Q53" s="19"/>
      <c r="T53" s="13"/>
      <c r="Y53" s="32" t="s">
        <v>477</v>
      </c>
      <c r="Z53" s="30"/>
      <c r="AF53" s="30"/>
    </row>
    <row r="54" spans="1:37" x14ac:dyDescent="0.2">
      <c r="A54" s="13"/>
      <c r="B54" s="13"/>
      <c r="F54" s="13"/>
      <c r="G54" s="19"/>
      <c r="K54" s="13"/>
      <c r="L54" s="13"/>
      <c r="O54" s="13"/>
      <c r="P54" s="20"/>
      <c r="Q54" s="19"/>
      <c r="T54" s="13"/>
      <c r="Y54" s="32" t="s">
        <v>478</v>
      </c>
      <c r="Z54" s="30"/>
      <c r="AF54" s="30"/>
    </row>
    <row r="55" spans="1:37" x14ac:dyDescent="0.2">
      <c r="A55" s="13"/>
      <c r="B55" s="13"/>
      <c r="F55" s="13"/>
      <c r="G55" s="19"/>
      <c r="K55" s="13"/>
      <c r="L55" s="13"/>
      <c r="O55" s="13"/>
      <c r="P55" s="13"/>
      <c r="Q55" s="19"/>
      <c r="T55" s="13"/>
      <c r="Y55" s="32" t="s">
        <v>479</v>
      </c>
      <c r="Z55" s="30"/>
      <c r="AF55" s="30"/>
    </row>
    <row r="56" spans="1:37" x14ac:dyDescent="0.2">
      <c r="A56" s="13"/>
      <c r="B56" s="13"/>
      <c r="F56" s="13"/>
      <c r="G56" s="19"/>
      <c r="K56" s="13"/>
      <c r="L56" s="13"/>
      <c r="O56" s="13"/>
      <c r="P56" s="13"/>
      <c r="Q56" s="19"/>
      <c r="T56" s="13"/>
      <c r="Y56" s="32" t="s">
        <v>480</v>
      </c>
      <c r="Z56" s="30"/>
      <c r="AF56" s="30"/>
    </row>
    <row r="57" spans="1:37" x14ac:dyDescent="0.2">
      <c r="A57" s="13"/>
      <c r="B57" s="13"/>
      <c r="F57" s="13"/>
      <c r="G57" s="19"/>
      <c r="K57" s="13"/>
      <c r="L57" s="13"/>
      <c r="O57" s="13"/>
      <c r="P57" s="13"/>
      <c r="Q57" s="19"/>
      <c r="T57" s="13"/>
      <c r="Y57" s="32" t="s">
        <v>481</v>
      </c>
      <c r="Z57" s="30"/>
      <c r="AF57" s="30"/>
    </row>
    <row r="58" spans="1:37" x14ac:dyDescent="0.2">
      <c r="A58" s="13"/>
      <c r="B58" s="13"/>
      <c r="F58" s="13"/>
      <c r="G58" s="19"/>
      <c r="K58" s="13"/>
      <c r="L58" s="13"/>
      <c r="O58" s="13"/>
      <c r="P58" s="13"/>
      <c r="Q58" s="19"/>
      <c r="T58" s="13"/>
      <c r="Y58" s="32" t="s">
        <v>482</v>
      </c>
      <c r="Z58" s="30"/>
      <c r="AF58" s="30"/>
    </row>
    <row r="59" spans="1:37" x14ac:dyDescent="0.2">
      <c r="A59" s="13"/>
      <c r="B59" s="13"/>
      <c r="F59" s="13"/>
      <c r="G59" s="19"/>
      <c r="K59" s="13"/>
      <c r="L59" s="13"/>
      <c r="O59" s="13"/>
      <c r="P59" s="13"/>
      <c r="Q59" s="19"/>
      <c r="T59" s="13"/>
      <c r="Y59" s="32" t="s">
        <v>483</v>
      </c>
      <c r="Z59" s="30"/>
      <c r="AF59" s="30"/>
    </row>
    <row r="60" spans="1:37" x14ac:dyDescent="0.2">
      <c r="A60" s="13"/>
      <c r="B60" s="13"/>
      <c r="F60" s="13"/>
      <c r="G60" s="19"/>
      <c r="K60" s="13"/>
      <c r="L60" s="13"/>
      <c r="O60" s="13"/>
      <c r="P60" s="13"/>
      <c r="Q60" s="19"/>
      <c r="T60" s="13"/>
      <c r="Y60" s="32" t="s">
        <v>484</v>
      </c>
      <c r="Z60" s="30"/>
      <c r="AF60" s="30"/>
    </row>
    <row r="61" spans="1:37" x14ac:dyDescent="0.2">
      <c r="A61" s="13"/>
      <c r="B61" s="13"/>
      <c r="F61" s="13"/>
      <c r="G61" s="19"/>
      <c r="K61" s="13"/>
      <c r="L61" s="13"/>
      <c r="O61" s="13"/>
      <c r="P61" s="13"/>
      <c r="Q61" s="19"/>
      <c r="T61" s="13"/>
      <c r="Y61" s="32" t="s">
        <v>485</v>
      </c>
      <c r="Z61" s="30"/>
      <c r="AF61" s="30"/>
    </row>
    <row r="62" spans="1:37" x14ac:dyDescent="0.2">
      <c r="A62" s="13"/>
      <c r="B62" s="13"/>
      <c r="F62" s="13"/>
      <c r="G62" s="19"/>
      <c r="K62" s="13"/>
      <c r="L62" s="13"/>
      <c r="O62" s="13"/>
      <c r="P62" s="13"/>
      <c r="Q62" s="19"/>
      <c r="T62" s="13"/>
      <c r="Y62" s="32" t="s">
        <v>486</v>
      </c>
      <c r="Z62" s="30"/>
      <c r="AF62" s="30"/>
    </row>
    <row r="63" spans="1:37" x14ac:dyDescent="0.2">
      <c r="A63" s="13"/>
      <c r="B63" s="13"/>
      <c r="F63" s="13"/>
      <c r="G63" s="19"/>
      <c r="K63" s="13"/>
      <c r="L63" s="13"/>
      <c r="O63" s="13"/>
      <c r="P63" s="13"/>
      <c r="Q63" s="19"/>
      <c r="T63" s="13"/>
      <c r="Y63" s="32" t="s">
        <v>487</v>
      </c>
      <c r="Z63" s="30"/>
      <c r="AF63" s="30"/>
    </row>
    <row r="64" spans="1:37" x14ac:dyDescent="0.2">
      <c r="A64" s="13"/>
      <c r="B64" s="13"/>
      <c r="F64" s="13"/>
      <c r="G64" s="19"/>
      <c r="K64" s="13"/>
      <c r="L64" s="13"/>
      <c r="O64" s="13"/>
      <c r="P64" s="13"/>
      <c r="Q64" s="19"/>
      <c r="T64" s="13"/>
      <c r="Y64" s="32" t="s">
        <v>488</v>
      </c>
      <c r="Z64" s="30"/>
      <c r="AF64" s="30"/>
    </row>
    <row r="65" spans="1:32" x14ac:dyDescent="0.2">
      <c r="A65" s="13"/>
      <c r="B65" s="13"/>
      <c r="F65" s="13"/>
      <c r="G65" s="19"/>
      <c r="K65" s="13"/>
      <c r="L65" s="13"/>
      <c r="O65" s="13"/>
      <c r="P65" s="13"/>
      <c r="Q65" s="19"/>
      <c r="T65" s="13"/>
      <c r="Y65" s="32" t="s">
        <v>489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490</v>
      </c>
      <c r="Z67" s="30"/>
      <c r="AF67" s="30"/>
    </row>
    <row r="68" spans="1:32" x14ac:dyDescent="0.2">
      <c r="A68" s="13"/>
      <c r="B68" s="13"/>
      <c r="F68" s="13"/>
      <c r="G68" s="19"/>
      <c r="K68" s="13"/>
      <c r="L68" s="13"/>
      <c r="O68" s="13"/>
      <c r="P68" s="13"/>
      <c r="Q68" s="19"/>
      <c r="T68" s="13"/>
      <c r="Y68" s="32" t="s">
        <v>491</v>
      </c>
      <c r="Z68" s="30"/>
      <c r="AF68" s="30"/>
    </row>
    <row r="69" spans="1:32" x14ac:dyDescent="0.2">
      <c r="A69" s="13"/>
      <c r="B69" s="13"/>
      <c r="F69" s="13"/>
      <c r="G69" s="19"/>
      <c r="K69" s="13"/>
      <c r="L69" s="13"/>
      <c r="O69" s="13"/>
      <c r="P69" s="13"/>
      <c r="Q69" s="19"/>
      <c r="T69" s="13"/>
      <c r="Y69" s="32" t="s">
        <v>492</v>
      </c>
      <c r="Z69" s="30"/>
      <c r="AF69" s="30"/>
    </row>
    <row r="70" spans="1:32" x14ac:dyDescent="0.2">
      <c r="A70" s="13"/>
      <c r="B70" s="13"/>
      <c r="Y70" s="32" t="s">
        <v>493</v>
      </c>
    </row>
    <row r="71" spans="1:32" x14ac:dyDescent="0.2">
      <c r="Y71" s="32" t="s">
        <v>494</v>
      </c>
    </row>
    <row r="72" spans="1:32" x14ac:dyDescent="0.2">
      <c r="Y72" s="32" t="s">
        <v>495</v>
      </c>
    </row>
    <row r="73" spans="1:32" x14ac:dyDescent="0.2">
      <c r="Y73" s="32" t="s">
        <v>496</v>
      </c>
    </row>
    <row r="74" spans="1:32" x14ac:dyDescent="0.2">
      <c r="Y74" s="32" t="s">
        <v>497</v>
      </c>
    </row>
    <row r="75" spans="1:32" x14ac:dyDescent="0.2">
      <c r="Y75" s="32" t="s">
        <v>498</v>
      </c>
    </row>
    <row r="76" spans="1:32" x14ac:dyDescent="0.2">
      <c r="Y76" s="32" t="s">
        <v>499</v>
      </c>
    </row>
    <row r="77" spans="1:32" x14ac:dyDescent="0.2">
      <c r="Y77" s="32" t="s">
        <v>500</v>
      </c>
    </row>
    <row r="78" spans="1:32" x14ac:dyDescent="0.2">
      <c r="Y78" s="32" t="s">
        <v>501</v>
      </c>
    </row>
    <row r="79" spans="1:32" x14ac:dyDescent="0.2">
      <c r="Y79" s="32" t="s">
        <v>502</v>
      </c>
    </row>
    <row r="80" spans="1:32" x14ac:dyDescent="0.2">
      <c r="Y80" s="32" t="s">
        <v>503</v>
      </c>
    </row>
    <row r="81" spans="25:25" x14ac:dyDescent="0.2">
      <c r="Y81" s="32" t="s">
        <v>504</v>
      </c>
    </row>
    <row r="82" spans="25:25" x14ac:dyDescent="0.2">
      <c r="Y82" s="32" t="s">
        <v>505</v>
      </c>
    </row>
    <row r="83" spans="25:25" x14ac:dyDescent="0.2">
      <c r="Y83" s="32" t="s">
        <v>506</v>
      </c>
    </row>
    <row r="84" spans="25:25" x14ac:dyDescent="0.2">
      <c r="Y84" s="32" t="s">
        <v>507</v>
      </c>
    </row>
    <row r="85" spans="25:25" x14ac:dyDescent="0.2">
      <c r="Y85" s="32" t="s">
        <v>508</v>
      </c>
    </row>
    <row r="86" spans="25:25" x14ac:dyDescent="0.2">
      <c r="Y86" s="32" t="s">
        <v>509</v>
      </c>
    </row>
    <row r="87" spans="25:25" x14ac:dyDescent="0.2">
      <c r="Y87" s="32" t="s">
        <v>510</v>
      </c>
    </row>
    <row r="88" spans="25:25" x14ac:dyDescent="0.2">
      <c r="Y88" s="32" t="s">
        <v>511</v>
      </c>
    </row>
    <row r="89" spans="25:25" x14ac:dyDescent="0.2">
      <c r="Y89" s="32" t="s">
        <v>512</v>
      </c>
    </row>
    <row r="90" spans="25:25" x14ac:dyDescent="0.2">
      <c r="Y90" s="32" t="s">
        <v>513</v>
      </c>
    </row>
    <row r="91" spans="25:25" x14ac:dyDescent="0.2">
      <c r="Y91" s="32" t="s">
        <v>514</v>
      </c>
    </row>
    <row r="92" spans="25:25" x14ac:dyDescent="0.2">
      <c r="Y92" s="32" t="s">
        <v>515</v>
      </c>
    </row>
    <row r="93" spans="25:25" x14ac:dyDescent="0.2">
      <c r="Y93" s="32" t="s">
        <v>516</v>
      </c>
    </row>
    <row r="94" spans="25:25" x14ac:dyDescent="0.2">
      <c r="Y94" s="32" t="s">
        <v>517</v>
      </c>
    </row>
    <row r="95" spans="25:25" x14ac:dyDescent="0.2">
      <c r="Y95" s="32" t="s">
        <v>518</v>
      </c>
    </row>
    <row r="96" spans="25:25" x14ac:dyDescent="0.2">
      <c r="Y96" s="32" t="s">
        <v>410</v>
      </c>
    </row>
    <row r="97" spans="25:25" x14ac:dyDescent="0.2">
      <c r="Y97" s="32" t="s">
        <v>519</v>
      </c>
    </row>
    <row r="98" spans="25:25" x14ac:dyDescent="0.2">
      <c r="Y98" s="32" t="s">
        <v>520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343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385</v>
      </c>
      <c r="AF2" s="248"/>
      <c r="AG2" s="248"/>
      <c r="AH2" s="248"/>
      <c r="AI2" s="248" t="s">
        <v>383</v>
      </c>
      <c r="AJ2" s="248"/>
      <c r="AK2" s="248"/>
      <c r="AL2" s="248"/>
      <c r="AM2" s="248" t="s">
        <v>412</v>
      </c>
      <c r="AN2" s="248"/>
      <c r="AO2" s="248"/>
      <c r="AP2" s="242"/>
      <c r="AQ2" s="158" t="s">
        <v>234</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235</v>
      </c>
      <c r="AT3" s="133"/>
      <c r="AU3" s="198"/>
      <c r="AV3" s="198"/>
      <c r="AW3" s="398" t="s">
        <v>181</v>
      </c>
      <c r="AX3" s="399"/>
    </row>
    <row r="4" spans="1:50" ht="22.5" customHeight="1" x14ac:dyDescent="0.2">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373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343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385</v>
      </c>
      <c r="AF9" s="248"/>
      <c r="AG9" s="248"/>
      <c r="AH9" s="248"/>
      <c r="AI9" s="248" t="s">
        <v>383</v>
      </c>
      <c r="AJ9" s="248"/>
      <c r="AK9" s="248"/>
      <c r="AL9" s="248"/>
      <c r="AM9" s="248" t="s">
        <v>412</v>
      </c>
      <c r="AN9" s="248"/>
      <c r="AO9" s="248"/>
      <c r="AP9" s="242"/>
      <c r="AQ9" s="158" t="s">
        <v>234</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235</v>
      </c>
      <c r="AT10" s="133"/>
      <c r="AU10" s="198"/>
      <c r="AV10" s="198"/>
      <c r="AW10" s="398" t="s">
        <v>181</v>
      </c>
      <c r="AX10" s="399"/>
    </row>
    <row r="11" spans="1:50" ht="22.5" customHeight="1" x14ac:dyDescent="0.2">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373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343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385</v>
      </c>
      <c r="AF16" s="248"/>
      <c r="AG16" s="248"/>
      <c r="AH16" s="248"/>
      <c r="AI16" s="248" t="s">
        <v>383</v>
      </c>
      <c r="AJ16" s="248"/>
      <c r="AK16" s="248"/>
      <c r="AL16" s="248"/>
      <c r="AM16" s="248" t="s">
        <v>412</v>
      </c>
      <c r="AN16" s="248"/>
      <c r="AO16" s="248"/>
      <c r="AP16" s="242"/>
      <c r="AQ16" s="158" t="s">
        <v>234</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235</v>
      </c>
      <c r="AT17" s="133"/>
      <c r="AU17" s="198"/>
      <c r="AV17" s="198"/>
      <c r="AW17" s="398" t="s">
        <v>181</v>
      </c>
      <c r="AX17" s="399"/>
    </row>
    <row r="18" spans="1:50" ht="22.5" customHeight="1" x14ac:dyDescent="0.2">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373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343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385</v>
      </c>
      <c r="AF23" s="248"/>
      <c r="AG23" s="248"/>
      <c r="AH23" s="248"/>
      <c r="AI23" s="248" t="s">
        <v>383</v>
      </c>
      <c r="AJ23" s="248"/>
      <c r="AK23" s="248"/>
      <c r="AL23" s="248"/>
      <c r="AM23" s="248" t="s">
        <v>412</v>
      </c>
      <c r="AN23" s="248"/>
      <c r="AO23" s="248"/>
      <c r="AP23" s="242"/>
      <c r="AQ23" s="158" t="s">
        <v>234</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235</v>
      </c>
      <c r="AT24" s="133"/>
      <c r="AU24" s="198"/>
      <c r="AV24" s="198"/>
      <c r="AW24" s="398" t="s">
        <v>181</v>
      </c>
      <c r="AX24" s="399"/>
    </row>
    <row r="25" spans="1:50" ht="22.5" customHeight="1" x14ac:dyDescent="0.2">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373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343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385</v>
      </c>
      <c r="AF30" s="248"/>
      <c r="AG30" s="248"/>
      <c r="AH30" s="248"/>
      <c r="AI30" s="248" t="s">
        <v>383</v>
      </c>
      <c r="AJ30" s="248"/>
      <c r="AK30" s="248"/>
      <c r="AL30" s="248"/>
      <c r="AM30" s="248" t="s">
        <v>412</v>
      </c>
      <c r="AN30" s="248"/>
      <c r="AO30" s="248"/>
      <c r="AP30" s="242"/>
      <c r="AQ30" s="158" t="s">
        <v>234</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235</v>
      </c>
      <c r="AT31" s="133"/>
      <c r="AU31" s="198"/>
      <c r="AV31" s="198"/>
      <c r="AW31" s="398" t="s">
        <v>181</v>
      </c>
      <c r="AX31" s="399"/>
    </row>
    <row r="32" spans="1:50" ht="22.5" customHeight="1" x14ac:dyDescent="0.2">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373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343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385</v>
      </c>
      <c r="AF37" s="248"/>
      <c r="AG37" s="248"/>
      <c r="AH37" s="248"/>
      <c r="AI37" s="248" t="s">
        <v>383</v>
      </c>
      <c r="AJ37" s="248"/>
      <c r="AK37" s="248"/>
      <c r="AL37" s="248"/>
      <c r="AM37" s="248" t="s">
        <v>412</v>
      </c>
      <c r="AN37" s="248"/>
      <c r="AO37" s="248"/>
      <c r="AP37" s="242"/>
      <c r="AQ37" s="158" t="s">
        <v>234</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235</v>
      </c>
      <c r="AT38" s="133"/>
      <c r="AU38" s="198"/>
      <c r="AV38" s="198"/>
      <c r="AW38" s="398" t="s">
        <v>181</v>
      </c>
      <c r="AX38" s="399"/>
    </row>
    <row r="39" spans="1:50" ht="22.5" customHeight="1" x14ac:dyDescent="0.2">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373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343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385</v>
      </c>
      <c r="AF44" s="248"/>
      <c r="AG44" s="248"/>
      <c r="AH44" s="248"/>
      <c r="AI44" s="248" t="s">
        <v>383</v>
      </c>
      <c r="AJ44" s="248"/>
      <c r="AK44" s="248"/>
      <c r="AL44" s="248"/>
      <c r="AM44" s="248" t="s">
        <v>412</v>
      </c>
      <c r="AN44" s="248"/>
      <c r="AO44" s="248"/>
      <c r="AP44" s="242"/>
      <c r="AQ44" s="158" t="s">
        <v>234</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235</v>
      </c>
      <c r="AT45" s="133"/>
      <c r="AU45" s="198"/>
      <c r="AV45" s="198"/>
      <c r="AW45" s="398" t="s">
        <v>181</v>
      </c>
      <c r="AX45" s="399"/>
    </row>
    <row r="46" spans="1:50" ht="22.5" customHeight="1" x14ac:dyDescent="0.2">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373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343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385</v>
      </c>
      <c r="AF51" s="248"/>
      <c r="AG51" s="248"/>
      <c r="AH51" s="248"/>
      <c r="AI51" s="248" t="s">
        <v>383</v>
      </c>
      <c r="AJ51" s="248"/>
      <c r="AK51" s="248"/>
      <c r="AL51" s="248"/>
      <c r="AM51" s="248" t="s">
        <v>412</v>
      </c>
      <c r="AN51" s="248"/>
      <c r="AO51" s="248"/>
      <c r="AP51" s="242"/>
      <c r="AQ51" s="158" t="s">
        <v>234</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235</v>
      </c>
      <c r="AT52" s="133"/>
      <c r="AU52" s="198"/>
      <c r="AV52" s="198"/>
      <c r="AW52" s="398" t="s">
        <v>181</v>
      </c>
      <c r="AX52" s="399"/>
    </row>
    <row r="53" spans="1:50" ht="22.5" customHeight="1" x14ac:dyDescent="0.2">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373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343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385</v>
      </c>
      <c r="AF58" s="248"/>
      <c r="AG58" s="248"/>
      <c r="AH58" s="248"/>
      <c r="AI58" s="248" t="s">
        <v>383</v>
      </c>
      <c r="AJ58" s="248"/>
      <c r="AK58" s="248"/>
      <c r="AL58" s="248"/>
      <c r="AM58" s="248" t="s">
        <v>412</v>
      </c>
      <c r="AN58" s="248"/>
      <c r="AO58" s="248"/>
      <c r="AP58" s="242"/>
      <c r="AQ58" s="158" t="s">
        <v>234</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235</v>
      </c>
      <c r="AT59" s="133"/>
      <c r="AU59" s="198"/>
      <c r="AV59" s="198"/>
      <c r="AW59" s="398" t="s">
        <v>181</v>
      </c>
      <c r="AX59" s="399"/>
    </row>
    <row r="60" spans="1:50" ht="22.5" customHeight="1" x14ac:dyDescent="0.2">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373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343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385</v>
      </c>
      <c r="AF65" s="248"/>
      <c r="AG65" s="248"/>
      <c r="AH65" s="248"/>
      <c r="AI65" s="248" t="s">
        <v>383</v>
      </c>
      <c r="AJ65" s="248"/>
      <c r="AK65" s="248"/>
      <c r="AL65" s="248"/>
      <c r="AM65" s="248" t="s">
        <v>412</v>
      </c>
      <c r="AN65" s="248"/>
      <c r="AO65" s="248"/>
      <c r="AP65" s="242"/>
      <c r="AQ65" s="158" t="s">
        <v>234</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235</v>
      </c>
      <c r="AT66" s="133"/>
      <c r="AU66" s="198"/>
      <c r="AV66" s="198"/>
      <c r="AW66" s="398" t="s">
        <v>181</v>
      </c>
      <c r="AX66" s="399"/>
    </row>
    <row r="67" spans="1:50" ht="22.5" customHeight="1" x14ac:dyDescent="0.2">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373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75" zoomScaleNormal="75" zoomScaleSheetLayoutView="75" zoomScalePageLayoutView="70" workbookViewId="0">
      <selection activeCell="AU20" sqref="AU20:AX20"/>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595" t="s">
        <v>724</v>
      </c>
      <c r="H2" s="596"/>
      <c r="I2" s="596"/>
      <c r="J2" s="596"/>
      <c r="K2" s="596"/>
      <c r="L2" s="596"/>
      <c r="M2" s="596"/>
      <c r="N2" s="596"/>
      <c r="O2" s="596"/>
      <c r="P2" s="596"/>
      <c r="Q2" s="596"/>
      <c r="R2" s="596"/>
      <c r="S2" s="596"/>
      <c r="T2" s="596"/>
      <c r="U2" s="596"/>
      <c r="V2" s="596"/>
      <c r="W2" s="596"/>
      <c r="X2" s="596"/>
      <c r="Y2" s="596"/>
      <c r="Z2" s="596"/>
      <c r="AA2" s="596"/>
      <c r="AB2" s="597"/>
      <c r="AC2" s="595" t="s">
        <v>726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t="s">
        <v>739</v>
      </c>
      <c r="H4" s="671"/>
      <c r="I4" s="671"/>
      <c r="J4" s="671"/>
      <c r="K4" s="672"/>
      <c r="L4" s="664"/>
      <c r="M4" s="665"/>
      <c r="N4" s="665"/>
      <c r="O4" s="665"/>
      <c r="P4" s="665"/>
      <c r="Q4" s="665"/>
      <c r="R4" s="665"/>
      <c r="S4" s="665"/>
      <c r="T4" s="665"/>
      <c r="U4" s="665"/>
      <c r="V4" s="665"/>
      <c r="W4" s="665"/>
      <c r="X4" s="666"/>
      <c r="Y4" s="388">
        <v>17</v>
      </c>
      <c r="Z4" s="389"/>
      <c r="AA4" s="389"/>
      <c r="AB4" s="805"/>
      <c r="AC4" s="670" t="s">
        <v>742</v>
      </c>
      <c r="AD4" s="671"/>
      <c r="AE4" s="671"/>
      <c r="AF4" s="671"/>
      <c r="AG4" s="672"/>
      <c r="AH4" s="664" t="s">
        <v>746</v>
      </c>
      <c r="AI4" s="665"/>
      <c r="AJ4" s="665"/>
      <c r="AK4" s="665"/>
      <c r="AL4" s="665"/>
      <c r="AM4" s="665"/>
      <c r="AN4" s="665"/>
      <c r="AO4" s="665"/>
      <c r="AP4" s="665"/>
      <c r="AQ4" s="665"/>
      <c r="AR4" s="665"/>
      <c r="AS4" s="665"/>
      <c r="AT4" s="666"/>
      <c r="AU4" s="388">
        <v>4.2</v>
      </c>
      <c r="AV4" s="389"/>
      <c r="AW4" s="389"/>
      <c r="AX4" s="390"/>
    </row>
    <row r="5" spans="1:50" ht="24.75" customHeight="1" x14ac:dyDescent="0.2">
      <c r="A5" s="1049"/>
      <c r="B5" s="1050"/>
      <c r="C5" s="1050"/>
      <c r="D5" s="1050"/>
      <c r="E5" s="1050"/>
      <c r="F5" s="1051"/>
      <c r="G5" s="606" t="s">
        <v>740</v>
      </c>
      <c r="H5" s="607"/>
      <c r="I5" s="607"/>
      <c r="J5" s="607"/>
      <c r="K5" s="608"/>
      <c r="L5" s="598"/>
      <c r="M5" s="599"/>
      <c r="N5" s="599"/>
      <c r="O5" s="599"/>
      <c r="P5" s="599"/>
      <c r="Q5" s="599"/>
      <c r="R5" s="599"/>
      <c r="S5" s="599"/>
      <c r="T5" s="599"/>
      <c r="U5" s="599"/>
      <c r="V5" s="599"/>
      <c r="W5" s="599"/>
      <c r="X5" s="600"/>
      <c r="Y5" s="601">
        <v>2.7</v>
      </c>
      <c r="Z5" s="602"/>
      <c r="AA5" s="602"/>
      <c r="AB5" s="612"/>
      <c r="AC5" s="606" t="s">
        <v>743</v>
      </c>
      <c r="AD5" s="607"/>
      <c r="AE5" s="607"/>
      <c r="AF5" s="607"/>
      <c r="AG5" s="608"/>
      <c r="AH5" s="598" t="s">
        <v>748</v>
      </c>
      <c r="AI5" s="599"/>
      <c r="AJ5" s="599"/>
      <c r="AK5" s="599"/>
      <c r="AL5" s="599"/>
      <c r="AM5" s="599"/>
      <c r="AN5" s="599"/>
      <c r="AO5" s="599"/>
      <c r="AP5" s="599"/>
      <c r="AQ5" s="599"/>
      <c r="AR5" s="599"/>
      <c r="AS5" s="599"/>
      <c r="AT5" s="600"/>
      <c r="AU5" s="601">
        <v>1.4</v>
      </c>
      <c r="AV5" s="602"/>
      <c r="AW5" s="602"/>
      <c r="AX5" s="603"/>
    </row>
    <row r="6" spans="1:50" ht="24.75" customHeight="1" x14ac:dyDescent="0.2">
      <c r="A6" s="1049"/>
      <c r="B6" s="1050"/>
      <c r="C6" s="1050"/>
      <c r="D6" s="1050"/>
      <c r="E6" s="1050"/>
      <c r="F6" s="1051"/>
      <c r="G6" s="606" t="s">
        <v>741</v>
      </c>
      <c r="H6" s="607"/>
      <c r="I6" s="607"/>
      <c r="J6" s="607"/>
      <c r="K6" s="608"/>
      <c r="L6" s="598" t="s">
        <v>750</v>
      </c>
      <c r="M6" s="599"/>
      <c r="N6" s="599"/>
      <c r="O6" s="599"/>
      <c r="P6" s="599"/>
      <c r="Q6" s="599"/>
      <c r="R6" s="599"/>
      <c r="S6" s="599"/>
      <c r="T6" s="599"/>
      <c r="U6" s="599"/>
      <c r="V6" s="599"/>
      <c r="W6" s="599"/>
      <c r="X6" s="600"/>
      <c r="Y6" s="601">
        <v>3.3</v>
      </c>
      <c r="Z6" s="602"/>
      <c r="AA6" s="602"/>
      <c r="AB6" s="612"/>
      <c r="AC6" s="606" t="s">
        <v>744</v>
      </c>
      <c r="AD6" s="607"/>
      <c r="AE6" s="607"/>
      <c r="AF6" s="607"/>
      <c r="AG6" s="608"/>
      <c r="AH6" s="598" t="s">
        <v>749</v>
      </c>
      <c r="AI6" s="599"/>
      <c r="AJ6" s="599"/>
      <c r="AK6" s="599"/>
      <c r="AL6" s="599"/>
      <c r="AM6" s="599"/>
      <c r="AN6" s="599"/>
      <c r="AO6" s="599"/>
      <c r="AP6" s="599"/>
      <c r="AQ6" s="599"/>
      <c r="AR6" s="599"/>
      <c r="AS6" s="599"/>
      <c r="AT6" s="600"/>
      <c r="AU6" s="601">
        <v>1.6</v>
      </c>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t="s">
        <v>745</v>
      </c>
      <c r="AD7" s="607"/>
      <c r="AE7" s="607"/>
      <c r="AF7" s="607"/>
      <c r="AG7" s="608"/>
      <c r="AH7" s="598" t="s">
        <v>747</v>
      </c>
      <c r="AI7" s="599"/>
      <c r="AJ7" s="599"/>
      <c r="AK7" s="599"/>
      <c r="AL7" s="599"/>
      <c r="AM7" s="599"/>
      <c r="AN7" s="599"/>
      <c r="AO7" s="599"/>
      <c r="AP7" s="599"/>
      <c r="AQ7" s="599"/>
      <c r="AR7" s="599"/>
      <c r="AS7" s="599"/>
      <c r="AT7" s="600"/>
      <c r="AU7" s="601">
        <v>5</v>
      </c>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23</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12.2</v>
      </c>
      <c r="AV14" s="832"/>
      <c r="AW14" s="832"/>
      <c r="AX14" s="834"/>
    </row>
    <row r="15" spans="1:50" ht="30" customHeight="1" x14ac:dyDescent="0.2">
      <c r="A15" s="1049"/>
      <c r="B15" s="1050"/>
      <c r="C15" s="1050"/>
      <c r="D15" s="1050"/>
      <c r="E15" s="1050"/>
      <c r="F15" s="1051"/>
      <c r="G15" s="595" t="s">
        <v>728</v>
      </c>
      <c r="H15" s="596"/>
      <c r="I15" s="596"/>
      <c r="J15" s="596"/>
      <c r="K15" s="596"/>
      <c r="L15" s="596"/>
      <c r="M15" s="596"/>
      <c r="N15" s="596"/>
      <c r="O15" s="596"/>
      <c r="P15" s="596"/>
      <c r="Q15" s="596"/>
      <c r="R15" s="596"/>
      <c r="S15" s="596"/>
      <c r="T15" s="596"/>
      <c r="U15" s="596"/>
      <c r="V15" s="596"/>
      <c r="W15" s="596"/>
      <c r="X15" s="596"/>
      <c r="Y15" s="596"/>
      <c r="Z15" s="596"/>
      <c r="AA15" s="596"/>
      <c r="AB15" s="597"/>
      <c r="AC15" s="595" t="s">
        <v>737</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t="s">
        <v>739</v>
      </c>
      <c r="H17" s="671"/>
      <c r="I17" s="671"/>
      <c r="J17" s="671"/>
      <c r="K17" s="672"/>
      <c r="L17" s="664" t="s">
        <v>751</v>
      </c>
      <c r="M17" s="665"/>
      <c r="N17" s="665"/>
      <c r="O17" s="665"/>
      <c r="P17" s="665"/>
      <c r="Q17" s="665"/>
      <c r="R17" s="665"/>
      <c r="S17" s="665"/>
      <c r="T17" s="665"/>
      <c r="U17" s="665"/>
      <c r="V17" s="665"/>
      <c r="W17" s="665"/>
      <c r="X17" s="666"/>
      <c r="Y17" s="388">
        <v>1.3</v>
      </c>
      <c r="Z17" s="389"/>
      <c r="AA17" s="389"/>
      <c r="AB17" s="805"/>
      <c r="AC17" s="670" t="s">
        <v>753</v>
      </c>
      <c r="AD17" s="671"/>
      <c r="AE17" s="671"/>
      <c r="AF17" s="671"/>
      <c r="AG17" s="672"/>
      <c r="AH17" s="664" t="s">
        <v>753</v>
      </c>
      <c r="AI17" s="665"/>
      <c r="AJ17" s="665"/>
      <c r="AK17" s="665"/>
      <c r="AL17" s="665"/>
      <c r="AM17" s="665"/>
      <c r="AN17" s="665"/>
      <c r="AO17" s="665"/>
      <c r="AP17" s="665"/>
      <c r="AQ17" s="665"/>
      <c r="AR17" s="665"/>
      <c r="AS17" s="665"/>
      <c r="AT17" s="666"/>
      <c r="AU17" s="388">
        <v>20</v>
      </c>
      <c r="AV17" s="389"/>
      <c r="AW17" s="389"/>
      <c r="AX17" s="390"/>
    </row>
    <row r="18" spans="1:50" ht="24.75" customHeight="1" x14ac:dyDescent="0.2">
      <c r="A18" s="1049"/>
      <c r="B18" s="1050"/>
      <c r="C18" s="1050"/>
      <c r="D18" s="1050"/>
      <c r="E18" s="1050"/>
      <c r="F18" s="1051"/>
      <c r="G18" s="606" t="s">
        <v>741</v>
      </c>
      <c r="H18" s="607"/>
      <c r="I18" s="607"/>
      <c r="J18" s="607"/>
      <c r="K18" s="608"/>
      <c r="L18" s="598" t="s">
        <v>752</v>
      </c>
      <c r="M18" s="599"/>
      <c r="N18" s="599"/>
      <c r="O18" s="599"/>
      <c r="P18" s="599"/>
      <c r="Q18" s="599"/>
      <c r="R18" s="599"/>
      <c r="S18" s="599"/>
      <c r="T18" s="599"/>
      <c r="U18" s="599"/>
      <c r="V18" s="599"/>
      <c r="W18" s="599"/>
      <c r="X18" s="600"/>
      <c r="Y18" s="601">
        <v>1.3</v>
      </c>
      <c r="Z18" s="602"/>
      <c r="AA18" s="602"/>
      <c r="AB18" s="612"/>
      <c r="AC18" s="606" t="s">
        <v>754</v>
      </c>
      <c r="AD18" s="607"/>
      <c r="AE18" s="607"/>
      <c r="AF18" s="607"/>
      <c r="AG18" s="608"/>
      <c r="AH18" s="598" t="s">
        <v>755</v>
      </c>
      <c r="AI18" s="599"/>
      <c r="AJ18" s="599"/>
      <c r="AK18" s="599"/>
      <c r="AL18" s="599"/>
      <c r="AM18" s="599"/>
      <c r="AN18" s="599"/>
      <c r="AO18" s="599"/>
      <c r="AP18" s="599"/>
      <c r="AQ18" s="599"/>
      <c r="AR18" s="599"/>
      <c r="AS18" s="599"/>
      <c r="AT18" s="600"/>
      <c r="AU18" s="601">
        <v>2.5</v>
      </c>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2.6</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22.5</v>
      </c>
      <c r="AV27" s="832"/>
      <c r="AW27" s="832"/>
      <c r="AX27" s="834"/>
    </row>
    <row r="28" spans="1:50" ht="30" customHeight="1" x14ac:dyDescent="0.2">
      <c r="A28" s="1049"/>
      <c r="B28" s="1050"/>
      <c r="C28" s="1050"/>
      <c r="D28" s="1050"/>
      <c r="E28" s="1050"/>
      <c r="F28" s="1051"/>
      <c r="G28" s="595" t="s">
        <v>757</v>
      </c>
      <c r="H28" s="596"/>
      <c r="I28" s="596"/>
      <c r="J28" s="596"/>
      <c r="K28" s="596"/>
      <c r="L28" s="596"/>
      <c r="M28" s="596"/>
      <c r="N28" s="596"/>
      <c r="O28" s="596"/>
      <c r="P28" s="596"/>
      <c r="Q28" s="596"/>
      <c r="R28" s="596"/>
      <c r="S28" s="596"/>
      <c r="T28" s="596"/>
      <c r="U28" s="596"/>
      <c r="V28" s="596"/>
      <c r="W28" s="596"/>
      <c r="X28" s="596"/>
      <c r="Y28" s="596"/>
      <c r="Z28" s="596"/>
      <c r="AA28" s="596"/>
      <c r="AB28" s="597"/>
      <c r="AC28" s="595" t="s">
        <v>764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t="s">
        <v>758</v>
      </c>
      <c r="H30" s="671"/>
      <c r="I30" s="671"/>
      <c r="J30" s="671"/>
      <c r="K30" s="672"/>
      <c r="L30" s="664" t="s">
        <v>759</v>
      </c>
      <c r="M30" s="665"/>
      <c r="N30" s="665"/>
      <c r="O30" s="665"/>
      <c r="P30" s="665"/>
      <c r="Q30" s="665"/>
      <c r="R30" s="665"/>
      <c r="S30" s="665"/>
      <c r="T30" s="665"/>
      <c r="U30" s="665"/>
      <c r="V30" s="665"/>
      <c r="W30" s="665"/>
      <c r="X30" s="666"/>
      <c r="Y30" s="388">
        <v>0.6</v>
      </c>
      <c r="Z30" s="389"/>
      <c r="AA30" s="389"/>
      <c r="AB30" s="805"/>
      <c r="AC30" s="670" t="s">
        <v>758</v>
      </c>
      <c r="AD30" s="671"/>
      <c r="AE30" s="671"/>
      <c r="AF30" s="671"/>
      <c r="AG30" s="672"/>
      <c r="AH30" s="664" t="s">
        <v>765</v>
      </c>
      <c r="AI30" s="665"/>
      <c r="AJ30" s="665"/>
      <c r="AK30" s="665"/>
      <c r="AL30" s="665"/>
      <c r="AM30" s="665"/>
      <c r="AN30" s="665"/>
      <c r="AO30" s="665"/>
      <c r="AP30" s="665"/>
      <c r="AQ30" s="665"/>
      <c r="AR30" s="665"/>
      <c r="AS30" s="665"/>
      <c r="AT30" s="666"/>
      <c r="AU30" s="388">
        <v>1.4</v>
      </c>
      <c r="AV30" s="389"/>
      <c r="AW30" s="389"/>
      <c r="AX30" s="390"/>
    </row>
    <row r="31" spans="1:50" ht="24.75" customHeight="1" x14ac:dyDescent="0.2">
      <c r="A31" s="1049"/>
      <c r="B31" s="1050"/>
      <c r="C31" s="1050"/>
      <c r="D31" s="1050"/>
      <c r="E31" s="1050"/>
      <c r="F31" s="1051"/>
      <c r="G31" s="606" t="s">
        <v>667</v>
      </c>
      <c r="H31" s="607"/>
      <c r="I31" s="607"/>
      <c r="J31" s="607"/>
      <c r="K31" s="608"/>
      <c r="L31" s="598" t="s">
        <v>760</v>
      </c>
      <c r="M31" s="599"/>
      <c r="N31" s="599"/>
      <c r="O31" s="599"/>
      <c r="P31" s="599"/>
      <c r="Q31" s="599"/>
      <c r="R31" s="599"/>
      <c r="S31" s="599"/>
      <c r="T31" s="599"/>
      <c r="U31" s="599"/>
      <c r="V31" s="599"/>
      <c r="W31" s="599"/>
      <c r="X31" s="600"/>
      <c r="Y31" s="601">
        <v>0.1</v>
      </c>
      <c r="Z31" s="602"/>
      <c r="AA31" s="602"/>
      <c r="AB31" s="612"/>
      <c r="AC31" s="606" t="s">
        <v>667</v>
      </c>
      <c r="AD31" s="607"/>
      <c r="AE31" s="607"/>
      <c r="AF31" s="607"/>
      <c r="AG31" s="608"/>
      <c r="AH31" s="598" t="s">
        <v>760</v>
      </c>
      <c r="AI31" s="599"/>
      <c r="AJ31" s="599"/>
      <c r="AK31" s="599"/>
      <c r="AL31" s="599"/>
      <c r="AM31" s="599"/>
      <c r="AN31" s="599"/>
      <c r="AO31" s="599"/>
      <c r="AP31" s="599"/>
      <c r="AQ31" s="599"/>
      <c r="AR31" s="599"/>
      <c r="AS31" s="599"/>
      <c r="AT31" s="600"/>
      <c r="AU31" s="601">
        <v>0.1</v>
      </c>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0.7</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1.5</v>
      </c>
      <c r="AV40" s="832"/>
      <c r="AW40" s="832"/>
      <c r="AX40" s="834"/>
    </row>
    <row r="41" spans="1:50" ht="30" customHeight="1" x14ac:dyDescent="0.2">
      <c r="A41" s="1049"/>
      <c r="B41" s="1050"/>
      <c r="C41" s="1050"/>
      <c r="D41" s="1050"/>
      <c r="E41" s="1050"/>
      <c r="F41" s="1051"/>
      <c r="G41" s="595" t="s">
        <v>312</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268</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269</v>
      </c>
      <c r="H68" s="596"/>
      <c r="I68" s="596"/>
      <c r="J68" s="596"/>
      <c r="K68" s="596"/>
      <c r="L68" s="596"/>
      <c r="M68" s="596"/>
      <c r="N68" s="596"/>
      <c r="O68" s="596"/>
      <c r="P68" s="596"/>
      <c r="Q68" s="596"/>
      <c r="R68" s="596"/>
      <c r="S68" s="596"/>
      <c r="T68" s="596"/>
      <c r="U68" s="596"/>
      <c r="V68" s="596"/>
      <c r="W68" s="596"/>
      <c r="X68" s="596"/>
      <c r="Y68" s="596"/>
      <c r="Z68" s="596"/>
      <c r="AA68" s="596"/>
      <c r="AB68" s="597"/>
      <c r="AC68" s="595" t="s">
        <v>270</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271</v>
      </c>
      <c r="H81" s="596"/>
      <c r="I81" s="596"/>
      <c r="J81" s="596"/>
      <c r="K81" s="596"/>
      <c r="L81" s="596"/>
      <c r="M81" s="596"/>
      <c r="N81" s="596"/>
      <c r="O81" s="596"/>
      <c r="P81" s="596"/>
      <c r="Q81" s="596"/>
      <c r="R81" s="596"/>
      <c r="S81" s="596"/>
      <c r="T81" s="596"/>
      <c r="U81" s="596"/>
      <c r="V81" s="596"/>
      <c r="W81" s="596"/>
      <c r="X81" s="596"/>
      <c r="Y81" s="596"/>
      <c r="Z81" s="596"/>
      <c r="AA81" s="596"/>
      <c r="AB81" s="597"/>
      <c r="AC81" s="595" t="s">
        <v>272</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273</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5"/>
    <row r="108" spans="1:50" ht="30" customHeight="1" x14ac:dyDescent="0.2">
      <c r="A108" s="1055" t="s">
        <v>28</v>
      </c>
      <c r="B108" s="1056"/>
      <c r="C108" s="1056"/>
      <c r="D108" s="1056"/>
      <c r="E108" s="1056"/>
      <c r="F108" s="1057"/>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274</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275</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276</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277</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278</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279</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5"/>
    <row r="161" spans="1:50" ht="30" customHeight="1" x14ac:dyDescent="0.2">
      <c r="A161" s="1055" t="s">
        <v>28</v>
      </c>
      <c r="B161" s="1056"/>
      <c r="C161" s="1056"/>
      <c r="D161" s="1056"/>
      <c r="E161" s="1056"/>
      <c r="F161" s="1057"/>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280</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281</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282</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284</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283</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285</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5"/>
    <row r="214" spans="1:50" ht="30" customHeight="1" x14ac:dyDescent="0.2">
      <c r="A214" s="1046" t="s">
        <v>28</v>
      </c>
      <c r="B214" s="1047"/>
      <c r="C214" s="1047"/>
      <c r="D214" s="1047"/>
      <c r="E214" s="1047"/>
      <c r="F214" s="1048"/>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286</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287</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288</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289</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290</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291</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C136" sqref="AC136:AG136"/>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294</v>
      </c>
      <c r="K3" s="365"/>
      <c r="L3" s="365"/>
      <c r="M3" s="365"/>
      <c r="N3" s="365"/>
      <c r="O3" s="365"/>
      <c r="P3" s="366" t="s">
        <v>27</v>
      </c>
      <c r="Q3" s="366"/>
      <c r="R3" s="366"/>
      <c r="S3" s="366"/>
      <c r="T3" s="366"/>
      <c r="U3" s="366"/>
      <c r="V3" s="366"/>
      <c r="W3" s="366"/>
      <c r="X3" s="366"/>
      <c r="Y3" s="367" t="s">
        <v>347</v>
      </c>
      <c r="Z3" s="368"/>
      <c r="AA3" s="368"/>
      <c r="AB3" s="368"/>
      <c r="AC3" s="148" t="s">
        <v>332</v>
      </c>
      <c r="AD3" s="148"/>
      <c r="AE3" s="148"/>
      <c r="AF3" s="148"/>
      <c r="AG3" s="148"/>
      <c r="AH3" s="367" t="s">
        <v>260</v>
      </c>
      <c r="AI3" s="364"/>
      <c r="AJ3" s="364"/>
      <c r="AK3" s="364"/>
      <c r="AL3" s="364" t="s">
        <v>21</v>
      </c>
      <c r="AM3" s="364"/>
      <c r="AN3" s="364"/>
      <c r="AO3" s="369"/>
      <c r="AP3" s="370" t="s">
        <v>295</v>
      </c>
      <c r="AQ3" s="370"/>
      <c r="AR3" s="370"/>
      <c r="AS3" s="370"/>
      <c r="AT3" s="370"/>
      <c r="AU3" s="370"/>
      <c r="AV3" s="370"/>
      <c r="AW3" s="370"/>
      <c r="AX3" s="370"/>
    </row>
    <row r="4" spans="1:50" ht="56.7" customHeight="1" x14ac:dyDescent="0.2">
      <c r="A4" s="1060">
        <v>1</v>
      </c>
      <c r="B4" s="1060">
        <v>1</v>
      </c>
      <c r="C4" s="361" t="s">
        <v>725</v>
      </c>
      <c r="D4" s="347"/>
      <c r="E4" s="347"/>
      <c r="F4" s="347"/>
      <c r="G4" s="347"/>
      <c r="H4" s="347"/>
      <c r="I4" s="347"/>
      <c r="J4" s="348">
        <v>4010701026082</v>
      </c>
      <c r="K4" s="349"/>
      <c r="L4" s="349"/>
      <c r="M4" s="349"/>
      <c r="N4" s="349"/>
      <c r="O4" s="349"/>
      <c r="P4" s="362" t="s">
        <v>732</v>
      </c>
      <c r="Q4" s="350"/>
      <c r="R4" s="350"/>
      <c r="S4" s="350"/>
      <c r="T4" s="350"/>
      <c r="U4" s="350"/>
      <c r="V4" s="350"/>
      <c r="W4" s="350"/>
      <c r="X4" s="350"/>
      <c r="Y4" s="351">
        <v>23</v>
      </c>
      <c r="Z4" s="352"/>
      <c r="AA4" s="352"/>
      <c r="AB4" s="353"/>
      <c r="AC4" s="354" t="s">
        <v>366</v>
      </c>
      <c r="AD4" s="354"/>
      <c r="AE4" s="354"/>
      <c r="AF4" s="354"/>
      <c r="AG4" s="354"/>
      <c r="AH4" s="355">
        <v>2</v>
      </c>
      <c r="AI4" s="356"/>
      <c r="AJ4" s="356"/>
      <c r="AK4" s="356"/>
      <c r="AL4" s="357">
        <v>86</v>
      </c>
      <c r="AM4" s="358"/>
      <c r="AN4" s="358"/>
      <c r="AO4" s="359"/>
      <c r="AP4" s="360" t="s">
        <v>730</v>
      </c>
      <c r="AQ4" s="360"/>
      <c r="AR4" s="360"/>
      <c r="AS4" s="360"/>
      <c r="AT4" s="360"/>
      <c r="AU4" s="360"/>
      <c r="AV4" s="360"/>
      <c r="AW4" s="360"/>
      <c r="AX4" s="360"/>
    </row>
    <row r="5" spans="1:50" ht="26.25" hidden="1"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294</v>
      </c>
      <c r="K36" s="365"/>
      <c r="L36" s="365"/>
      <c r="M36" s="365"/>
      <c r="N36" s="365"/>
      <c r="O36" s="365"/>
      <c r="P36" s="366" t="s">
        <v>27</v>
      </c>
      <c r="Q36" s="366"/>
      <c r="R36" s="366"/>
      <c r="S36" s="366"/>
      <c r="T36" s="366"/>
      <c r="U36" s="366"/>
      <c r="V36" s="366"/>
      <c r="W36" s="366"/>
      <c r="X36" s="366"/>
      <c r="Y36" s="367" t="s">
        <v>347</v>
      </c>
      <c r="Z36" s="368"/>
      <c r="AA36" s="368"/>
      <c r="AB36" s="368"/>
      <c r="AC36" s="148" t="s">
        <v>332</v>
      </c>
      <c r="AD36" s="148"/>
      <c r="AE36" s="148"/>
      <c r="AF36" s="148"/>
      <c r="AG36" s="148"/>
      <c r="AH36" s="367" t="s">
        <v>260</v>
      </c>
      <c r="AI36" s="364"/>
      <c r="AJ36" s="364"/>
      <c r="AK36" s="364"/>
      <c r="AL36" s="364" t="s">
        <v>21</v>
      </c>
      <c r="AM36" s="364"/>
      <c r="AN36" s="364"/>
      <c r="AO36" s="369"/>
      <c r="AP36" s="370" t="s">
        <v>295</v>
      </c>
      <c r="AQ36" s="370"/>
      <c r="AR36" s="370"/>
      <c r="AS36" s="370"/>
      <c r="AT36" s="370"/>
      <c r="AU36" s="370"/>
      <c r="AV36" s="370"/>
      <c r="AW36" s="370"/>
      <c r="AX36" s="370"/>
    </row>
    <row r="37" spans="1:50" ht="70.95" customHeight="1" x14ac:dyDescent="0.2">
      <c r="A37" s="1060">
        <v>1</v>
      </c>
      <c r="B37" s="1060">
        <v>1</v>
      </c>
      <c r="C37" s="361" t="s">
        <v>727</v>
      </c>
      <c r="D37" s="347"/>
      <c r="E37" s="347"/>
      <c r="F37" s="347"/>
      <c r="G37" s="347"/>
      <c r="H37" s="347"/>
      <c r="I37" s="347"/>
      <c r="J37" s="348">
        <v>8010005011926</v>
      </c>
      <c r="K37" s="349"/>
      <c r="L37" s="349"/>
      <c r="M37" s="349"/>
      <c r="N37" s="349"/>
      <c r="O37" s="349"/>
      <c r="P37" s="362" t="s">
        <v>733</v>
      </c>
      <c r="Q37" s="350"/>
      <c r="R37" s="350"/>
      <c r="S37" s="350"/>
      <c r="T37" s="350"/>
      <c r="U37" s="350"/>
      <c r="V37" s="350"/>
      <c r="W37" s="350"/>
      <c r="X37" s="350"/>
      <c r="Y37" s="351">
        <v>12.2</v>
      </c>
      <c r="Z37" s="352"/>
      <c r="AA37" s="352"/>
      <c r="AB37" s="353"/>
      <c r="AC37" s="354" t="s">
        <v>366</v>
      </c>
      <c r="AD37" s="354"/>
      <c r="AE37" s="354"/>
      <c r="AF37" s="354"/>
      <c r="AG37" s="354"/>
      <c r="AH37" s="355">
        <v>1</v>
      </c>
      <c r="AI37" s="356"/>
      <c r="AJ37" s="356"/>
      <c r="AK37" s="356"/>
      <c r="AL37" s="357">
        <v>95</v>
      </c>
      <c r="AM37" s="358"/>
      <c r="AN37" s="358"/>
      <c r="AO37" s="359"/>
      <c r="AP37" s="360" t="s">
        <v>718</v>
      </c>
      <c r="AQ37" s="360"/>
      <c r="AR37" s="360"/>
      <c r="AS37" s="360"/>
      <c r="AT37" s="360"/>
      <c r="AU37" s="360"/>
      <c r="AV37" s="360"/>
      <c r="AW37" s="360"/>
      <c r="AX37" s="360"/>
    </row>
    <row r="38" spans="1:50" ht="26.25" hidden="1"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294</v>
      </c>
      <c r="K69" s="365"/>
      <c r="L69" s="365"/>
      <c r="M69" s="365"/>
      <c r="N69" s="365"/>
      <c r="O69" s="365"/>
      <c r="P69" s="366" t="s">
        <v>27</v>
      </c>
      <c r="Q69" s="366"/>
      <c r="R69" s="366"/>
      <c r="S69" s="366"/>
      <c r="T69" s="366"/>
      <c r="U69" s="366"/>
      <c r="V69" s="366"/>
      <c r="W69" s="366"/>
      <c r="X69" s="366"/>
      <c r="Y69" s="367" t="s">
        <v>347</v>
      </c>
      <c r="Z69" s="368"/>
      <c r="AA69" s="368"/>
      <c r="AB69" s="368"/>
      <c r="AC69" s="148" t="s">
        <v>332</v>
      </c>
      <c r="AD69" s="148"/>
      <c r="AE69" s="148"/>
      <c r="AF69" s="148"/>
      <c r="AG69" s="148"/>
      <c r="AH69" s="367" t="s">
        <v>260</v>
      </c>
      <c r="AI69" s="364"/>
      <c r="AJ69" s="364"/>
      <c r="AK69" s="364"/>
      <c r="AL69" s="364" t="s">
        <v>21</v>
      </c>
      <c r="AM69" s="364"/>
      <c r="AN69" s="364"/>
      <c r="AO69" s="369"/>
      <c r="AP69" s="370" t="s">
        <v>295</v>
      </c>
      <c r="AQ69" s="370"/>
      <c r="AR69" s="370"/>
      <c r="AS69" s="370"/>
      <c r="AT69" s="370"/>
      <c r="AU69" s="370"/>
      <c r="AV69" s="370"/>
      <c r="AW69" s="370"/>
      <c r="AX69" s="370"/>
    </row>
    <row r="70" spans="1:50" ht="84" customHeight="1" x14ac:dyDescent="0.2">
      <c r="A70" s="1060">
        <v>1</v>
      </c>
      <c r="B70" s="1060">
        <v>1</v>
      </c>
      <c r="C70" s="361" t="s">
        <v>729</v>
      </c>
      <c r="D70" s="347"/>
      <c r="E70" s="347"/>
      <c r="F70" s="347"/>
      <c r="G70" s="347"/>
      <c r="H70" s="347"/>
      <c r="I70" s="347"/>
      <c r="J70" s="348">
        <v>4010001104241</v>
      </c>
      <c r="K70" s="349"/>
      <c r="L70" s="349"/>
      <c r="M70" s="349"/>
      <c r="N70" s="349"/>
      <c r="O70" s="349"/>
      <c r="P70" s="362" t="s">
        <v>734</v>
      </c>
      <c r="Q70" s="350"/>
      <c r="R70" s="350"/>
      <c r="S70" s="350"/>
      <c r="T70" s="350"/>
      <c r="U70" s="350"/>
      <c r="V70" s="350"/>
      <c r="W70" s="350"/>
      <c r="X70" s="350"/>
      <c r="Y70" s="351">
        <v>2.6</v>
      </c>
      <c r="Z70" s="352"/>
      <c r="AA70" s="352"/>
      <c r="AB70" s="353"/>
      <c r="AC70" s="354" t="s">
        <v>366</v>
      </c>
      <c r="AD70" s="354"/>
      <c r="AE70" s="354"/>
      <c r="AF70" s="354"/>
      <c r="AG70" s="354"/>
      <c r="AH70" s="355">
        <v>2</v>
      </c>
      <c r="AI70" s="356"/>
      <c r="AJ70" s="356"/>
      <c r="AK70" s="356"/>
      <c r="AL70" s="357">
        <v>35</v>
      </c>
      <c r="AM70" s="358"/>
      <c r="AN70" s="358"/>
      <c r="AO70" s="359"/>
      <c r="AP70" s="360" t="s">
        <v>731</v>
      </c>
      <c r="AQ70" s="360"/>
      <c r="AR70" s="360"/>
      <c r="AS70" s="360"/>
      <c r="AT70" s="360"/>
      <c r="AU70" s="360"/>
      <c r="AV70" s="360"/>
      <c r="AW70" s="360"/>
      <c r="AX70" s="360"/>
    </row>
    <row r="71" spans="1:50" ht="26.25" hidden="1"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294</v>
      </c>
      <c r="K102" s="365"/>
      <c r="L102" s="365"/>
      <c r="M102" s="365"/>
      <c r="N102" s="365"/>
      <c r="O102" s="365"/>
      <c r="P102" s="366" t="s">
        <v>27</v>
      </c>
      <c r="Q102" s="366"/>
      <c r="R102" s="366"/>
      <c r="S102" s="366"/>
      <c r="T102" s="366"/>
      <c r="U102" s="366"/>
      <c r="V102" s="366"/>
      <c r="W102" s="366"/>
      <c r="X102" s="366"/>
      <c r="Y102" s="367" t="s">
        <v>347</v>
      </c>
      <c r="Z102" s="368"/>
      <c r="AA102" s="368"/>
      <c r="AB102" s="368"/>
      <c r="AC102" s="148" t="s">
        <v>332</v>
      </c>
      <c r="AD102" s="148"/>
      <c r="AE102" s="148"/>
      <c r="AF102" s="148"/>
      <c r="AG102" s="148"/>
      <c r="AH102" s="367" t="s">
        <v>260</v>
      </c>
      <c r="AI102" s="364"/>
      <c r="AJ102" s="364"/>
      <c r="AK102" s="364"/>
      <c r="AL102" s="364" t="s">
        <v>21</v>
      </c>
      <c r="AM102" s="364"/>
      <c r="AN102" s="364"/>
      <c r="AO102" s="369"/>
      <c r="AP102" s="370" t="s">
        <v>295</v>
      </c>
      <c r="AQ102" s="370"/>
      <c r="AR102" s="370"/>
      <c r="AS102" s="370"/>
      <c r="AT102" s="370"/>
      <c r="AU102" s="370"/>
      <c r="AV102" s="370"/>
      <c r="AW102" s="370"/>
      <c r="AX102" s="370"/>
    </row>
    <row r="103" spans="1:50" ht="56.7" customHeight="1" x14ac:dyDescent="0.2">
      <c r="A103" s="1060">
        <v>1</v>
      </c>
      <c r="B103" s="1060">
        <v>1</v>
      </c>
      <c r="C103" s="361" t="s">
        <v>735</v>
      </c>
      <c r="D103" s="347"/>
      <c r="E103" s="347"/>
      <c r="F103" s="347"/>
      <c r="G103" s="347"/>
      <c r="H103" s="347"/>
      <c r="I103" s="347"/>
      <c r="J103" s="348">
        <v>3010401011971</v>
      </c>
      <c r="K103" s="349"/>
      <c r="L103" s="349"/>
      <c r="M103" s="349"/>
      <c r="N103" s="349"/>
      <c r="O103" s="349"/>
      <c r="P103" s="362" t="s">
        <v>736</v>
      </c>
      <c r="Q103" s="350"/>
      <c r="R103" s="350"/>
      <c r="S103" s="350"/>
      <c r="T103" s="350"/>
      <c r="U103" s="350"/>
      <c r="V103" s="350"/>
      <c r="W103" s="350"/>
      <c r="X103" s="350"/>
      <c r="Y103" s="351">
        <v>22.5</v>
      </c>
      <c r="Z103" s="352"/>
      <c r="AA103" s="352"/>
      <c r="AB103" s="353"/>
      <c r="AC103" s="354" t="s">
        <v>366</v>
      </c>
      <c r="AD103" s="354"/>
      <c r="AE103" s="354"/>
      <c r="AF103" s="354"/>
      <c r="AG103" s="354"/>
      <c r="AH103" s="355">
        <v>3</v>
      </c>
      <c r="AI103" s="356"/>
      <c r="AJ103" s="356"/>
      <c r="AK103" s="356"/>
      <c r="AL103" s="357">
        <v>31</v>
      </c>
      <c r="AM103" s="358"/>
      <c r="AN103" s="358"/>
      <c r="AO103" s="359"/>
      <c r="AP103" s="360" t="s">
        <v>718</v>
      </c>
      <c r="AQ103" s="360"/>
      <c r="AR103" s="360"/>
      <c r="AS103" s="360"/>
      <c r="AT103" s="360"/>
      <c r="AU103" s="360"/>
      <c r="AV103" s="360"/>
      <c r="AW103" s="360"/>
      <c r="AX103" s="360"/>
    </row>
    <row r="104" spans="1:50" ht="26.25" hidden="1"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294</v>
      </c>
      <c r="K135" s="365"/>
      <c r="L135" s="365"/>
      <c r="M135" s="365"/>
      <c r="N135" s="365"/>
      <c r="O135" s="365"/>
      <c r="P135" s="366" t="s">
        <v>27</v>
      </c>
      <c r="Q135" s="366"/>
      <c r="R135" s="366"/>
      <c r="S135" s="366"/>
      <c r="T135" s="366"/>
      <c r="U135" s="366"/>
      <c r="V135" s="366"/>
      <c r="W135" s="366"/>
      <c r="X135" s="366"/>
      <c r="Y135" s="367" t="s">
        <v>347</v>
      </c>
      <c r="Z135" s="368"/>
      <c r="AA135" s="368"/>
      <c r="AB135" s="368"/>
      <c r="AC135" s="148" t="s">
        <v>332</v>
      </c>
      <c r="AD135" s="148"/>
      <c r="AE135" s="148"/>
      <c r="AF135" s="148"/>
      <c r="AG135" s="148"/>
      <c r="AH135" s="367" t="s">
        <v>260</v>
      </c>
      <c r="AI135" s="364"/>
      <c r="AJ135" s="364"/>
      <c r="AK135" s="364"/>
      <c r="AL135" s="364" t="s">
        <v>21</v>
      </c>
      <c r="AM135" s="364"/>
      <c r="AN135" s="364"/>
      <c r="AO135" s="369"/>
      <c r="AP135" s="370" t="s">
        <v>295</v>
      </c>
      <c r="AQ135" s="370"/>
      <c r="AR135" s="370"/>
      <c r="AS135" s="370"/>
      <c r="AT135" s="370"/>
      <c r="AU135" s="370"/>
      <c r="AV135" s="370"/>
      <c r="AW135" s="370"/>
      <c r="AX135" s="370"/>
    </row>
    <row r="136" spans="1:50" ht="26.25" customHeight="1" x14ac:dyDescent="0.2">
      <c r="A136" s="1060">
        <v>1</v>
      </c>
      <c r="B136" s="1060">
        <v>1</v>
      </c>
      <c r="C136" s="361" t="s">
        <v>761</v>
      </c>
      <c r="D136" s="347"/>
      <c r="E136" s="347"/>
      <c r="F136" s="347"/>
      <c r="G136" s="347"/>
      <c r="H136" s="347"/>
      <c r="I136" s="347"/>
      <c r="J136" s="348">
        <v>2010901015886</v>
      </c>
      <c r="K136" s="349"/>
      <c r="L136" s="349"/>
      <c r="M136" s="349"/>
      <c r="N136" s="349"/>
      <c r="O136" s="349"/>
      <c r="P136" s="362" t="s">
        <v>768</v>
      </c>
      <c r="Q136" s="350"/>
      <c r="R136" s="350"/>
      <c r="S136" s="350"/>
      <c r="T136" s="350"/>
      <c r="U136" s="350"/>
      <c r="V136" s="350"/>
      <c r="W136" s="350"/>
      <c r="X136" s="350"/>
      <c r="Y136" s="351">
        <v>0.7</v>
      </c>
      <c r="Z136" s="352"/>
      <c r="AA136" s="352"/>
      <c r="AB136" s="353"/>
      <c r="AC136" s="354" t="s">
        <v>372</v>
      </c>
      <c r="AD136" s="354"/>
      <c r="AE136" s="354"/>
      <c r="AF136" s="354"/>
      <c r="AG136" s="354"/>
      <c r="AH136" s="355" t="s">
        <v>762</v>
      </c>
      <c r="AI136" s="356"/>
      <c r="AJ136" s="356"/>
      <c r="AK136" s="356"/>
      <c r="AL136" s="357" t="s">
        <v>763</v>
      </c>
      <c r="AM136" s="358"/>
      <c r="AN136" s="358"/>
      <c r="AO136" s="359"/>
      <c r="AP136" s="360" t="s">
        <v>763</v>
      </c>
      <c r="AQ136" s="360"/>
      <c r="AR136" s="360"/>
      <c r="AS136" s="360"/>
      <c r="AT136" s="360"/>
      <c r="AU136" s="360"/>
      <c r="AV136" s="360"/>
      <c r="AW136" s="360"/>
      <c r="AX136" s="360"/>
    </row>
    <row r="137" spans="1:50" ht="26.25" hidden="1"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294</v>
      </c>
      <c r="K168" s="365"/>
      <c r="L168" s="365"/>
      <c r="M168" s="365"/>
      <c r="N168" s="365"/>
      <c r="O168" s="365"/>
      <c r="P168" s="366" t="s">
        <v>27</v>
      </c>
      <c r="Q168" s="366"/>
      <c r="R168" s="366"/>
      <c r="S168" s="366"/>
      <c r="T168" s="366"/>
      <c r="U168" s="366"/>
      <c r="V168" s="366"/>
      <c r="W168" s="366"/>
      <c r="X168" s="366"/>
      <c r="Y168" s="367" t="s">
        <v>347</v>
      </c>
      <c r="Z168" s="368"/>
      <c r="AA168" s="368"/>
      <c r="AB168" s="368"/>
      <c r="AC168" s="148" t="s">
        <v>332</v>
      </c>
      <c r="AD168" s="148"/>
      <c r="AE168" s="148"/>
      <c r="AF168" s="148"/>
      <c r="AG168" s="148"/>
      <c r="AH168" s="367" t="s">
        <v>260</v>
      </c>
      <c r="AI168" s="364"/>
      <c r="AJ168" s="364"/>
      <c r="AK168" s="364"/>
      <c r="AL168" s="364" t="s">
        <v>21</v>
      </c>
      <c r="AM168" s="364"/>
      <c r="AN168" s="364"/>
      <c r="AO168" s="369"/>
      <c r="AP168" s="370" t="s">
        <v>295</v>
      </c>
      <c r="AQ168" s="370"/>
      <c r="AR168" s="370"/>
      <c r="AS168" s="370"/>
      <c r="AT168" s="370"/>
      <c r="AU168" s="370"/>
      <c r="AV168" s="370"/>
      <c r="AW168" s="370"/>
      <c r="AX168" s="370"/>
    </row>
    <row r="169" spans="1:50" ht="26.25" customHeight="1" x14ac:dyDescent="0.2">
      <c r="A169" s="1060">
        <v>1</v>
      </c>
      <c r="B169" s="1060">
        <v>1</v>
      </c>
      <c r="C169" s="361" t="s">
        <v>766</v>
      </c>
      <c r="D169" s="347"/>
      <c r="E169" s="347"/>
      <c r="F169" s="347"/>
      <c r="G169" s="347"/>
      <c r="H169" s="347"/>
      <c r="I169" s="347"/>
      <c r="J169" s="348">
        <v>9010401052614</v>
      </c>
      <c r="K169" s="349"/>
      <c r="L169" s="349"/>
      <c r="M169" s="349"/>
      <c r="N169" s="349"/>
      <c r="O169" s="349"/>
      <c r="P169" s="362" t="s">
        <v>767</v>
      </c>
      <c r="Q169" s="350"/>
      <c r="R169" s="350"/>
      <c r="S169" s="350"/>
      <c r="T169" s="350"/>
      <c r="U169" s="350"/>
      <c r="V169" s="350"/>
      <c r="W169" s="350"/>
      <c r="X169" s="350"/>
      <c r="Y169" s="351">
        <v>1.5</v>
      </c>
      <c r="Z169" s="352"/>
      <c r="AA169" s="352"/>
      <c r="AB169" s="353"/>
      <c r="AC169" s="354" t="s">
        <v>372</v>
      </c>
      <c r="AD169" s="354"/>
      <c r="AE169" s="354"/>
      <c r="AF169" s="354"/>
      <c r="AG169" s="354"/>
      <c r="AH169" s="355" t="s">
        <v>763</v>
      </c>
      <c r="AI169" s="356"/>
      <c r="AJ169" s="356"/>
      <c r="AK169" s="356"/>
      <c r="AL169" s="357" t="s">
        <v>763</v>
      </c>
      <c r="AM169" s="358"/>
      <c r="AN169" s="358"/>
      <c r="AO169" s="359"/>
      <c r="AP169" s="360" t="s">
        <v>762</v>
      </c>
      <c r="AQ169" s="360"/>
      <c r="AR169" s="360"/>
      <c r="AS169" s="360"/>
      <c r="AT169" s="360"/>
      <c r="AU169" s="360"/>
      <c r="AV169" s="360"/>
      <c r="AW169" s="360"/>
      <c r="AX169" s="360"/>
    </row>
    <row r="170" spans="1:50" ht="26.25" hidden="1"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294</v>
      </c>
      <c r="K201" s="365"/>
      <c r="L201" s="365"/>
      <c r="M201" s="365"/>
      <c r="N201" s="365"/>
      <c r="O201" s="365"/>
      <c r="P201" s="366" t="s">
        <v>27</v>
      </c>
      <c r="Q201" s="366"/>
      <c r="R201" s="366"/>
      <c r="S201" s="366"/>
      <c r="T201" s="366"/>
      <c r="U201" s="366"/>
      <c r="V201" s="366"/>
      <c r="W201" s="366"/>
      <c r="X201" s="366"/>
      <c r="Y201" s="367" t="s">
        <v>347</v>
      </c>
      <c r="Z201" s="368"/>
      <c r="AA201" s="368"/>
      <c r="AB201" s="368"/>
      <c r="AC201" s="148" t="s">
        <v>332</v>
      </c>
      <c r="AD201" s="148"/>
      <c r="AE201" s="148"/>
      <c r="AF201" s="148"/>
      <c r="AG201" s="148"/>
      <c r="AH201" s="367" t="s">
        <v>260</v>
      </c>
      <c r="AI201" s="364"/>
      <c r="AJ201" s="364"/>
      <c r="AK201" s="364"/>
      <c r="AL201" s="364" t="s">
        <v>21</v>
      </c>
      <c r="AM201" s="364"/>
      <c r="AN201" s="364"/>
      <c r="AO201" s="369"/>
      <c r="AP201" s="370" t="s">
        <v>295</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294</v>
      </c>
      <c r="K234" s="365"/>
      <c r="L234" s="365"/>
      <c r="M234" s="365"/>
      <c r="N234" s="365"/>
      <c r="O234" s="365"/>
      <c r="P234" s="366" t="s">
        <v>27</v>
      </c>
      <c r="Q234" s="366"/>
      <c r="R234" s="366"/>
      <c r="S234" s="366"/>
      <c r="T234" s="366"/>
      <c r="U234" s="366"/>
      <c r="V234" s="366"/>
      <c r="W234" s="366"/>
      <c r="X234" s="366"/>
      <c r="Y234" s="367" t="s">
        <v>347</v>
      </c>
      <c r="Z234" s="368"/>
      <c r="AA234" s="368"/>
      <c r="AB234" s="368"/>
      <c r="AC234" s="148" t="s">
        <v>332</v>
      </c>
      <c r="AD234" s="148"/>
      <c r="AE234" s="148"/>
      <c r="AF234" s="148"/>
      <c r="AG234" s="148"/>
      <c r="AH234" s="367" t="s">
        <v>260</v>
      </c>
      <c r="AI234" s="364"/>
      <c r="AJ234" s="364"/>
      <c r="AK234" s="364"/>
      <c r="AL234" s="364" t="s">
        <v>21</v>
      </c>
      <c r="AM234" s="364"/>
      <c r="AN234" s="364"/>
      <c r="AO234" s="369"/>
      <c r="AP234" s="370" t="s">
        <v>295</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294</v>
      </c>
      <c r="K267" s="365"/>
      <c r="L267" s="365"/>
      <c r="M267" s="365"/>
      <c r="N267" s="365"/>
      <c r="O267" s="365"/>
      <c r="P267" s="366" t="s">
        <v>27</v>
      </c>
      <c r="Q267" s="366"/>
      <c r="R267" s="366"/>
      <c r="S267" s="366"/>
      <c r="T267" s="366"/>
      <c r="U267" s="366"/>
      <c r="V267" s="366"/>
      <c r="W267" s="366"/>
      <c r="X267" s="366"/>
      <c r="Y267" s="367" t="s">
        <v>347</v>
      </c>
      <c r="Z267" s="368"/>
      <c r="AA267" s="368"/>
      <c r="AB267" s="368"/>
      <c r="AC267" s="148" t="s">
        <v>332</v>
      </c>
      <c r="AD267" s="148"/>
      <c r="AE267" s="148"/>
      <c r="AF267" s="148"/>
      <c r="AG267" s="148"/>
      <c r="AH267" s="367" t="s">
        <v>260</v>
      </c>
      <c r="AI267" s="364"/>
      <c r="AJ267" s="364"/>
      <c r="AK267" s="364"/>
      <c r="AL267" s="364" t="s">
        <v>21</v>
      </c>
      <c r="AM267" s="364"/>
      <c r="AN267" s="364"/>
      <c r="AO267" s="369"/>
      <c r="AP267" s="370" t="s">
        <v>295</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294</v>
      </c>
      <c r="K300" s="365"/>
      <c r="L300" s="365"/>
      <c r="M300" s="365"/>
      <c r="N300" s="365"/>
      <c r="O300" s="365"/>
      <c r="P300" s="366" t="s">
        <v>27</v>
      </c>
      <c r="Q300" s="366"/>
      <c r="R300" s="366"/>
      <c r="S300" s="366"/>
      <c r="T300" s="366"/>
      <c r="U300" s="366"/>
      <c r="V300" s="366"/>
      <c r="W300" s="366"/>
      <c r="X300" s="366"/>
      <c r="Y300" s="367" t="s">
        <v>347</v>
      </c>
      <c r="Z300" s="368"/>
      <c r="AA300" s="368"/>
      <c r="AB300" s="368"/>
      <c r="AC300" s="148" t="s">
        <v>332</v>
      </c>
      <c r="AD300" s="148"/>
      <c r="AE300" s="148"/>
      <c r="AF300" s="148"/>
      <c r="AG300" s="148"/>
      <c r="AH300" s="367" t="s">
        <v>260</v>
      </c>
      <c r="AI300" s="364"/>
      <c r="AJ300" s="364"/>
      <c r="AK300" s="364"/>
      <c r="AL300" s="364" t="s">
        <v>21</v>
      </c>
      <c r="AM300" s="364"/>
      <c r="AN300" s="364"/>
      <c r="AO300" s="369"/>
      <c r="AP300" s="370" t="s">
        <v>295</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294</v>
      </c>
      <c r="K333" s="365"/>
      <c r="L333" s="365"/>
      <c r="M333" s="365"/>
      <c r="N333" s="365"/>
      <c r="O333" s="365"/>
      <c r="P333" s="366" t="s">
        <v>27</v>
      </c>
      <c r="Q333" s="366"/>
      <c r="R333" s="366"/>
      <c r="S333" s="366"/>
      <c r="T333" s="366"/>
      <c r="U333" s="366"/>
      <c r="V333" s="366"/>
      <c r="W333" s="366"/>
      <c r="X333" s="366"/>
      <c r="Y333" s="367" t="s">
        <v>347</v>
      </c>
      <c r="Z333" s="368"/>
      <c r="AA333" s="368"/>
      <c r="AB333" s="368"/>
      <c r="AC333" s="148" t="s">
        <v>332</v>
      </c>
      <c r="AD333" s="148"/>
      <c r="AE333" s="148"/>
      <c r="AF333" s="148"/>
      <c r="AG333" s="148"/>
      <c r="AH333" s="367" t="s">
        <v>260</v>
      </c>
      <c r="AI333" s="364"/>
      <c r="AJ333" s="364"/>
      <c r="AK333" s="364"/>
      <c r="AL333" s="364" t="s">
        <v>21</v>
      </c>
      <c r="AM333" s="364"/>
      <c r="AN333" s="364"/>
      <c r="AO333" s="369"/>
      <c r="AP333" s="370" t="s">
        <v>295</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294</v>
      </c>
      <c r="K366" s="365"/>
      <c r="L366" s="365"/>
      <c r="M366" s="365"/>
      <c r="N366" s="365"/>
      <c r="O366" s="365"/>
      <c r="P366" s="366" t="s">
        <v>27</v>
      </c>
      <c r="Q366" s="366"/>
      <c r="R366" s="366"/>
      <c r="S366" s="366"/>
      <c r="T366" s="366"/>
      <c r="U366" s="366"/>
      <c r="V366" s="366"/>
      <c r="W366" s="366"/>
      <c r="X366" s="366"/>
      <c r="Y366" s="367" t="s">
        <v>347</v>
      </c>
      <c r="Z366" s="368"/>
      <c r="AA366" s="368"/>
      <c r="AB366" s="368"/>
      <c r="AC366" s="148" t="s">
        <v>332</v>
      </c>
      <c r="AD366" s="148"/>
      <c r="AE366" s="148"/>
      <c r="AF366" s="148"/>
      <c r="AG366" s="148"/>
      <c r="AH366" s="367" t="s">
        <v>260</v>
      </c>
      <c r="AI366" s="364"/>
      <c r="AJ366" s="364"/>
      <c r="AK366" s="364"/>
      <c r="AL366" s="364" t="s">
        <v>21</v>
      </c>
      <c r="AM366" s="364"/>
      <c r="AN366" s="364"/>
      <c r="AO366" s="369"/>
      <c r="AP366" s="370" t="s">
        <v>295</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294</v>
      </c>
      <c r="K399" s="365"/>
      <c r="L399" s="365"/>
      <c r="M399" s="365"/>
      <c r="N399" s="365"/>
      <c r="O399" s="365"/>
      <c r="P399" s="366" t="s">
        <v>27</v>
      </c>
      <c r="Q399" s="366"/>
      <c r="R399" s="366"/>
      <c r="S399" s="366"/>
      <c r="T399" s="366"/>
      <c r="U399" s="366"/>
      <c r="V399" s="366"/>
      <c r="W399" s="366"/>
      <c r="X399" s="366"/>
      <c r="Y399" s="367" t="s">
        <v>347</v>
      </c>
      <c r="Z399" s="368"/>
      <c r="AA399" s="368"/>
      <c r="AB399" s="368"/>
      <c r="AC399" s="148" t="s">
        <v>332</v>
      </c>
      <c r="AD399" s="148"/>
      <c r="AE399" s="148"/>
      <c r="AF399" s="148"/>
      <c r="AG399" s="148"/>
      <c r="AH399" s="367" t="s">
        <v>260</v>
      </c>
      <c r="AI399" s="364"/>
      <c r="AJ399" s="364"/>
      <c r="AK399" s="364"/>
      <c r="AL399" s="364" t="s">
        <v>21</v>
      </c>
      <c r="AM399" s="364"/>
      <c r="AN399" s="364"/>
      <c r="AO399" s="369"/>
      <c r="AP399" s="370" t="s">
        <v>295</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294</v>
      </c>
      <c r="K432" s="365"/>
      <c r="L432" s="365"/>
      <c r="M432" s="365"/>
      <c r="N432" s="365"/>
      <c r="O432" s="365"/>
      <c r="P432" s="366" t="s">
        <v>27</v>
      </c>
      <c r="Q432" s="366"/>
      <c r="R432" s="366"/>
      <c r="S432" s="366"/>
      <c r="T432" s="366"/>
      <c r="U432" s="366"/>
      <c r="V432" s="366"/>
      <c r="W432" s="366"/>
      <c r="X432" s="366"/>
      <c r="Y432" s="367" t="s">
        <v>347</v>
      </c>
      <c r="Z432" s="368"/>
      <c r="AA432" s="368"/>
      <c r="AB432" s="368"/>
      <c r="AC432" s="148" t="s">
        <v>332</v>
      </c>
      <c r="AD432" s="148"/>
      <c r="AE432" s="148"/>
      <c r="AF432" s="148"/>
      <c r="AG432" s="148"/>
      <c r="AH432" s="367" t="s">
        <v>260</v>
      </c>
      <c r="AI432" s="364"/>
      <c r="AJ432" s="364"/>
      <c r="AK432" s="364"/>
      <c r="AL432" s="364" t="s">
        <v>21</v>
      </c>
      <c r="AM432" s="364"/>
      <c r="AN432" s="364"/>
      <c r="AO432" s="369"/>
      <c r="AP432" s="370" t="s">
        <v>295</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294</v>
      </c>
      <c r="K465" s="365"/>
      <c r="L465" s="365"/>
      <c r="M465" s="365"/>
      <c r="N465" s="365"/>
      <c r="O465" s="365"/>
      <c r="P465" s="366" t="s">
        <v>27</v>
      </c>
      <c r="Q465" s="366"/>
      <c r="R465" s="366"/>
      <c r="S465" s="366"/>
      <c r="T465" s="366"/>
      <c r="U465" s="366"/>
      <c r="V465" s="366"/>
      <c r="W465" s="366"/>
      <c r="X465" s="366"/>
      <c r="Y465" s="367" t="s">
        <v>347</v>
      </c>
      <c r="Z465" s="368"/>
      <c r="AA465" s="368"/>
      <c r="AB465" s="368"/>
      <c r="AC465" s="148" t="s">
        <v>332</v>
      </c>
      <c r="AD465" s="148"/>
      <c r="AE465" s="148"/>
      <c r="AF465" s="148"/>
      <c r="AG465" s="148"/>
      <c r="AH465" s="367" t="s">
        <v>260</v>
      </c>
      <c r="AI465" s="364"/>
      <c r="AJ465" s="364"/>
      <c r="AK465" s="364"/>
      <c r="AL465" s="364" t="s">
        <v>21</v>
      </c>
      <c r="AM465" s="364"/>
      <c r="AN465" s="364"/>
      <c r="AO465" s="369"/>
      <c r="AP465" s="370" t="s">
        <v>295</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294</v>
      </c>
      <c r="K498" s="365"/>
      <c r="L498" s="365"/>
      <c r="M498" s="365"/>
      <c r="N498" s="365"/>
      <c r="O498" s="365"/>
      <c r="P498" s="366" t="s">
        <v>27</v>
      </c>
      <c r="Q498" s="366"/>
      <c r="R498" s="366"/>
      <c r="S498" s="366"/>
      <c r="T498" s="366"/>
      <c r="U498" s="366"/>
      <c r="V498" s="366"/>
      <c r="W498" s="366"/>
      <c r="X498" s="366"/>
      <c r="Y498" s="367" t="s">
        <v>347</v>
      </c>
      <c r="Z498" s="368"/>
      <c r="AA498" s="368"/>
      <c r="AB498" s="368"/>
      <c r="AC498" s="148" t="s">
        <v>332</v>
      </c>
      <c r="AD498" s="148"/>
      <c r="AE498" s="148"/>
      <c r="AF498" s="148"/>
      <c r="AG498" s="148"/>
      <c r="AH498" s="367" t="s">
        <v>260</v>
      </c>
      <c r="AI498" s="364"/>
      <c r="AJ498" s="364"/>
      <c r="AK498" s="364"/>
      <c r="AL498" s="364" t="s">
        <v>21</v>
      </c>
      <c r="AM498" s="364"/>
      <c r="AN498" s="364"/>
      <c r="AO498" s="369"/>
      <c r="AP498" s="370" t="s">
        <v>295</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294</v>
      </c>
      <c r="K531" s="365"/>
      <c r="L531" s="365"/>
      <c r="M531" s="365"/>
      <c r="N531" s="365"/>
      <c r="O531" s="365"/>
      <c r="P531" s="366" t="s">
        <v>27</v>
      </c>
      <c r="Q531" s="366"/>
      <c r="R531" s="366"/>
      <c r="S531" s="366"/>
      <c r="T531" s="366"/>
      <c r="U531" s="366"/>
      <c r="V531" s="366"/>
      <c r="W531" s="366"/>
      <c r="X531" s="366"/>
      <c r="Y531" s="367" t="s">
        <v>347</v>
      </c>
      <c r="Z531" s="368"/>
      <c r="AA531" s="368"/>
      <c r="AB531" s="368"/>
      <c r="AC531" s="148" t="s">
        <v>332</v>
      </c>
      <c r="AD531" s="148"/>
      <c r="AE531" s="148"/>
      <c r="AF531" s="148"/>
      <c r="AG531" s="148"/>
      <c r="AH531" s="367" t="s">
        <v>260</v>
      </c>
      <c r="AI531" s="364"/>
      <c r="AJ531" s="364"/>
      <c r="AK531" s="364"/>
      <c r="AL531" s="364" t="s">
        <v>21</v>
      </c>
      <c r="AM531" s="364"/>
      <c r="AN531" s="364"/>
      <c r="AO531" s="369"/>
      <c r="AP531" s="370" t="s">
        <v>295</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294</v>
      </c>
      <c r="K564" s="365"/>
      <c r="L564" s="365"/>
      <c r="M564" s="365"/>
      <c r="N564" s="365"/>
      <c r="O564" s="365"/>
      <c r="P564" s="366" t="s">
        <v>27</v>
      </c>
      <c r="Q564" s="366"/>
      <c r="R564" s="366"/>
      <c r="S564" s="366"/>
      <c r="T564" s="366"/>
      <c r="U564" s="366"/>
      <c r="V564" s="366"/>
      <c r="W564" s="366"/>
      <c r="X564" s="366"/>
      <c r="Y564" s="367" t="s">
        <v>347</v>
      </c>
      <c r="Z564" s="368"/>
      <c r="AA564" s="368"/>
      <c r="AB564" s="368"/>
      <c r="AC564" s="148" t="s">
        <v>332</v>
      </c>
      <c r="AD564" s="148"/>
      <c r="AE564" s="148"/>
      <c r="AF564" s="148"/>
      <c r="AG564" s="148"/>
      <c r="AH564" s="367" t="s">
        <v>260</v>
      </c>
      <c r="AI564" s="364"/>
      <c r="AJ564" s="364"/>
      <c r="AK564" s="364"/>
      <c r="AL564" s="364" t="s">
        <v>21</v>
      </c>
      <c r="AM564" s="364"/>
      <c r="AN564" s="364"/>
      <c r="AO564" s="369"/>
      <c r="AP564" s="370" t="s">
        <v>295</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294</v>
      </c>
      <c r="K597" s="365"/>
      <c r="L597" s="365"/>
      <c r="M597" s="365"/>
      <c r="N597" s="365"/>
      <c r="O597" s="365"/>
      <c r="P597" s="366" t="s">
        <v>27</v>
      </c>
      <c r="Q597" s="366"/>
      <c r="R597" s="366"/>
      <c r="S597" s="366"/>
      <c r="T597" s="366"/>
      <c r="U597" s="366"/>
      <c r="V597" s="366"/>
      <c r="W597" s="366"/>
      <c r="X597" s="366"/>
      <c r="Y597" s="367" t="s">
        <v>347</v>
      </c>
      <c r="Z597" s="368"/>
      <c r="AA597" s="368"/>
      <c r="AB597" s="368"/>
      <c r="AC597" s="148" t="s">
        <v>332</v>
      </c>
      <c r="AD597" s="148"/>
      <c r="AE597" s="148"/>
      <c r="AF597" s="148"/>
      <c r="AG597" s="148"/>
      <c r="AH597" s="367" t="s">
        <v>260</v>
      </c>
      <c r="AI597" s="364"/>
      <c r="AJ597" s="364"/>
      <c r="AK597" s="364"/>
      <c r="AL597" s="364" t="s">
        <v>21</v>
      </c>
      <c r="AM597" s="364"/>
      <c r="AN597" s="364"/>
      <c r="AO597" s="369"/>
      <c r="AP597" s="370" t="s">
        <v>295</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294</v>
      </c>
      <c r="K630" s="365"/>
      <c r="L630" s="365"/>
      <c r="M630" s="365"/>
      <c r="N630" s="365"/>
      <c r="O630" s="365"/>
      <c r="P630" s="366" t="s">
        <v>27</v>
      </c>
      <c r="Q630" s="366"/>
      <c r="R630" s="366"/>
      <c r="S630" s="366"/>
      <c r="T630" s="366"/>
      <c r="U630" s="366"/>
      <c r="V630" s="366"/>
      <c r="W630" s="366"/>
      <c r="X630" s="366"/>
      <c r="Y630" s="367" t="s">
        <v>347</v>
      </c>
      <c r="Z630" s="368"/>
      <c r="AA630" s="368"/>
      <c r="AB630" s="368"/>
      <c r="AC630" s="148" t="s">
        <v>332</v>
      </c>
      <c r="AD630" s="148"/>
      <c r="AE630" s="148"/>
      <c r="AF630" s="148"/>
      <c r="AG630" s="148"/>
      <c r="AH630" s="367" t="s">
        <v>260</v>
      </c>
      <c r="AI630" s="364"/>
      <c r="AJ630" s="364"/>
      <c r="AK630" s="364"/>
      <c r="AL630" s="364" t="s">
        <v>21</v>
      </c>
      <c r="AM630" s="364"/>
      <c r="AN630" s="364"/>
      <c r="AO630" s="369"/>
      <c r="AP630" s="370" t="s">
        <v>295</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294</v>
      </c>
      <c r="K663" s="365"/>
      <c r="L663" s="365"/>
      <c r="M663" s="365"/>
      <c r="N663" s="365"/>
      <c r="O663" s="365"/>
      <c r="P663" s="366" t="s">
        <v>27</v>
      </c>
      <c r="Q663" s="366"/>
      <c r="R663" s="366"/>
      <c r="S663" s="366"/>
      <c r="T663" s="366"/>
      <c r="U663" s="366"/>
      <c r="V663" s="366"/>
      <c r="W663" s="366"/>
      <c r="X663" s="366"/>
      <c r="Y663" s="367" t="s">
        <v>347</v>
      </c>
      <c r="Z663" s="368"/>
      <c r="AA663" s="368"/>
      <c r="AB663" s="368"/>
      <c r="AC663" s="148" t="s">
        <v>332</v>
      </c>
      <c r="AD663" s="148"/>
      <c r="AE663" s="148"/>
      <c r="AF663" s="148"/>
      <c r="AG663" s="148"/>
      <c r="AH663" s="367" t="s">
        <v>260</v>
      </c>
      <c r="AI663" s="364"/>
      <c r="AJ663" s="364"/>
      <c r="AK663" s="364"/>
      <c r="AL663" s="364" t="s">
        <v>21</v>
      </c>
      <c r="AM663" s="364"/>
      <c r="AN663" s="364"/>
      <c r="AO663" s="369"/>
      <c r="AP663" s="370" t="s">
        <v>295</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294</v>
      </c>
      <c r="K696" s="365"/>
      <c r="L696" s="365"/>
      <c r="M696" s="365"/>
      <c r="N696" s="365"/>
      <c r="O696" s="365"/>
      <c r="P696" s="366" t="s">
        <v>27</v>
      </c>
      <c r="Q696" s="366"/>
      <c r="R696" s="366"/>
      <c r="S696" s="366"/>
      <c r="T696" s="366"/>
      <c r="U696" s="366"/>
      <c r="V696" s="366"/>
      <c r="W696" s="366"/>
      <c r="X696" s="366"/>
      <c r="Y696" s="367" t="s">
        <v>347</v>
      </c>
      <c r="Z696" s="368"/>
      <c r="AA696" s="368"/>
      <c r="AB696" s="368"/>
      <c r="AC696" s="148" t="s">
        <v>332</v>
      </c>
      <c r="AD696" s="148"/>
      <c r="AE696" s="148"/>
      <c r="AF696" s="148"/>
      <c r="AG696" s="148"/>
      <c r="AH696" s="367" t="s">
        <v>260</v>
      </c>
      <c r="AI696" s="364"/>
      <c r="AJ696" s="364"/>
      <c r="AK696" s="364"/>
      <c r="AL696" s="364" t="s">
        <v>21</v>
      </c>
      <c r="AM696" s="364"/>
      <c r="AN696" s="364"/>
      <c r="AO696" s="369"/>
      <c r="AP696" s="370" t="s">
        <v>295</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294</v>
      </c>
      <c r="K729" s="365"/>
      <c r="L729" s="365"/>
      <c r="M729" s="365"/>
      <c r="N729" s="365"/>
      <c r="O729" s="365"/>
      <c r="P729" s="366" t="s">
        <v>27</v>
      </c>
      <c r="Q729" s="366"/>
      <c r="R729" s="366"/>
      <c r="S729" s="366"/>
      <c r="T729" s="366"/>
      <c r="U729" s="366"/>
      <c r="V729" s="366"/>
      <c r="W729" s="366"/>
      <c r="X729" s="366"/>
      <c r="Y729" s="367" t="s">
        <v>347</v>
      </c>
      <c r="Z729" s="368"/>
      <c r="AA729" s="368"/>
      <c r="AB729" s="368"/>
      <c r="AC729" s="148" t="s">
        <v>332</v>
      </c>
      <c r="AD729" s="148"/>
      <c r="AE729" s="148"/>
      <c r="AF729" s="148"/>
      <c r="AG729" s="148"/>
      <c r="AH729" s="367" t="s">
        <v>260</v>
      </c>
      <c r="AI729" s="364"/>
      <c r="AJ729" s="364"/>
      <c r="AK729" s="364"/>
      <c r="AL729" s="364" t="s">
        <v>21</v>
      </c>
      <c r="AM729" s="364"/>
      <c r="AN729" s="364"/>
      <c r="AO729" s="369"/>
      <c r="AP729" s="370" t="s">
        <v>295</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294</v>
      </c>
      <c r="K762" s="365"/>
      <c r="L762" s="365"/>
      <c r="M762" s="365"/>
      <c r="N762" s="365"/>
      <c r="O762" s="365"/>
      <c r="P762" s="366" t="s">
        <v>27</v>
      </c>
      <c r="Q762" s="366"/>
      <c r="R762" s="366"/>
      <c r="S762" s="366"/>
      <c r="T762" s="366"/>
      <c r="U762" s="366"/>
      <c r="V762" s="366"/>
      <c r="W762" s="366"/>
      <c r="X762" s="366"/>
      <c r="Y762" s="367" t="s">
        <v>347</v>
      </c>
      <c r="Z762" s="368"/>
      <c r="AA762" s="368"/>
      <c r="AB762" s="368"/>
      <c r="AC762" s="148" t="s">
        <v>332</v>
      </c>
      <c r="AD762" s="148"/>
      <c r="AE762" s="148"/>
      <c r="AF762" s="148"/>
      <c r="AG762" s="148"/>
      <c r="AH762" s="367" t="s">
        <v>260</v>
      </c>
      <c r="AI762" s="364"/>
      <c r="AJ762" s="364"/>
      <c r="AK762" s="364"/>
      <c r="AL762" s="364" t="s">
        <v>21</v>
      </c>
      <c r="AM762" s="364"/>
      <c r="AN762" s="364"/>
      <c r="AO762" s="369"/>
      <c r="AP762" s="370" t="s">
        <v>295</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294</v>
      </c>
      <c r="K795" s="365"/>
      <c r="L795" s="365"/>
      <c r="M795" s="365"/>
      <c r="N795" s="365"/>
      <c r="O795" s="365"/>
      <c r="P795" s="366" t="s">
        <v>27</v>
      </c>
      <c r="Q795" s="366"/>
      <c r="R795" s="366"/>
      <c r="S795" s="366"/>
      <c r="T795" s="366"/>
      <c r="U795" s="366"/>
      <c r="V795" s="366"/>
      <c r="W795" s="366"/>
      <c r="X795" s="366"/>
      <c r="Y795" s="367" t="s">
        <v>347</v>
      </c>
      <c r="Z795" s="368"/>
      <c r="AA795" s="368"/>
      <c r="AB795" s="368"/>
      <c r="AC795" s="148" t="s">
        <v>332</v>
      </c>
      <c r="AD795" s="148"/>
      <c r="AE795" s="148"/>
      <c r="AF795" s="148"/>
      <c r="AG795" s="148"/>
      <c r="AH795" s="367" t="s">
        <v>260</v>
      </c>
      <c r="AI795" s="364"/>
      <c r="AJ795" s="364"/>
      <c r="AK795" s="364"/>
      <c r="AL795" s="364" t="s">
        <v>21</v>
      </c>
      <c r="AM795" s="364"/>
      <c r="AN795" s="364"/>
      <c r="AO795" s="369"/>
      <c r="AP795" s="370" t="s">
        <v>295</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294</v>
      </c>
      <c r="K828" s="365"/>
      <c r="L828" s="365"/>
      <c r="M828" s="365"/>
      <c r="N828" s="365"/>
      <c r="O828" s="365"/>
      <c r="P828" s="366" t="s">
        <v>27</v>
      </c>
      <c r="Q828" s="366"/>
      <c r="R828" s="366"/>
      <c r="S828" s="366"/>
      <c r="T828" s="366"/>
      <c r="U828" s="366"/>
      <c r="V828" s="366"/>
      <c r="W828" s="366"/>
      <c r="X828" s="366"/>
      <c r="Y828" s="367" t="s">
        <v>347</v>
      </c>
      <c r="Z828" s="368"/>
      <c r="AA828" s="368"/>
      <c r="AB828" s="368"/>
      <c r="AC828" s="148" t="s">
        <v>332</v>
      </c>
      <c r="AD828" s="148"/>
      <c r="AE828" s="148"/>
      <c r="AF828" s="148"/>
      <c r="AG828" s="148"/>
      <c r="AH828" s="367" t="s">
        <v>260</v>
      </c>
      <c r="AI828" s="364"/>
      <c r="AJ828" s="364"/>
      <c r="AK828" s="364"/>
      <c r="AL828" s="364" t="s">
        <v>21</v>
      </c>
      <c r="AM828" s="364"/>
      <c r="AN828" s="364"/>
      <c r="AO828" s="369"/>
      <c r="AP828" s="370" t="s">
        <v>295</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294</v>
      </c>
      <c r="K861" s="365"/>
      <c r="L861" s="365"/>
      <c r="M861" s="365"/>
      <c r="N861" s="365"/>
      <c r="O861" s="365"/>
      <c r="P861" s="366" t="s">
        <v>27</v>
      </c>
      <c r="Q861" s="366"/>
      <c r="R861" s="366"/>
      <c r="S861" s="366"/>
      <c r="T861" s="366"/>
      <c r="U861" s="366"/>
      <c r="V861" s="366"/>
      <c r="W861" s="366"/>
      <c r="X861" s="366"/>
      <c r="Y861" s="367" t="s">
        <v>347</v>
      </c>
      <c r="Z861" s="368"/>
      <c r="AA861" s="368"/>
      <c r="AB861" s="368"/>
      <c r="AC861" s="148" t="s">
        <v>332</v>
      </c>
      <c r="AD861" s="148"/>
      <c r="AE861" s="148"/>
      <c r="AF861" s="148"/>
      <c r="AG861" s="148"/>
      <c r="AH861" s="367" t="s">
        <v>260</v>
      </c>
      <c r="AI861" s="364"/>
      <c r="AJ861" s="364"/>
      <c r="AK861" s="364"/>
      <c r="AL861" s="364" t="s">
        <v>21</v>
      </c>
      <c r="AM861" s="364"/>
      <c r="AN861" s="364"/>
      <c r="AO861" s="369"/>
      <c r="AP861" s="370" t="s">
        <v>295</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294</v>
      </c>
      <c r="K894" s="365"/>
      <c r="L894" s="365"/>
      <c r="M894" s="365"/>
      <c r="N894" s="365"/>
      <c r="O894" s="365"/>
      <c r="P894" s="366" t="s">
        <v>27</v>
      </c>
      <c r="Q894" s="366"/>
      <c r="R894" s="366"/>
      <c r="S894" s="366"/>
      <c r="T894" s="366"/>
      <c r="U894" s="366"/>
      <c r="V894" s="366"/>
      <c r="W894" s="366"/>
      <c r="X894" s="366"/>
      <c r="Y894" s="367" t="s">
        <v>347</v>
      </c>
      <c r="Z894" s="368"/>
      <c r="AA894" s="368"/>
      <c r="AB894" s="368"/>
      <c r="AC894" s="148" t="s">
        <v>332</v>
      </c>
      <c r="AD894" s="148"/>
      <c r="AE894" s="148"/>
      <c r="AF894" s="148"/>
      <c r="AG894" s="148"/>
      <c r="AH894" s="367" t="s">
        <v>260</v>
      </c>
      <c r="AI894" s="364"/>
      <c r="AJ894" s="364"/>
      <c r="AK894" s="364"/>
      <c r="AL894" s="364" t="s">
        <v>21</v>
      </c>
      <c r="AM894" s="364"/>
      <c r="AN894" s="364"/>
      <c r="AO894" s="369"/>
      <c r="AP894" s="370" t="s">
        <v>295</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294</v>
      </c>
      <c r="K927" s="365"/>
      <c r="L927" s="365"/>
      <c r="M927" s="365"/>
      <c r="N927" s="365"/>
      <c r="O927" s="365"/>
      <c r="P927" s="366" t="s">
        <v>27</v>
      </c>
      <c r="Q927" s="366"/>
      <c r="R927" s="366"/>
      <c r="S927" s="366"/>
      <c r="T927" s="366"/>
      <c r="U927" s="366"/>
      <c r="V927" s="366"/>
      <c r="W927" s="366"/>
      <c r="X927" s="366"/>
      <c r="Y927" s="367" t="s">
        <v>347</v>
      </c>
      <c r="Z927" s="368"/>
      <c r="AA927" s="368"/>
      <c r="AB927" s="368"/>
      <c r="AC927" s="148" t="s">
        <v>332</v>
      </c>
      <c r="AD927" s="148"/>
      <c r="AE927" s="148"/>
      <c r="AF927" s="148"/>
      <c r="AG927" s="148"/>
      <c r="AH927" s="367" t="s">
        <v>260</v>
      </c>
      <c r="AI927" s="364"/>
      <c r="AJ927" s="364"/>
      <c r="AK927" s="364"/>
      <c r="AL927" s="364" t="s">
        <v>21</v>
      </c>
      <c r="AM927" s="364"/>
      <c r="AN927" s="364"/>
      <c r="AO927" s="369"/>
      <c r="AP927" s="370" t="s">
        <v>295</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294</v>
      </c>
      <c r="K960" s="365"/>
      <c r="L960" s="365"/>
      <c r="M960" s="365"/>
      <c r="N960" s="365"/>
      <c r="O960" s="365"/>
      <c r="P960" s="366" t="s">
        <v>27</v>
      </c>
      <c r="Q960" s="366"/>
      <c r="R960" s="366"/>
      <c r="S960" s="366"/>
      <c r="T960" s="366"/>
      <c r="U960" s="366"/>
      <c r="V960" s="366"/>
      <c r="W960" s="366"/>
      <c r="X960" s="366"/>
      <c r="Y960" s="367" t="s">
        <v>347</v>
      </c>
      <c r="Z960" s="368"/>
      <c r="AA960" s="368"/>
      <c r="AB960" s="368"/>
      <c r="AC960" s="148" t="s">
        <v>332</v>
      </c>
      <c r="AD960" s="148"/>
      <c r="AE960" s="148"/>
      <c r="AF960" s="148"/>
      <c r="AG960" s="148"/>
      <c r="AH960" s="367" t="s">
        <v>260</v>
      </c>
      <c r="AI960" s="364"/>
      <c r="AJ960" s="364"/>
      <c r="AK960" s="364"/>
      <c r="AL960" s="364" t="s">
        <v>21</v>
      </c>
      <c r="AM960" s="364"/>
      <c r="AN960" s="364"/>
      <c r="AO960" s="369"/>
      <c r="AP960" s="370" t="s">
        <v>295</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294</v>
      </c>
      <c r="K993" s="365"/>
      <c r="L993" s="365"/>
      <c r="M993" s="365"/>
      <c r="N993" s="365"/>
      <c r="O993" s="365"/>
      <c r="P993" s="366" t="s">
        <v>27</v>
      </c>
      <c r="Q993" s="366"/>
      <c r="R993" s="366"/>
      <c r="S993" s="366"/>
      <c r="T993" s="366"/>
      <c r="U993" s="366"/>
      <c r="V993" s="366"/>
      <c r="W993" s="366"/>
      <c r="X993" s="366"/>
      <c r="Y993" s="367" t="s">
        <v>347</v>
      </c>
      <c r="Z993" s="368"/>
      <c r="AA993" s="368"/>
      <c r="AB993" s="368"/>
      <c r="AC993" s="148" t="s">
        <v>332</v>
      </c>
      <c r="AD993" s="148"/>
      <c r="AE993" s="148"/>
      <c r="AF993" s="148"/>
      <c r="AG993" s="148"/>
      <c r="AH993" s="367" t="s">
        <v>260</v>
      </c>
      <c r="AI993" s="364"/>
      <c r="AJ993" s="364"/>
      <c r="AK993" s="364"/>
      <c r="AL993" s="364" t="s">
        <v>21</v>
      </c>
      <c r="AM993" s="364"/>
      <c r="AN993" s="364"/>
      <c r="AO993" s="369"/>
      <c r="AP993" s="370" t="s">
        <v>295</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294</v>
      </c>
      <c r="K1026" s="365"/>
      <c r="L1026" s="365"/>
      <c r="M1026" s="365"/>
      <c r="N1026" s="365"/>
      <c r="O1026" s="365"/>
      <c r="P1026" s="366" t="s">
        <v>27</v>
      </c>
      <c r="Q1026" s="366"/>
      <c r="R1026" s="366"/>
      <c r="S1026" s="366"/>
      <c r="T1026" s="366"/>
      <c r="U1026" s="366"/>
      <c r="V1026" s="366"/>
      <c r="W1026" s="366"/>
      <c r="X1026" s="366"/>
      <c r="Y1026" s="367" t="s">
        <v>347</v>
      </c>
      <c r="Z1026" s="368"/>
      <c r="AA1026" s="368"/>
      <c r="AB1026" s="368"/>
      <c r="AC1026" s="148" t="s">
        <v>332</v>
      </c>
      <c r="AD1026" s="148"/>
      <c r="AE1026" s="148"/>
      <c r="AF1026" s="148"/>
      <c r="AG1026" s="148"/>
      <c r="AH1026" s="367" t="s">
        <v>260</v>
      </c>
      <c r="AI1026" s="364"/>
      <c r="AJ1026" s="364"/>
      <c r="AK1026" s="364"/>
      <c r="AL1026" s="364" t="s">
        <v>21</v>
      </c>
      <c r="AM1026" s="364"/>
      <c r="AN1026" s="364"/>
      <c r="AO1026" s="369"/>
      <c r="AP1026" s="370" t="s">
        <v>295</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294</v>
      </c>
      <c r="K1059" s="365"/>
      <c r="L1059" s="365"/>
      <c r="M1059" s="365"/>
      <c r="N1059" s="365"/>
      <c r="O1059" s="365"/>
      <c r="P1059" s="366" t="s">
        <v>27</v>
      </c>
      <c r="Q1059" s="366"/>
      <c r="R1059" s="366"/>
      <c r="S1059" s="366"/>
      <c r="T1059" s="366"/>
      <c r="U1059" s="366"/>
      <c r="V1059" s="366"/>
      <c r="W1059" s="366"/>
      <c r="X1059" s="366"/>
      <c r="Y1059" s="367" t="s">
        <v>347</v>
      </c>
      <c r="Z1059" s="368"/>
      <c r="AA1059" s="368"/>
      <c r="AB1059" s="368"/>
      <c r="AC1059" s="148" t="s">
        <v>332</v>
      </c>
      <c r="AD1059" s="148"/>
      <c r="AE1059" s="148"/>
      <c r="AF1059" s="148"/>
      <c r="AG1059" s="148"/>
      <c r="AH1059" s="367" t="s">
        <v>260</v>
      </c>
      <c r="AI1059" s="364"/>
      <c r="AJ1059" s="364"/>
      <c r="AK1059" s="364"/>
      <c r="AL1059" s="364" t="s">
        <v>21</v>
      </c>
      <c r="AM1059" s="364"/>
      <c r="AN1059" s="364"/>
      <c r="AO1059" s="369"/>
      <c r="AP1059" s="370" t="s">
        <v>295</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294</v>
      </c>
      <c r="K1092" s="365"/>
      <c r="L1092" s="365"/>
      <c r="M1092" s="365"/>
      <c r="N1092" s="365"/>
      <c r="O1092" s="365"/>
      <c r="P1092" s="366" t="s">
        <v>27</v>
      </c>
      <c r="Q1092" s="366"/>
      <c r="R1092" s="366"/>
      <c r="S1092" s="366"/>
      <c r="T1092" s="366"/>
      <c r="U1092" s="366"/>
      <c r="V1092" s="366"/>
      <c r="W1092" s="366"/>
      <c r="X1092" s="366"/>
      <c r="Y1092" s="367" t="s">
        <v>347</v>
      </c>
      <c r="Z1092" s="368"/>
      <c r="AA1092" s="368"/>
      <c r="AB1092" s="368"/>
      <c r="AC1092" s="148" t="s">
        <v>332</v>
      </c>
      <c r="AD1092" s="148"/>
      <c r="AE1092" s="148"/>
      <c r="AF1092" s="148"/>
      <c r="AG1092" s="148"/>
      <c r="AH1092" s="367" t="s">
        <v>260</v>
      </c>
      <c r="AI1092" s="364"/>
      <c r="AJ1092" s="364"/>
      <c r="AK1092" s="364"/>
      <c r="AL1092" s="364" t="s">
        <v>21</v>
      </c>
      <c r="AM1092" s="364"/>
      <c r="AN1092" s="364"/>
      <c r="AO1092" s="369"/>
      <c r="AP1092" s="370" t="s">
        <v>295</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294</v>
      </c>
      <c r="K1125" s="365"/>
      <c r="L1125" s="365"/>
      <c r="M1125" s="365"/>
      <c r="N1125" s="365"/>
      <c r="O1125" s="365"/>
      <c r="P1125" s="366" t="s">
        <v>27</v>
      </c>
      <c r="Q1125" s="366"/>
      <c r="R1125" s="366"/>
      <c r="S1125" s="366"/>
      <c r="T1125" s="366"/>
      <c r="U1125" s="366"/>
      <c r="V1125" s="366"/>
      <c r="W1125" s="366"/>
      <c r="X1125" s="366"/>
      <c r="Y1125" s="367" t="s">
        <v>347</v>
      </c>
      <c r="Z1125" s="368"/>
      <c r="AA1125" s="368"/>
      <c r="AB1125" s="368"/>
      <c r="AC1125" s="148" t="s">
        <v>332</v>
      </c>
      <c r="AD1125" s="148"/>
      <c r="AE1125" s="148"/>
      <c r="AF1125" s="148"/>
      <c r="AG1125" s="148"/>
      <c r="AH1125" s="367" t="s">
        <v>260</v>
      </c>
      <c r="AI1125" s="364"/>
      <c r="AJ1125" s="364"/>
      <c r="AK1125" s="364"/>
      <c r="AL1125" s="364" t="s">
        <v>21</v>
      </c>
      <c r="AM1125" s="364"/>
      <c r="AN1125" s="364"/>
      <c r="AO1125" s="369"/>
      <c r="AP1125" s="370" t="s">
        <v>295</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294</v>
      </c>
      <c r="K1158" s="365"/>
      <c r="L1158" s="365"/>
      <c r="M1158" s="365"/>
      <c r="N1158" s="365"/>
      <c r="O1158" s="365"/>
      <c r="P1158" s="366" t="s">
        <v>27</v>
      </c>
      <c r="Q1158" s="366"/>
      <c r="R1158" s="366"/>
      <c r="S1158" s="366"/>
      <c r="T1158" s="366"/>
      <c r="U1158" s="366"/>
      <c r="V1158" s="366"/>
      <c r="W1158" s="366"/>
      <c r="X1158" s="366"/>
      <c r="Y1158" s="367" t="s">
        <v>347</v>
      </c>
      <c r="Z1158" s="368"/>
      <c r="AA1158" s="368"/>
      <c r="AB1158" s="368"/>
      <c r="AC1158" s="148" t="s">
        <v>332</v>
      </c>
      <c r="AD1158" s="148"/>
      <c r="AE1158" s="148"/>
      <c r="AF1158" s="148"/>
      <c r="AG1158" s="148"/>
      <c r="AH1158" s="367" t="s">
        <v>260</v>
      </c>
      <c r="AI1158" s="364"/>
      <c r="AJ1158" s="364"/>
      <c r="AK1158" s="364"/>
      <c r="AL1158" s="364" t="s">
        <v>21</v>
      </c>
      <c r="AM1158" s="364"/>
      <c r="AN1158" s="364"/>
      <c r="AO1158" s="369"/>
      <c r="AP1158" s="370" t="s">
        <v>295</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294</v>
      </c>
      <c r="K1191" s="365"/>
      <c r="L1191" s="365"/>
      <c r="M1191" s="365"/>
      <c r="N1191" s="365"/>
      <c r="O1191" s="365"/>
      <c r="P1191" s="366" t="s">
        <v>27</v>
      </c>
      <c r="Q1191" s="366"/>
      <c r="R1191" s="366"/>
      <c r="S1191" s="366"/>
      <c r="T1191" s="366"/>
      <c r="U1191" s="366"/>
      <c r="V1191" s="366"/>
      <c r="W1191" s="366"/>
      <c r="X1191" s="366"/>
      <c r="Y1191" s="367" t="s">
        <v>347</v>
      </c>
      <c r="Z1191" s="368"/>
      <c r="AA1191" s="368"/>
      <c r="AB1191" s="368"/>
      <c r="AC1191" s="148" t="s">
        <v>332</v>
      </c>
      <c r="AD1191" s="148"/>
      <c r="AE1191" s="148"/>
      <c r="AF1191" s="148"/>
      <c r="AG1191" s="148"/>
      <c r="AH1191" s="367" t="s">
        <v>260</v>
      </c>
      <c r="AI1191" s="364"/>
      <c r="AJ1191" s="364"/>
      <c r="AK1191" s="364"/>
      <c r="AL1191" s="364" t="s">
        <v>21</v>
      </c>
      <c r="AM1191" s="364"/>
      <c r="AN1191" s="364"/>
      <c r="AO1191" s="369"/>
      <c r="AP1191" s="370" t="s">
        <v>295</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294</v>
      </c>
      <c r="K1224" s="365"/>
      <c r="L1224" s="365"/>
      <c r="M1224" s="365"/>
      <c r="N1224" s="365"/>
      <c r="O1224" s="365"/>
      <c r="P1224" s="366" t="s">
        <v>27</v>
      </c>
      <c r="Q1224" s="366"/>
      <c r="R1224" s="366"/>
      <c r="S1224" s="366"/>
      <c r="T1224" s="366"/>
      <c r="U1224" s="366"/>
      <c r="V1224" s="366"/>
      <c r="W1224" s="366"/>
      <c r="X1224" s="366"/>
      <c r="Y1224" s="367" t="s">
        <v>347</v>
      </c>
      <c r="Z1224" s="368"/>
      <c r="AA1224" s="368"/>
      <c r="AB1224" s="368"/>
      <c r="AC1224" s="148" t="s">
        <v>332</v>
      </c>
      <c r="AD1224" s="148"/>
      <c r="AE1224" s="148"/>
      <c r="AF1224" s="148"/>
      <c r="AG1224" s="148"/>
      <c r="AH1224" s="367" t="s">
        <v>260</v>
      </c>
      <c r="AI1224" s="364"/>
      <c r="AJ1224" s="364"/>
      <c r="AK1224" s="364"/>
      <c r="AL1224" s="364" t="s">
        <v>21</v>
      </c>
      <c r="AM1224" s="364"/>
      <c r="AN1224" s="364"/>
      <c r="AO1224" s="369"/>
      <c r="AP1224" s="370" t="s">
        <v>295</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294</v>
      </c>
      <c r="K1257" s="365"/>
      <c r="L1257" s="365"/>
      <c r="M1257" s="365"/>
      <c r="N1257" s="365"/>
      <c r="O1257" s="365"/>
      <c r="P1257" s="366" t="s">
        <v>27</v>
      </c>
      <c r="Q1257" s="366"/>
      <c r="R1257" s="366"/>
      <c r="S1257" s="366"/>
      <c r="T1257" s="366"/>
      <c r="U1257" s="366"/>
      <c r="V1257" s="366"/>
      <c r="W1257" s="366"/>
      <c r="X1257" s="366"/>
      <c r="Y1257" s="367" t="s">
        <v>347</v>
      </c>
      <c r="Z1257" s="368"/>
      <c r="AA1257" s="368"/>
      <c r="AB1257" s="368"/>
      <c r="AC1257" s="148" t="s">
        <v>332</v>
      </c>
      <c r="AD1257" s="148"/>
      <c r="AE1257" s="148"/>
      <c r="AF1257" s="148"/>
      <c r="AG1257" s="148"/>
      <c r="AH1257" s="367" t="s">
        <v>260</v>
      </c>
      <c r="AI1257" s="364"/>
      <c r="AJ1257" s="364"/>
      <c r="AK1257" s="364"/>
      <c r="AL1257" s="364" t="s">
        <v>21</v>
      </c>
      <c r="AM1257" s="364"/>
      <c r="AN1257" s="364"/>
      <c r="AO1257" s="369"/>
      <c r="AP1257" s="370" t="s">
        <v>295</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294</v>
      </c>
      <c r="K1290" s="365"/>
      <c r="L1290" s="365"/>
      <c r="M1290" s="365"/>
      <c r="N1290" s="365"/>
      <c r="O1290" s="365"/>
      <c r="P1290" s="366" t="s">
        <v>27</v>
      </c>
      <c r="Q1290" s="366"/>
      <c r="R1290" s="366"/>
      <c r="S1290" s="366"/>
      <c r="T1290" s="366"/>
      <c r="U1290" s="366"/>
      <c r="V1290" s="366"/>
      <c r="W1290" s="366"/>
      <c r="X1290" s="366"/>
      <c r="Y1290" s="367" t="s">
        <v>347</v>
      </c>
      <c r="Z1290" s="368"/>
      <c r="AA1290" s="368"/>
      <c r="AB1290" s="368"/>
      <c r="AC1290" s="148" t="s">
        <v>332</v>
      </c>
      <c r="AD1290" s="148"/>
      <c r="AE1290" s="148"/>
      <c r="AF1290" s="148"/>
      <c r="AG1290" s="148"/>
      <c r="AH1290" s="367" t="s">
        <v>260</v>
      </c>
      <c r="AI1290" s="364"/>
      <c r="AJ1290" s="364"/>
      <c r="AK1290" s="364"/>
      <c r="AL1290" s="364" t="s">
        <v>21</v>
      </c>
      <c r="AM1290" s="364"/>
      <c r="AN1290" s="364"/>
      <c r="AO1290" s="369"/>
      <c r="AP1290" s="370" t="s">
        <v>295</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2020-09-02T10:52:15Z</cp:lastPrinted>
  <dcterms:created xsi:type="dcterms:W3CDTF">2012-03-13T00:50:25Z</dcterms:created>
  <dcterms:modified xsi:type="dcterms:W3CDTF">2020-11-25T01:21:54Z</dcterms:modified>
</cp:coreProperties>
</file>