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8336" windowHeight="835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69" i="3" l="1"/>
  <c r="AE69"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<sst xmlns="http://schemas.openxmlformats.org/spreadsheetml/2006/main" count="2217" uniqueCount="607">
  <si>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</si>
  <si>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</si>
  <si>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</si>
  <si>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</si>
  <si>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</si>
  <si>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</si>
  <si>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</si>
  <si>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</si>
  <si>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</si>
  <si>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</si>
  <si>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</si>
  <si>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</si>
  <si>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</si>
  <si>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</si>
  <si>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</si>
  <si>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</si>
  <si>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</si>
  <si>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</si>
  <si>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</si>
  <si>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</si>
  <si>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</si>
  <si>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</si>
  <si>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</si>
  <si>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</si>
  <si>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</si>
  <si>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</si>
  <si>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</si>
  <si>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</si>
  <si>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</si>
  <si>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</si>
  <si>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</si>
  <si>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</si>
  <si>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</si>
  <si>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</si>
  <si>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</si>
  <si>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</si>
  <si>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</si>
  <si>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</si>
  <si>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</si>
  <si>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</si>
  <si>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</si>
  <si>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</si>
  <si>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</si>
  <si>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</si>
  <si>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</si>
  <si>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</si>
  <si>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</si>
  <si>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</si>
  <si>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</si>
  <si>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</si>
  <si>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</si>
  <si>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</si>
  <si>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</si>
  <si>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</si>
  <si>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</si>
  <si>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</si>
  <si>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</si>
  <si>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</si>
  <si>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</si>
  <si>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</si>
  <si>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</si>
  <si>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</si>
  <si>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</si>
  <si>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</si>
  <si>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</si>
  <si>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</si>
  <si>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</si>
  <si>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</si>
  <si>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</si>
  <si>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</si>
  <si>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</si>
  <si>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</si>
  <si>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</si>
  <si>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</si>
  <si>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</si>
  <si>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</si>
  <si>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</si>
  <si>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</si>
  <si>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</si>
  <si>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</si>
  <si>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</si>
  <si>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</si>
  <si>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</si>
  <si>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</si>
  <si>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</si>
  <si>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</si>
  <si>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</si>
  <si>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</si>
  <si>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</si>
  <si>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</si>
  <si>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</si>
  <si>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</si>
  <si>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</si>
  <si>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</si>
  <si>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</si>
  <si>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</si>
  <si>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</si>
  <si>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</si>
  <si>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</si>
  <si>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</si>
  <si>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</si>
  <si>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</si>
  <si>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</si>
  <si>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</si>
  <si>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</si>
  <si>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</si>
  <si>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</si>
  <si>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</si>
  <si>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</si>
  <si>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</si>
  <si>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</si>
  <si>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</si>
  <si>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</si>
  <si>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</si>
  <si>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</si>
  <si>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</si>
  <si>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</si>
  <si>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</si>
  <si>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</si>
  <si>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</si>
  <si>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</si>
  <si>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</si>
  <si>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</si>
  <si>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</si>
  <si>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</si>
  <si>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</si>
  <si>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</si>
  <si>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</si>
  <si>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</si>
  <si>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</si>
  <si>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</si>
  <si>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</si>
  <si>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</si>
  <si>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</si>
  <si>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</si>
  <si>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</si>
  <si>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</si>
  <si>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</si>
  <si>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</si>
  <si>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</si>
  <si>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</si>
  <si>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</si>
  <si>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</si>
  <si>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</si>
  <si>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</si>
  <si>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</si>
  <si>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</si>
  <si>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</si>
  <si>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</si>
  <si>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</si>
  <si>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</si>
  <si>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</si>
  <si>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</si>
  <si>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</si>
  <si>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</si>
  <si>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</si>
  <si>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</si>
  <si>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</si>
  <si>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</si>
  <si>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</si>
  <si>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</si>
  <si>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</si>
  <si>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</si>
  <si>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</si>
  <si>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</si>
  <si>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</si>
  <si>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</si>
  <si>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</si>
  <si>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</si>
  <si>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</si>
  <si>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</si>
  <si>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</si>
  <si>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</si>
  <si>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</si>
  <si>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</si>
  <si>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</si>
  <si>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</si>
  <si>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</si>
  <si>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</si>
  <si>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</si>
  <si>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</si>
  <si>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</si>
  <si>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</si>
  <si>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</si>
  <si>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</si>
  <si>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</si>
  <si>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</si>
  <si>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</si>
  <si>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</si>
  <si>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</si>
  <si>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</si>
  <si>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</si>
  <si>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</si>
  <si>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</si>
  <si>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</si>
  <si>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</si>
  <si>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</si>
  <si>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</si>
  <si>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</si>
  <si>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</si>
  <si>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</si>
  <si>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</si>
  <si>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</si>
  <si>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</si>
  <si>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</si>
  <si>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</si>
  <si>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</si>
  <si>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</si>
  <si>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</si>
  <si>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</si>
  <si>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</si>
  <si>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</si>
  <si>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</si>
  <si>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</si>
  <si>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</si>
  <si>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</si>
  <si>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</si>
  <si>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</si>
  <si>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</si>
  <si>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</si>
  <si>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</si>
  <si>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</si>
  <si>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</si>
  <si>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</si>
  <si>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</si>
  <si>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</si>
  <si>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</si>
  <si>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</si>
  <si>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</si>
  <si>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</si>
  <si>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</si>
  <si>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</si>
  <si>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</si>
  <si>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</si>
  <si>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</si>
  <si>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</si>
  <si>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</si>
  <si>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</si>
  <si>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</si>
  <si>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</si>
  <si>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</si>
  <si>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</si>
  <si>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</si>
  <si>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</si>
  <si>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</si>
  <si>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</si>
  <si>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</si>
  <si>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</si>
  <si>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</si>
  <si>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</si>
  <si>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</si>
  <si>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</si>
  <si>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</si>
  <si>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</si>
  <si>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</si>
  <si>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</si>
  <si>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</si>
  <si>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</si>
  <si>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</si>
  <si>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</si>
  <si>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</si>
  <si>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</si>
  <si>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</si>
  <si>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</si>
  <si>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</si>
  <si>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</si>
  <si>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</si>
  <si>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</si>
  <si>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</si>
  <si>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</si>
  <si>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</si>
  <si>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</si>
  <si>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</si>
  <si>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</si>
  <si>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</si>
  <si>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</si>
  <si>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</si>
  <si>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</si>
  <si>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</si>
  <si>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</si>
  <si>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</si>
  <si>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</si>
  <si>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</si>
  <si>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</si>
  <si>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</si>
  <si>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</si>
  <si>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</si>
  <si>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</si>
  <si>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</si>
  <si>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</si>
  <si>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</si>
  <si>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</si>
  <si>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</si>
  <si>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</si>
  <si>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</si>
  <si>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</si>
  <si>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</si>
  <si>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</si>
  <si>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</si>
  <si>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</si>
  <si>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</si>
  <si>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</si>
  <si>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</si>
  <si>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</si>
  <si>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</si>
  <si>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</si>
  <si>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</si>
  <si>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</si>
  <si>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</si>
  <si>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</si>
  <si>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</si>
  <si>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</si>
  <si>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</si>
  <si>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</si>
  <si>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</si>
  <si>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</si>
  <si>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</si>
  <si>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</si>
  <si>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</si>
  <si>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</si>
  <si>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</si>
  <si>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</si>
  <si>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</si>
  <si>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</si>
  <si>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</si>
  <si>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</si>
  <si>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</si>
  <si>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</si>
  <si>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</si>
  <si>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</si>
  <si>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</si>
  <si>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</si>
  <si>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</si>
  <si>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</si>
  <si>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</si>
  <si>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</si>
  <si>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</si>
  <si>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</si>
  <si>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</si>
  <si>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</si>
  <si>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</si>
  <si>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</si>
  <si>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</si>
  <si>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</si>
  <si>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</si>
  <si>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</si>
  <si>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</si>
  <si>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</si>
  <si>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</si>
  <si>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</si>
  <si>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</si>
  <si>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</si>
  <si>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</si>
  <si>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</si>
  <si>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</si>
  <si>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</si>
  <si>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</si>
  <si>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</si>
  <si>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</si>
  <si>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</si>
  <si>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</si>
  <si>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</si>
  <si>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</si>
  <si>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</si>
  <si>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</si>
  <si>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</si>
  <si>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</si>
  <si>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</si>
  <si>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</si>
  <si>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</si>
  <si>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</si>
  <si>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</si>
  <si>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</si>
  <si>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</si>
  <si>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</si>
  <si>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</si>
  <si>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</si>
  <si>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</si>
  <si>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</si>
  <si>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</si>
  <si>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</si>
  <si>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</si>
  <si>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</si>
  <si>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</si>
  <si>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</si>
  <si>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</si>
  <si>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</si>
  <si>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</si>
  <si>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</si>
  <si>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</si>
  <si>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</si>
  <si>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</si>
  <si>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</si>
  <si>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</si>
  <si>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</si>
  <si>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</si>
  <si>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</si>
  <si>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</si>
  <si>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</si>
  <si>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</si>
  <si>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</si>
  <si>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</si>
  <si>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</si>
  <si>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</si>
  <si>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</si>
  <si>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</si>
  <si>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</si>
  <si>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</si>
  <si>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</si>
  <si>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</si>
  <si>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</si>
  <si>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</si>
  <si>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</si>
  <si>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</si>
  <si>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</si>
  <si>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</si>
  <si>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</si>
  <si>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</si>
  <si>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</si>
  <si>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</si>
  <si>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</si>
  <si>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</si>
  <si>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</si>
  <si>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</si>
  <si>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</si>
  <si>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</si>
  <si>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</si>
  <si>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</si>
  <si>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</si>
  <si>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</si>
  <si>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</si>
  <si>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</si>
  <si>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</si>
  <si>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</si>
  <si>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</si>
  <si>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</si>
  <si>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</si>
  <si>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</si>
  <si>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</si>
  <si>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</si>
  <si>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</si>
  <si>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</si>
  <si>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</si>
  <si>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</si>
  <si>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</si>
  <si>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</si>
  <si>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</si>
  <si>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</si>
  <si>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</si>
  <si>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</si>
  <si>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</si>
  <si>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</si>
  <si>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</si>
  <si>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</si>
  <si>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</si>
  <si>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</si>
  <si>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</si>
  <si>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</si>
  <si>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</si>
  <si>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</si>
  <si>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</si>
  <si>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</si>
  <si>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</si>
  <si>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</si>
  <si>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</si>
  <si>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</si>
  <si>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</si>
  <si>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</si>
  <si>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</si>
  <si>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</si>
  <si>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</si>
  <si>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</si>
  <si>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</si>
  <si>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</si>
  <si>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</si>
  <si>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</si>
  <si>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</si>
  <si>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</si>
  <si>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</si>
  <si>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</si>
  <si>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国等におけるグリーン購入推進等経費</t>
    <phoneticPr fontId="5"/>
  </si>
  <si>
    <t>環境経済課長
西村　治彦</t>
    <phoneticPr fontId="5"/>
  </si>
  <si>
    <t>大臣官房</t>
    <rPh sb="0" eb="2">
      <t>ダイジン</t>
    </rPh>
    <rPh sb="2" eb="4">
      <t>カンボウ</t>
    </rPh>
    <phoneticPr fontId="5"/>
  </si>
  <si>
    <t>○</t>
  </si>
  <si>
    <t>国等による環境物品等の調達の推進等に関する法律（グリーン購入法）第6条</t>
    <phoneticPr fontId="5"/>
  </si>
  <si>
    <t>環境基本計画
循環型社会形成推進基本計画</t>
    <phoneticPr fontId="5"/>
  </si>
  <si>
    <t>本事業は、グリーン購入法に基づき、環境への負荷の低減に資する製品や役務等（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phoneticPr fontId="5"/>
  </si>
  <si>
    <t>-</t>
  </si>
  <si>
    <t>環境保全調査費</t>
  </si>
  <si>
    <t>諸謝金</t>
  </si>
  <si>
    <t>委員等旅費</t>
  </si>
  <si>
    <t>庁費</t>
  </si>
  <si>
    <t>-</t>
    <phoneticPr fontId="5"/>
  </si>
  <si>
    <t>特定調達品目（物品及び役務）に係る見直し計画及び一般国民からの提案募集の結果に基づき、特定調達品目の追加及びその判断の基準の見直しを適切に行う。
なお、目標値については、見直し計画（原則５年に１回見直し）における年度ごとの品目数を設定。</t>
    <phoneticPr fontId="5"/>
  </si>
  <si>
    <t>特定調達品目の追加及びその判断の基準の見直し数</t>
  </si>
  <si>
    <t>品目</t>
    <rPh sb="0" eb="2">
      <t>ヒンモク</t>
    </rPh>
    <phoneticPr fontId="5"/>
  </si>
  <si>
    <t>-</t>
    <phoneticPr fontId="5"/>
  </si>
  <si>
    <t>-</t>
    <phoneticPr fontId="5"/>
  </si>
  <si>
    <t>-</t>
    <phoneticPr fontId="5"/>
  </si>
  <si>
    <t>-</t>
    <phoneticPr fontId="5"/>
  </si>
  <si>
    <t>グリーン購入を推進することにより温室効果ガス排出量を毎年削減していくものとして算出</t>
    <phoneticPr fontId="5"/>
  </si>
  <si>
    <t>特定調達品目検討調査等業務に係る執行額/国等の機関のグリーン購入実施による温室効果ガス排出削減効果</t>
    <phoneticPr fontId="5"/>
  </si>
  <si>
    <t>-</t>
    <phoneticPr fontId="5"/>
  </si>
  <si>
    <t>-</t>
    <phoneticPr fontId="5"/>
  </si>
  <si>
    <t>-</t>
    <phoneticPr fontId="5"/>
  </si>
  <si>
    <t>-</t>
    <phoneticPr fontId="5"/>
  </si>
  <si>
    <t>-</t>
    <phoneticPr fontId="5"/>
  </si>
  <si>
    <t>特定調達品目検討調査等業務に係る1t-CO2当たりの削減コストをR2年までにH25年比で10％削減する。</t>
    <phoneticPr fontId="5"/>
  </si>
  <si>
    <t>1t-CO2当たりの削減コスト
(R1年度実績については調査中)</t>
    <phoneticPr fontId="5"/>
  </si>
  <si>
    <t>検討会開催回数</t>
    <phoneticPr fontId="5"/>
  </si>
  <si>
    <t>26/179,250*1,000,000</t>
  </si>
  <si>
    <t>円</t>
  </si>
  <si>
    <t>百万円/t-CO2*1,000,000</t>
  </si>
  <si>
    <t>26/187,406*1,000,000</t>
    <phoneticPr fontId="5"/>
  </si>
  <si>
    <t>24/187,406*1,000,000</t>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</si>
  <si>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・閣議決定された基本方針・改定内容を中心とした地方ブロック説明会の運営補助
・グリーン購入に関する取組事例の収集及びその優良事例をまとめたマニュアルの作成
・グリーン購入に係る地方公共団体への業務支援など</t>
    <phoneticPr fontId="5"/>
  </si>
  <si>
    <t>回</t>
    <rPh sb="0" eb="1">
      <t>カイ</t>
    </rPh>
    <phoneticPr fontId="5"/>
  </si>
  <si>
    <t>-</t>
    <phoneticPr fontId="5"/>
  </si>
  <si>
    <t>-</t>
    <phoneticPr fontId="5"/>
  </si>
  <si>
    <t>「グリーン購入法に係る特定調達品目検討調査等業務」報告書（環境省）</t>
    <phoneticPr fontId="5"/>
  </si>
  <si>
    <t>特定調達品目検討調査等業務に係る執行額／国等の機関のグリーン購入実施による温室効果ガス排出削減効果
(R1年度実績については調査中)　　　　　　　　　　　　　</t>
    <phoneticPr fontId="5"/>
  </si>
  <si>
    <t>８．環境・経済・社会の統合的向上</t>
    <phoneticPr fontId="5"/>
  </si>
  <si>
    <t>地方公共団体におけるグリーン購入実施率（％）</t>
    <phoneticPr fontId="5"/>
  </si>
  <si>
    <t>％</t>
    <phoneticPr fontId="5"/>
  </si>
  <si>
    <t>％</t>
    <phoneticPr fontId="5"/>
  </si>
  <si>
    <t>-</t>
    <phoneticPr fontId="5"/>
  </si>
  <si>
    <t>-</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</si>
  <si>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phoneticPr fontId="5"/>
  </si>
  <si>
    <t>-</t>
    <phoneticPr fontId="5"/>
  </si>
  <si>
    <t>-</t>
    <phoneticPr fontId="5"/>
  </si>
  <si>
    <t>-</t>
    <phoneticPr fontId="5"/>
  </si>
  <si>
    <t>-</t>
    <phoneticPr fontId="5"/>
  </si>
  <si>
    <t>-</t>
    <phoneticPr fontId="5"/>
  </si>
  <si>
    <t>-</t>
    <phoneticPr fontId="5"/>
  </si>
  <si>
    <t>持続的発展が可能な社会の構築は、社会の根本的なニーズである。</t>
  </si>
  <si>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</si>
  <si>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</si>
  <si>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事業者の選定に当たっては総合評価落札方式による一般競争入札を実施した。なお、前年度、一者応札であり、競争性の確保のため、公告期間の延長を実施したが一者応札であった。</t>
    <phoneticPr fontId="5"/>
  </si>
  <si>
    <t>総合評価落札方式により、グリーン購入法や各種環境基準等に関する知識等を有する事業者を選定することで妥当なコスト水準を維持している。</t>
    <phoneticPr fontId="5"/>
  </si>
  <si>
    <t>‐</t>
  </si>
  <si>
    <t>有</t>
  </si>
  <si>
    <t>無</t>
  </si>
  <si>
    <t>費目・使途は、グリーン購入法に基づく施策の実施に必要なものに限定されている。</t>
    <phoneticPr fontId="5"/>
  </si>
  <si>
    <t>予め各省庁等の担当窓口等を設けることで、効率的な省庁間の連携を行っている。</t>
    <phoneticPr fontId="5"/>
  </si>
  <si>
    <t>特定調達品目及びその基準の見直しは毎年度着実に実施している。また、その結果を周知する説明会の開催も計画的に取り組んでおり、事業の効果的・効率的な執行に努めている。</t>
    <phoneticPr fontId="5"/>
  </si>
  <si>
    <t>227</t>
    <phoneticPr fontId="5"/>
  </si>
  <si>
    <t>235</t>
    <phoneticPr fontId="5"/>
  </si>
  <si>
    <t>242</t>
    <phoneticPr fontId="5"/>
  </si>
  <si>
    <t>281</t>
    <phoneticPr fontId="5"/>
  </si>
  <si>
    <t>279</t>
    <phoneticPr fontId="5"/>
  </si>
  <si>
    <t>268</t>
    <phoneticPr fontId="5"/>
  </si>
  <si>
    <t>252</t>
    <phoneticPr fontId="5"/>
  </si>
  <si>
    <t>267</t>
    <phoneticPr fontId="5"/>
  </si>
  <si>
    <t>A.（株）インテージリサーチ</t>
    <phoneticPr fontId="5"/>
  </si>
  <si>
    <t>B.（公財）日本環境協会</t>
    <phoneticPr fontId="5"/>
  </si>
  <si>
    <t>雑役務費</t>
    <rPh sb="0" eb="1">
      <t>ザツ</t>
    </rPh>
    <rPh sb="1" eb="4">
      <t>エキムヒ</t>
    </rPh>
    <phoneticPr fontId="5"/>
  </si>
  <si>
    <t>派遣業務</t>
    <rPh sb="0" eb="2">
      <t>ハケン</t>
    </rPh>
    <rPh sb="2" eb="4">
      <t>ギョウム</t>
    </rPh>
    <phoneticPr fontId="5"/>
  </si>
  <si>
    <t>（株）インテージリサーチ</t>
    <phoneticPr fontId="5"/>
  </si>
  <si>
    <t>グリーン購入法に係る特定調達品目検討調査等業務</t>
    <phoneticPr fontId="5"/>
  </si>
  <si>
    <t>（公財）日本環境協会</t>
    <phoneticPr fontId="5"/>
  </si>
  <si>
    <t>グリーン購入法及び環境配慮契約に係る地方公共団体普及促進業務</t>
    <phoneticPr fontId="5"/>
  </si>
  <si>
    <t>グリーン購入法に係る派遣業務</t>
    <phoneticPr fontId="5"/>
  </si>
  <si>
    <t>-</t>
    <phoneticPr fontId="5"/>
  </si>
  <si>
    <t>（株）ＡＡＡ</t>
    <phoneticPr fontId="5"/>
  </si>
  <si>
    <t>C.（株）ＡＡＡ</t>
    <phoneticPr fontId="5"/>
  </si>
  <si>
    <t>269</t>
    <phoneticPr fontId="5"/>
  </si>
  <si>
    <t>特定調達品目の追加及びその判断の基準の見直しの実績は目標を上回っている。</t>
    <phoneticPr fontId="5"/>
  </si>
  <si>
    <t>特定調達品目の追加及びその判断の基準の見直しに必要な調査・検討業務については、予め業務の絞り込み等を行い、効率的に実施している。</t>
    <phoneticPr fontId="5"/>
  </si>
  <si>
    <t>活動実績については、毎年度見込みに合った活動実績となっている。</t>
    <phoneticPr fontId="5"/>
  </si>
  <si>
    <t>「環境物品等の調達の推進に関する基本方針」に基づき、国等がグリーン購入に取り組んでいる。</t>
    <phoneticPr fontId="5"/>
  </si>
  <si>
    <t>人件費</t>
    <rPh sb="0" eb="3">
      <t>ジンケンヒ</t>
    </rPh>
    <phoneticPr fontId="3"/>
  </si>
  <si>
    <t>印刷製本費</t>
    <rPh sb="0" eb="2">
      <t>インサツ</t>
    </rPh>
    <rPh sb="2" eb="4">
      <t>セイホン</t>
    </rPh>
    <rPh sb="4" eb="5">
      <t>ヒ</t>
    </rPh>
    <phoneticPr fontId="3"/>
  </si>
  <si>
    <t>旅費</t>
    <rPh sb="0" eb="2">
      <t>リョヒ</t>
    </rPh>
    <phoneticPr fontId="3"/>
  </si>
  <si>
    <t>雑役務費</t>
    <rPh sb="0" eb="1">
      <t>ザツ</t>
    </rPh>
    <rPh sb="1" eb="4">
      <t>エキムヒ</t>
    </rPh>
    <phoneticPr fontId="3"/>
  </si>
  <si>
    <t>通信運搬費</t>
    <rPh sb="0" eb="2">
      <t>ツウシン</t>
    </rPh>
    <rPh sb="2" eb="5">
      <t>ウンパンヒ</t>
    </rPh>
    <phoneticPr fontId="3"/>
  </si>
  <si>
    <t>賃借料</t>
    <rPh sb="0" eb="3">
      <t>チンシャクリョウ</t>
    </rPh>
    <phoneticPr fontId="3"/>
  </si>
  <si>
    <t>その他</t>
    <rPh sb="2" eb="3">
      <t>タ</t>
    </rPh>
    <phoneticPr fontId="3"/>
  </si>
  <si>
    <t>特定調達品目検討調査等</t>
  </si>
  <si>
    <t>検討会資料、ブロック別説明会資料、報告書</t>
    <rPh sb="0" eb="3">
      <t>ケントウカイ</t>
    </rPh>
    <rPh sb="3" eb="5">
      <t>シリョウ</t>
    </rPh>
    <rPh sb="10" eb="11">
      <t>ベツ</t>
    </rPh>
    <phoneticPr fontId="1"/>
  </si>
  <si>
    <t>委員等旅費、ブロック別説明会</t>
    <rPh sb="0" eb="2">
      <t>イイン</t>
    </rPh>
    <rPh sb="2" eb="3">
      <t>トウ</t>
    </rPh>
    <rPh sb="3" eb="5">
      <t>リョヒ</t>
    </rPh>
    <phoneticPr fontId="1"/>
  </si>
  <si>
    <t>労務費、英訳費</t>
  </si>
  <si>
    <t>ブロック別説明会資料配送費</t>
  </si>
  <si>
    <t>ブロック別説明会会場賃料</t>
    <rPh sb="8" eb="10">
      <t>カイジョウ</t>
    </rPh>
    <rPh sb="10" eb="11">
      <t>チン</t>
    </rPh>
    <rPh sb="11" eb="12">
      <t>リョウ</t>
    </rPh>
    <phoneticPr fontId="3"/>
  </si>
  <si>
    <t>一般管理費、消費税等</t>
    <rPh sb="0" eb="2">
      <t>イッパン</t>
    </rPh>
    <rPh sb="2" eb="5">
      <t>カンリヒ</t>
    </rPh>
    <rPh sb="6" eb="9">
      <t>ショウヒゼイ</t>
    </rPh>
    <rPh sb="9" eb="10">
      <t>トウ</t>
    </rPh>
    <phoneticPr fontId="3"/>
  </si>
  <si>
    <t>人件費</t>
    <rPh sb="0" eb="3">
      <t>ジンケンヒ</t>
    </rPh>
    <phoneticPr fontId="19"/>
  </si>
  <si>
    <t>雑役務費</t>
    <rPh sb="0" eb="1">
      <t>ザツ</t>
    </rPh>
    <rPh sb="1" eb="4">
      <t>エキムヒ</t>
    </rPh>
    <phoneticPr fontId="19"/>
  </si>
  <si>
    <t>旅費</t>
    <rPh sb="0" eb="2">
      <t>リョヒ</t>
    </rPh>
    <phoneticPr fontId="19"/>
  </si>
  <si>
    <t>諸謝金</t>
    <rPh sb="0" eb="1">
      <t>ショ</t>
    </rPh>
    <rPh sb="1" eb="3">
      <t>シャキン</t>
    </rPh>
    <phoneticPr fontId="19"/>
  </si>
  <si>
    <t>その他</t>
    <rPh sb="2" eb="3">
      <t>タ</t>
    </rPh>
    <phoneticPr fontId="19"/>
  </si>
  <si>
    <t>計画検討、調査等</t>
  </si>
  <si>
    <t>データ作成・入力・集計等</t>
  </si>
  <si>
    <t>実務研修旅費等</t>
  </si>
  <si>
    <t>実務支援者謝金、研修会講師謝金等</t>
  </si>
  <si>
    <t>一般管理費、消費税</t>
  </si>
  <si>
    <t>通信運搬費</t>
    <phoneticPr fontId="19"/>
  </si>
  <si>
    <t>印刷製本費</t>
    <phoneticPr fontId="5"/>
  </si>
  <si>
    <t>調査表郵送費、資料発送費等</t>
    <phoneticPr fontId="5"/>
  </si>
  <si>
    <t>事例集・調査表印刷費、業務報告書印刷費等</t>
    <phoneticPr fontId="5"/>
  </si>
  <si>
    <t>事業の実施に当たっては有識者の知見を聴取・活用する等、事業の効果的・効率的な執行に努める。
また、地方公共団体におけるグリーン購入の取組推進についても、有識者からの知見を踏まえ、適切な支援のあり方を検討して参りたい。</t>
    <phoneticPr fontId="5"/>
  </si>
  <si>
    <t>環境経済課</t>
    <rPh sb="0" eb="2">
      <t>カンキョウ</t>
    </rPh>
    <rPh sb="2" eb="5">
      <t>ケイザイカ</t>
    </rPh>
    <phoneticPr fontId="5"/>
  </si>
  <si>
    <t>-</t>
    <phoneticPr fontId="5"/>
  </si>
  <si>
    <t>-</t>
    <phoneticPr fontId="5"/>
  </si>
  <si>
    <t>-</t>
    <phoneticPr fontId="5"/>
  </si>
  <si>
    <t>外部有識者点検対象外</t>
    <phoneticPr fontId="5"/>
  </si>
  <si>
    <t>特定調達品目の追加等は着実に実施されているが、地方公共団体におけるグリーン購入実施状況は向上していないため、事業の実施方法を検討し、改善に向けた取組を行うこと。</t>
    <phoneticPr fontId="5"/>
  </si>
  <si>
    <t>地方公共団体におけるグリーン購入普及促進に向けての取組みを行いながら、引き続き、事業の効果的・効率的な執行に努める。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</si>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</sst>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101991</xdr:colOff>
      <xdr:row>750</xdr:row>
      <xdr:rowOff>70817</xdr:rowOff>
    </xdr:from>
    <xdr:to>
      <xdr:col>18</xdr:col>
      <xdr:colOff>118739</xdr:colOff>
      <xdr:row>751</xdr:row>
      <xdr:rowOff>345440</xdr:rowOff>
    </xdr:to>
    <xdr:sp macro="" textlink="">
      <xdr:nvSpPr>
        <xdr:cNvPr id="2" name="テキスト ボックス 1"/>
        <xdr:cNvSpPr txBox="1"/>
      </xdr:nvSpPr>
      <xdr:spPr>
        <a:xfrm>
          <a:off x="1518835" y="45314567"/>
          <a:ext cx="2243217" cy="631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グリーン購入法に係る特定調達品目検討調査等</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3061</xdr:colOff>
      <xdr:row>743</xdr:row>
      <xdr:rowOff>117962</xdr:rowOff>
    </xdr:from>
    <xdr:to>
      <xdr:col>32</xdr:col>
      <xdr:colOff>152401</xdr:colOff>
      <xdr:row>744</xdr:row>
      <xdr:rowOff>325120</xdr:rowOff>
    </xdr:to>
    <xdr:sp macro="" textlink="">
      <xdr:nvSpPr>
        <xdr:cNvPr id="3" name="正方形/長方形 2"/>
        <xdr:cNvSpPr/>
      </xdr:nvSpPr>
      <xdr:spPr>
        <a:xfrm>
          <a:off x="4603636" y="43380512"/>
          <a:ext cx="1949565" cy="5595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35.8</a:t>
          </a:r>
          <a:r>
            <a:rPr kumimoji="1" lang="ja-JP" altLang="en-US" sz="1200">
              <a:solidFill>
                <a:sysClr val="windowText" lastClr="000000"/>
              </a:solidFill>
            </a:rPr>
            <a:t>百万円</a:t>
          </a:r>
        </a:p>
      </xdr:txBody>
    </xdr:sp>
    <xdr:clientData/>
  </xdr:twoCellAnchor>
  <xdr:twoCellAnchor>
    <xdr:from>
      <xdr:col>41</xdr:col>
      <xdr:colOff>186170</xdr:colOff>
      <xdr:row>746</xdr:row>
      <xdr:rowOff>104841</xdr:rowOff>
    </xdr:from>
    <xdr:to>
      <xdr:col>41</xdr:col>
      <xdr:colOff>186172</xdr:colOff>
      <xdr:row>747</xdr:row>
      <xdr:rowOff>57990</xdr:rowOff>
    </xdr:to>
    <xdr:cxnSp macro="">
      <xdr:nvCxnSpPr>
        <xdr:cNvPr id="4" name="直線矢印コネクタ 3"/>
        <xdr:cNvCxnSpPr/>
      </xdr:nvCxnSpPr>
      <xdr:spPr>
        <a:xfrm>
          <a:off x="8484826" y="43919841"/>
          <a:ext cx="2" cy="3103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152849</xdr:colOff>
      <xdr:row>748</xdr:row>
      <xdr:rowOff>57353</xdr:rowOff>
    </xdr:from>
    <xdr:to>
      <xdr:col>17</xdr:col>
      <xdr:colOff>200020</xdr:colOff>
      <xdr:row>749</xdr:row>
      <xdr:rowOff>254000</xdr:rowOff>
    </xdr:to>
    <xdr:sp macro="" textlink="">
      <xdr:nvSpPr>
        <xdr:cNvPr id="5" name="正方形/長方形 4"/>
        <xdr:cNvSpPr/>
      </xdr:nvSpPr>
      <xdr:spPr>
        <a:xfrm>
          <a:off x="1569693" y="44586728"/>
          <a:ext cx="2071233" cy="553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 </a:t>
          </a:r>
          <a:r>
            <a:rPr kumimoji="1" lang="ja-JP" altLang="en-US" sz="1100">
              <a:solidFill>
                <a:sysClr val="windowText" lastClr="000000"/>
              </a:solidFill>
            </a:rPr>
            <a:t>（株）インテージリサーチ</a:t>
          </a:r>
          <a:endParaRPr kumimoji="1" lang="en-US" altLang="ja-JP" sz="1100">
            <a:solidFill>
              <a:sysClr val="windowText" lastClr="000000"/>
            </a:solidFill>
          </a:endParaRPr>
        </a:p>
        <a:p>
          <a:pPr algn="ctr"/>
          <a:r>
            <a:rPr kumimoji="1" lang="en-US" altLang="ja-JP" sz="1200">
              <a:solidFill>
                <a:sysClr val="windowText" lastClr="000000"/>
              </a:solidFill>
            </a:rPr>
            <a:t>23.8</a:t>
          </a:r>
          <a:r>
            <a:rPr kumimoji="1" lang="ja-JP" altLang="en-US" sz="1200">
              <a:solidFill>
                <a:sysClr val="windowText" lastClr="000000"/>
              </a:solidFill>
            </a:rPr>
            <a:t>百万円</a:t>
          </a:r>
        </a:p>
      </xdr:txBody>
    </xdr:sp>
    <xdr:clientData/>
  </xdr:twoCellAnchor>
  <xdr:twoCellAnchor>
    <xdr:from>
      <xdr:col>6</xdr:col>
      <xdr:colOff>180566</xdr:colOff>
      <xdr:row>747</xdr:row>
      <xdr:rowOff>86827</xdr:rowOff>
    </xdr:from>
    <xdr:to>
      <xdr:col>19</xdr:col>
      <xdr:colOff>78100</xdr:colOff>
      <xdr:row>748</xdr:row>
      <xdr:rowOff>57214</xdr:rowOff>
    </xdr:to>
    <xdr:sp macro="" textlink="">
      <xdr:nvSpPr>
        <xdr:cNvPr id="6" name="テキスト ボックス 5"/>
        <xdr:cNvSpPr txBox="1"/>
      </xdr:nvSpPr>
      <xdr:spPr>
        <a:xfrm>
          <a:off x="1395004" y="44259015"/>
          <a:ext cx="2528815" cy="327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7</xdr:col>
      <xdr:colOff>95819</xdr:colOff>
      <xdr:row>750</xdr:row>
      <xdr:rowOff>40748</xdr:rowOff>
    </xdr:from>
    <xdr:to>
      <xdr:col>18</xdr:col>
      <xdr:colOff>78099</xdr:colOff>
      <xdr:row>751</xdr:row>
      <xdr:rowOff>233680</xdr:rowOff>
    </xdr:to>
    <xdr:sp macro="" textlink="">
      <xdr:nvSpPr>
        <xdr:cNvPr id="7" name="大かっこ 6"/>
        <xdr:cNvSpPr/>
      </xdr:nvSpPr>
      <xdr:spPr>
        <a:xfrm>
          <a:off x="1512663" y="45284498"/>
          <a:ext cx="2208749" cy="5501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xdr:colOff>
      <xdr:row>746</xdr:row>
      <xdr:rowOff>95250</xdr:rowOff>
    </xdr:from>
    <xdr:to>
      <xdr:col>41</xdr:col>
      <xdr:colOff>190500</xdr:colOff>
      <xdr:row>746</xdr:row>
      <xdr:rowOff>95250</xdr:rowOff>
    </xdr:to>
    <xdr:cxnSp macro="">
      <xdr:nvCxnSpPr>
        <xdr:cNvPr id="8" name="直線コネクタ 7"/>
        <xdr:cNvCxnSpPr/>
      </xdr:nvCxnSpPr>
      <xdr:spPr>
        <a:xfrm flipH="1" flipV="1">
          <a:off x="2631282" y="43910250"/>
          <a:ext cx="58578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192874</xdr:colOff>
      <xdr:row>746</xdr:row>
      <xdr:rowOff>96366</xdr:rowOff>
    </xdr:from>
    <xdr:to>
      <xdr:col>12</xdr:col>
      <xdr:colOff>192877</xdr:colOff>
      <xdr:row>747</xdr:row>
      <xdr:rowOff>65401</xdr:rowOff>
    </xdr:to>
    <xdr:cxnSp macro="">
      <xdr:nvCxnSpPr>
        <xdr:cNvPr id="9" name="直線矢印コネクタ 8"/>
        <xdr:cNvCxnSpPr/>
      </xdr:nvCxnSpPr>
      <xdr:spPr>
        <a:xfrm>
          <a:off x="2621749" y="43911366"/>
          <a:ext cx="3" cy="326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744</xdr:row>
      <xdr:rowOff>325120</xdr:rowOff>
    </xdr:from>
    <xdr:to>
      <xdr:col>27</xdr:col>
      <xdr:colOff>169171</xdr:colOff>
      <xdr:row>746</xdr:row>
      <xdr:rowOff>96367</xdr:rowOff>
    </xdr:to>
    <xdr:cxnSp macro="">
      <xdr:nvCxnSpPr>
        <xdr:cNvPr id="10" name="直線コネクタ 9"/>
        <xdr:cNvCxnSpPr>
          <a:stCxn id="3" idx="2"/>
        </xdr:cNvCxnSpPr>
      </xdr:nvCxnSpPr>
      <xdr:spPr>
        <a:xfrm flipH="1">
          <a:off x="5568774" y="43940095"/>
          <a:ext cx="1072" cy="476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19348</xdr:colOff>
      <xdr:row>747</xdr:row>
      <xdr:rowOff>88441</xdr:rowOff>
    </xdr:from>
    <xdr:to>
      <xdr:col>33</xdr:col>
      <xdr:colOff>171468</xdr:colOff>
      <xdr:row>748</xdr:row>
      <xdr:rowOff>58828</xdr:rowOff>
    </xdr:to>
    <xdr:sp macro="" textlink="">
      <xdr:nvSpPr>
        <xdr:cNvPr id="11" name="テキスト ボックス 10"/>
        <xdr:cNvSpPr txBox="1"/>
      </xdr:nvSpPr>
      <xdr:spPr>
        <a:xfrm>
          <a:off x="4472286" y="44260629"/>
          <a:ext cx="2378588" cy="327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22</xdr:col>
      <xdr:colOff>191639</xdr:colOff>
      <xdr:row>748</xdr:row>
      <xdr:rowOff>54327</xdr:rowOff>
    </xdr:from>
    <xdr:to>
      <xdr:col>33</xdr:col>
      <xdr:colOff>17931</xdr:colOff>
      <xdr:row>749</xdr:row>
      <xdr:rowOff>254000</xdr:rowOff>
    </xdr:to>
    <xdr:sp macro="" textlink="">
      <xdr:nvSpPr>
        <xdr:cNvPr id="12" name="正方形/長方形 11"/>
        <xdr:cNvSpPr/>
      </xdr:nvSpPr>
      <xdr:spPr>
        <a:xfrm>
          <a:off x="4644577" y="44583702"/>
          <a:ext cx="2052760" cy="5568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9.3</a:t>
          </a:r>
          <a:r>
            <a:rPr kumimoji="1" lang="ja-JP" altLang="en-US" sz="1200">
              <a:solidFill>
                <a:sysClr val="windowText" lastClr="000000"/>
              </a:solidFill>
            </a:rPr>
            <a:t>百万円</a:t>
          </a:r>
        </a:p>
      </xdr:txBody>
    </xdr:sp>
    <xdr:clientData/>
  </xdr:twoCellAnchor>
  <xdr:twoCellAnchor>
    <xdr:from>
      <xdr:col>22</xdr:col>
      <xdr:colOff>164803</xdr:colOff>
      <xdr:row>750</xdr:row>
      <xdr:rowOff>10533</xdr:rowOff>
    </xdr:from>
    <xdr:to>
      <xdr:col>33</xdr:col>
      <xdr:colOff>76351</xdr:colOff>
      <xdr:row>752</xdr:row>
      <xdr:rowOff>1</xdr:rowOff>
    </xdr:to>
    <xdr:sp macro="" textlink="">
      <xdr:nvSpPr>
        <xdr:cNvPr id="13" name="大かっこ 12"/>
        <xdr:cNvSpPr/>
      </xdr:nvSpPr>
      <xdr:spPr>
        <a:xfrm>
          <a:off x="4617741" y="45254283"/>
          <a:ext cx="2138016" cy="703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196109</xdr:colOff>
      <xdr:row>749</xdr:row>
      <xdr:rowOff>352253</xdr:rowOff>
    </xdr:from>
    <xdr:to>
      <xdr:col>33</xdr:col>
      <xdr:colOff>165739</xdr:colOff>
      <xdr:row>752</xdr:row>
      <xdr:rowOff>264160</xdr:rowOff>
    </xdr:to>
    <xdr:sp macro="" textlink="">
      <xdr:nvSpPr>
        <xdr:cNvPr id="14" name="テキスト ボックス 13"/>
        <xdr:cNvSpPr txBox="1"/>
      </xdr:nvSpPr>
      <xdr:spPr>
        <a:xfrm>
          <a:off x="4649047" y="45238816"/>
          <a:ext cx="2196098" cy="983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81192</xdr:colOff>
      <xdr:row>750</xdr:row>
      <xdr:rowOff>106685</xdr:rowOff>
    </xdr:from>
    <xdr:to>
      <xdr:col>47</xdr:col>
      <xdr:colOff>10952</xdr:colOff>
      <xdr:row>751</xdr:row>
      <xdr:rowOff>300042</xdr:rowOff>
    </xdr:to>
    <xdr:sp macro="" textlink="">
      <xdr:nvSpPr>
        <xdr:cNvPr id="15" name="テキスト ボックス 14"/>
        <xdr:cNvSpPr txBox="1"/>
      </xdr:nvSpPr>
      <xdr:spPr>
        <a:xfrm>
          <a:off x="7570223" y="45469498"/>
          <a:ext cx="1953823" cy="550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派遣業務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128814</xdr:colOff>
      <xdr:row>748</xdr:row>
      <xdr:rowOff>52614</xdr:rowOff>
    </xdr:from>
    <xdr:to>
      <xdr:col>47</xdr:col>
      <xdr:colOff>51592</xdr:colOff>
      <xdr:row>749</xdr:row>
      <xdr:rowOff>323849</xdr:rowOff>
    </xdr:to>
    <xdr:sp macro="" textlink="">
      <xdr:nvSpPr>
        <xdr:cNvPr id="16" name="正方形/長方形 15"/>
        <xdr:cNvSpPr/>
      </xdr:nvSpPr>
      <xdr:spPr>
        <a:xfrm>
          <a:off x="6643914" y="44439114"/>
          <a:ext cx="1913503" cy="6331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C. </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株</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ＡＡＡ</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rPr>
            <a:t>2.7</a:t>
          </a:r>
          <a:r>
            <a:rPr kumimoji="1" lang="ja-JP" altLang="en-US" sz="1200">
              <a:solidFill>
                <a:sysClr val="windowText" lastClr="000000"/>
              </a:solidFill>
            </a:rPr>
            <a:t>百万円</a:t>
          </a:r>
        </a:p>
      </xdr:txBody>
    </xdr:sp>
    <xdr:clientData/>
  </xdr:twoCellAnchor>
  <xdr:twoCellAnchor>
    <xdr:from>
      <xdr:col>36</xdr:col>
      <xdr:colOff>132714</xdr:colOff>
      <xdr:row>750</xdr:row>
      <xdr:rowOff>38739</xdr:rowOff>
    </xdr:from>
    <xdr:to>
      <xdr:col>47</xdr:col>
      <xdr:colOff>42067</xdr:colOff>
      <xdr:row>751</xdr:row>
      <xdr:rowOff>219289</xdr:rowOff>
    </xdr:to>
    <xdr:sp macro="" textlink="">
      <xdr:nvSpPr>
        <xdr:cNvPr id="19" name="大かっこ 18"/>
        <xdr:cNvSpPr/>
      </xdr:nvSpPr>
      <xdr:spPr>
        <a:xfrm>
          <a:off x="7419339" y="45401552"/>
          <a:ext cx="2135822" cy="5377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40639</xdr:colOff>
      <xdr:row>747</xdr:row>
      <xdr:rowOff>81280</xdr:rowOff>
    </xdr:from>
    <xdr:to>
      <xdr:col>47</xdr:col>
      <xdr:colOff>153705</xdr:colOff>
      <xdr:row>748</xdr:row>
      <xdr:rowOff>51667</xdr:rowOff>
    </xdr:to>
    <xdr:sp macro="" textlink="">
      <xdr:nvSpPr>
        <xdr:cNvPr id="21" name="テキスト ボックス 20"/>
        <xdr:cNvSpPr txBox="1"/>
      </xdr:nvSpPr>
      <xdr:spPr>
        <a:xfrm>
          <a:off x="7327264" y="44253468"/>
          <a:ext cx="2339535" cy="327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27</xdr:col>
      <xdr:colOff>165527</xdr:colOff>
      <xdr:row>746</xdr:row>
      <xdr:rowOff>104841</xdr:rowOff>
    </xdr:from>
    <xdr:to>
      <xdr:col>27</xdr:col>
      <xdr:colOff>165529</xdr:colOff>
      <xdr:row>747</xdr:row>
      <xdr:rowOff>57990</xdr:rowOff>
    </xdr:to>
    <xdr:cxnSp macro="">
      <xdr:nvCxnSpPr>
        <xdr:cNvPr id="23" name="直線矢印コネクタ 22"/>
        <xdr:cNvCxnSpPr/>
      </xdr:nvCxnSpPr>
      <xdr:spPr>
        <a:xfrm>
          <a:off x="5630496" y="43919841"/>
          <a:ext cx="2" cy="3103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263</v>
      </c>
      <c r="AT2" s="204"/>
      <c r="AU2" s="204"/>
      <c r="AV2" s="42" t="str">
        <f>IF(AW2="", "", "-")</f>
        <v/>
      </c>
      <c r="AW2" s="387"/>
      <c r="AX2" s="387"/>
    </row>
    <row r="3" spans="1:50" ht="21" customHeight="1" thickBot="1" x14ac:dyDescent="0.25">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599</v>
      </c>
      <c r="AF5" s="707"/>
      <c r="AG5" s="707"/>
      <c r="AH5" s="707"/>
      <c r="AI5" s="707"/>
      <c r="AJ5" s="707"/>
      <c r="AK5" s="707"/>
      <c r="AL5" s="707"/>
      <c r="AM5" s="707"/>
      <c r="AN5" s="707"/>
      <c r="AO5" s="707"/>
      <c r="AP5" s="708"/>
      <c r="AQ5" s="709" t="s">
        <v>481</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515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54</v>
      </c>
      <c r="Q13" s="103"/>
      <c r="R13" s="103"/>
      <c r="S13" s="103"/>
      <c r="T13" s="103"/>
      <c r="U13" s="103"/>
      <c r="V13" s="104"/>
      <c r="W13" s="102">
        <v>45</v>
      </c>
      <c r="X13" s="103"/>
      <c r="Y13" s="103"/>
      <c r="Z13" s="103"/>
      <c r="AA13" s="103"/>
      <c r="AB13" s="103"/>
      <c r="AC13" s="104"/>
      <c r="AD13" s="102">
        <v>45</v>
      </c>
      <c r="AE13" s="103"/>
      <c r="AF13" s="103"/>
      <c r="AG13" s="103"/>
      <c r="AH13" s="103"/>
      <c r="AI13" s="103"/>
      <c r="AJ13" s="104"/>
      <c r="AK13" s="102">
        <v>48</v>
      </c>
      <c r="AL13" s="103"/>
      <c r="AM13" s="103"/>
      <c r="AN13" s="103"/>
      <c r="AO13" s="103"/>
      <c r="AP13" s="103"/>
      <c r="AQ13" s="104"/>
      <c r="AR13" s="99">
        <v>42</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487</v>
      </c>
      <c r="AL15" s="103"/>
      <c r="AM15" s="103"/>
      <c r="AN15" s="103"/>
      <c r="AO15" s="103"/>
      <c r="AP15" s="103"/>
      <c r="AQ15" s="104"/>
      <c r="AR15" s="102" t="s">
        <v>606</v>
      </c>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487</v>
      </c>
      <c r="Q16" s="103"/>
      <c r="R16" s="103"/>
      <c r="S16" s="103"/>
      <c r="T16" s="103"/>
      <c r="U16" s="103"/>
      <c r="V16" s="104"/>
      <c r="W16" s="102" t="s">
        <v>492</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54</v>
      </c>
      <c r="Q18" s="109"/>
      <c r="R18" s="109"/>
      <c r="S18" s="109"/>
      <c r="T18" s="109"/>
      <c r="U18" s="109"/>
      <c r="V18" s="110"/>
      <c r="W18" s="108">
        <f>SUM(W13:AC17)</f>
        <v>45</v>
      </c>
      <c r="X18" s="109"/>
      <c r="Y18" s="109"/>
      <c r="Z18" s="109"/>
      <c r="AA18" s="109"/>
      <c r="AB18" s="109"/>
      <c r="AC18" s="110"/>
      <c r="AD18" s="108">
        <f>SUM(AD13:AJ17)</f>
        <v>45</v>
      </c>
      <c r="AE18" s="109"/>
      <c r="AF18" s="109"/>
      <c r="AG18" s="109"/>
      <c r="AH18" s="109"/>
      <c r="AI18" s="109"/>
      <c r="AJ18" s="110"/>
      <c r="AK18" s="108">
        <f>SUM(AK13:AQ17)</f>
        <v>48</v>
      </c>
      <c r="AL18" s="109"/>
      <c r="AM18" s="109"/>
      <c r="AN18" s="109"/>
      <c r="AO18" s="109"/>
      <c r="AP18" s="109"/>
      <c r="AQ18" s="110"/>
      <c r="AR18" s="108">
        <f>SUM(AR13:AX17)</f>
        <v>42</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52</v>
      </c>
      <c r="Q19" s="103"/>
      <c r="R19" s="103"/>
      <c r="S19" s="103"/>
      <c r="T19" s="103"/>
      <c r="U19" s="103"/>
      <c r="V19" s="104"/>
      <c r="W19" s="102">
        <v>45</v>
      </c>
      <c r="X19" s="103"/>
      <c r="Y19" s="103"/>
      <c r="Z19" s="103"/>
      <c r="AA19" s="103"/>
      <c r="AB19" s="103"/>
      <c r="AC19" s="104"/>
      <c r="AD19" s="102">
        <v>36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0.96296296296296291</v>
      </c>
      <c r="Q20" s="526"/>
      <c r="R20" s="526"/>
      <c r="S20" s="526"/>
      <c r="T20" s="526"/>
      <c r="U20" s="526"/>
      <c r="V20" s="526"/>
      <c r="W20" s="526">
        <f t="shared" ref="W20" si="0">IF(W18=0, "-", SUM(W19)/W18)</f>
        <v>1</v>
      </c>
      <c r="X20" s="526"/>
      <c r="Y20" s="526"/>
      <c r="Z20" s="526"/>
      <c r="AA20" s="526"/>
      <c r="AB20" s="526"/>
      <c r="AC20" s="526"/>
      <c r="AD20" s="526">
        <f t="shared" ref="AD20" si="1">IF(AD18=0, "-", SUM(AD19)/AD18)</f>
        <v>0.8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277</v>
      </c>
      <c r="H21" s="918"/>
      <c r="I21" s="918"/>
      <c r="J21" s="918"/>
      <c r="K21" s="918"/>
      <c r="L21" s="918"/>
      <c r="M21" s="918"/>
      <c r="N21" s="918"/>
      <c r="O21" s="918"/>
      <c r="P21" s="526">
        <f>IF(P19=0, "-", SUM(P19)/SUM(P13,P14))</f>
        <v>0.96296296296296291</v>
      </c>
      <c r="Q21" s="526"/>
      <c r="R21" s="526"/>
      <c r="S21" s="526"/>
      <c r="T21" s="526"/>
      <c r="U21" s="526"/>
      <c r="V21" s="526"/>
      <c r="W21" s="526">
        <f t="shared" ref="W21" si="2">IF(W19=0, "-", SUM(W19)/SUM(W13,W14))</f>
        <v>1</v>
      </c>
      <c r="X21" s="526"/>
      <c r="Y21" s="526"/>
      <c r="Z21" s="526"/>
      <c r="AA21" s="526"/>
      <c r="AB21" s="526"/>
      <c r="AC21" s="526"/>
      <c r="AD21" s="526">
        <f t="shared" ref="AD21" si="3">IF(AD19=0, "-", SUM(AD19)/SUM(AD13,AD14))</f>
        <v>0.8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488</v>
      </c>
      <c r="H23" s="177"/>
      <c r="I23" s="177"/>
      <c r="J23" s="177"/>
      <c r="K23" s="177"/>
      <c r="L23" s="177"/>
      <c r="M23" s="177"/>
      <c r="N23" s="177"/>
      <c r="O23" s="178"/>
      <c r="P23" s="99">
        <v>46.7</v>
      </c>
      <c r="Q23" s="100"/>
      <c r="R23" s="100"/>
      <c r="S23" s="100"/>
      <c r="T23" s="100"/>
      <c r="U23" s="100"/>
      <c r="V23" s="101"/>
      <c r="W23" s="99">
        <v>40.700000000000003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489</v>
      </c>
      <c r="H24" s="180"/>
      <c r="I24" s="180"/>
      <c r="J24" s="180"/>
      <c r="K24" s="180"/>
      <c r="L24" s="180"/>
      <c r="M24" s="180"/>
      <c r="N24" s="180"/>
      <c r="O24" s="181"/>
      <c r="P24" s="102">
        <v>0.7</v>
      </c>
      <c r="Q24" s="103"/>
      <c r="R24" s="103"/>
      <c r="S24" s="103"/>
      <c r="T24" s="103"/>
      <c r="U24" s="103"/>
      <c r="V24" s="104"/>
      <c r="W24" s="102">
        <v>0.74299999999999999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490</v>
      </c>
      <c r="H25" s="180"/>
      <c r="I25" s="180"/>
      <c r="J25" s="180"/>
      <c r="K25" s="180"/>
      <c r="L25" s="180"/>
      <c r="M25" s="180"/>
      <c r="N25" s="180"/>
      <c r="O25" s="181"/>
      <c r="P25" s="102">
        <v>0.4</v>
      </c>
      <c r="Q25" s="103"/>
      <c r="R25" s="103"/>
      <c r="S25" s="103"/>
      <c r="T25" s="103"/>
      <c r="U25" s="103"/>
      <c r="V25" s="104"/>
      <c r="W25" s="102">
        <v>0.44800000000000001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491</v>
      </c>
      <c r="H26" s="180"/>
      <c r="I26" s="180"/>
      <c r="J26" s="180"/>
      <c r="K26" s="180"/>
      <c r="L26" s="180"/>
      <c r="M26" s="180"/>
      <c r="N26" s="180"/>
      <c r="O26" s="181"/>
      <c r="P26" s="102">
        <v>0.2</v>
      </c>
      <c r="Q26" s="103"/>
      <c r="R26" s="103"/>
      <c r="S26" s="103"/>
      <c r="T26" s="103"/>
      <c r="U26" s="103"/>
      <c r="V26" s="104"/>
      <c r="W26" s="102">
        <v>0.192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-8.3000000000005514E-2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102">
        <f>AK13</f>
        <v>48</v>
      </c>
      <c r="Q29" s="103"/>
      <c r="R29" s="103"/>
      <c r="S29" s="103"/>
      <c r="T29" s="103"/>
      <c r="U29" s="103"/>
      <c r="V29" s="104"/>
      <c r="W29" s="208">
        <f>AR13</f>
        <v>42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273</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496</v>
      </c>
      <c r="AR31" s="126"/>
      <c r="AS31" s="127" t="s">
        <v>188</v>
      </c>
      <c r="AT31" s="162"/>
      <c r="AU31" s="261">
        <v>2</v>
      </c>
      <c r="AV31" s="261"/>
      <c r="AW31" s="369" t="s">
        <v>177</v>
      </c>
      <c r="AX31" s="370"/>
    </row>
    <row r="32" spans="1:50" ht="23.25" customHeight="1" x14ac:dyDescent="0.2">
      <c r="A32" s="502"/>
      <c r="B32" s="500"/>
      <c r="C32" s="500"/>
      <c r="D32" s="500"/>
      <c r="E32" s="500"/>
      <c r="F32" s="501"/>
      <c r="G32" s="527" t="s">
        <v>493</v>
      </c>
      <c r="H32" s="528"/>
      <c r="I32" s="528"/>
      <c r="J32" s="528"/>
      <c r="K32" s="528"/>
      <c r="L32" s="528"/>
      <c r="M32" s="528"/>
      <c r="N32" s="528"/>
      <c r="O32" s="529"/>
      <c r="P32" s="151" t="s">
        <v>494</v>
      </c>
      <c r="Q32" s="151"/>
      <c r="R32" s="151"/>
      <c r="S32" s="151"/>
      <c r="T32" s="151"/>
      <c r="U32" s="151"/>
      <c r="V32" s="151"/>
      <c r="W32" s="151"/>
      <c r="X32" s="222"/>
      <c r="Y32" s="328" t="s">
        <v>12</v>
      </c>
      <c r="Z32" s="536"/>
      <c r="AA32" s="537"/>
      <c r="AB32" s="538" t="s">
        <v>495</v>
      </c>
      <c r="AC32" s="538"/>
      <c r="AD32" s="538"/>
      <c r="AE32" s="354">
        <v>60</v>
      </c>
      <c r="AF32" s="355"/>
      <c r="AG32" s="355"/>
      <c r="AH32" s="355"/>
      <c r="AI32" s="354">
        <v>25</v>
      </c>
      <c r="AJ32" s="355"/>
      <c r="AK32" s="355"/>
      <c r="AL32" s="355"/>
      <c r="AM32" s="354">
        <v>40</v>
      </c>
      <c r="AN32" s="355"/>
      <c r="AO32" s="355"/>
      <c r="AP32" s="355"/>
      <c r="AQ32" s="105" t="s">
        <v>497</v>
      </c>
      <c r="AR32" s="106"/>
      <c r="AS32" s="106"/>
      <c r="AT32" s="107"/>
      <c r="AU32" s="355" t="s">
        <v>499</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4">
        <v>35</v>
      </c>
      <c r="AF33" s="355"/>
      <c r="AG33" s="355"/>
      <c r="AH33" s="355"/>
      <c r="AI33" s="354">
        <v>16</v>
      </c>
      <c r="AJ33" s="355"/>
      <c r="AK33" s="355"/>
      <c r="AL33" s="355"/>
      <c r="AM33" s="354">
        <v>26</v>
      </c>
      <c r="AN33" s="355"/>
      <c r="AO33" s="355"/>
      <c r="AP33" s="355"/>
      <c r="AQ33" s="105" t="s">
        <v>492</v>
      </c>
      <c r="AR33" s="106"/>
      <c r="AS33" s="106"/>
      <c r="AT33" s="107"/>
      <c r="AU33" s="355">
        <v>29</v>
      </c>
      <c r="AV33" s="355"/>
      <c r="AW33" s="355"/>
      <c r="AX33" s="357"/>
    </row>
    <row r="34" spans="1:50" ht="102.7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AE32/AE33*100</f>
        <v>171.42857142857142</v>
      </c>
      <c r="AF34" s="355"/>
      <c r="AG34" s="355"/>
      <c r="AH34" s="355"/>
      <c r="AI34" s="354">
        <f>AI32/AI33*100</f>
        <v>156.25</v>
      </c>
      <c r="AJ34" s="355"/>
      <c r="AK34" s="355"/>
      <c r="AL34" s="355"/>
      <c r="AM34" s="354">
        <f>AM32/AM33*100</f>
        <v>153.84615384615387</v>
      </c>
      <c r="AN34" s="355"/>
      <c r="AO34" s="355"/>
      <c r="AP34" s="355"/>
      <c r="AQ34" s="105" t="s">
        <v>498</v>
      </c>
      <c r="AR34" s="106"/>
      <c r="AS34" s="106"/>
      <c r="AT34" s="107"/>
      <c r="AU34" s="355" t="s">
        <v>492</v>
      </c>
      <c r="AV34" s="355"/>
      <c r="AW34" s="355"/>
      <c r="AX34" s="357"/>
    </row>
    <row r="35" spans="1:50" ht="23.25" customHeight="1" x14ac:dyDescent="0.2">
      <c r="A35" s="887" t="s">
        <v>302</v>
      </c>
      <c r="B35" s="888"/>
      <c r="C35" s="888"/>
      <c r="D35" s="888"/>
      <c r="E35" s="888"/>
      <c r="F35" s="889"/>
      <c r="G35" s="893" t="s">
        <v>519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273</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273</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273</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273</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518</v>
      </c>
      <c r="AR66" s="261"/>
      <c r="AS66" s="855" t="s">
        <v>188</v>
      </c>
      <c r="AT66" s="856"/>
      <c r="AU66" s="261">
        <v>2</v>
      </c>
      <c r="AV66" s="261"/>
      <c r="AW66" s="855" t="s">
        <v>272</v>
      </c>
      <c r="AX66" s="969"/>
    </row>
    <row r="67" spans="1:50" ht="23.25" customHeight="1" x14ac:dyDescent="0.2">
      <c r="A67" s="841"/>
      <c r="B67" s="842"/>
      <c r="C67" s="842"/>
      <c r="D67" s="842"/>
      <c r="E67" s="842"/>
      <c r="F67" s="843"/>
      <c r="G67" s="970" t="s">
        <v>189</v>
      </c>
      <c r="H67" s="931" t="s">
        <v>507</v>
      </c>
      <c r="I67" s="932"/>
      <c r="J67" s="932"/>
      <c r="K67" s="932"/>
      <c r="L67" s="932"/>
      <c r="M67" s="932"/>
      <c r="N67" s="932"/>
      <c r="O67" s="933"/>
      <c r="P67" s="931" t="s">
        <v>508</v>
      </c>
      <c r="Q67" s="932"/>
      <c r="R67" s="932"/>
      <c r="S67" s="932"/>
      <c r="T67" s="932"/>
      <c r="U67" s="932"/>
      <c r="V67" s="933"/>
      <c r="W67" s="959"/>
      <c r="X67" s="960"/>
      <c r="Y67" s="946" t="s">
        <v>12</v>
      </c>
      <c r="Z67" s="946"/>
      <c r="AA67" s="947"/>
      <c r="AB67" s="948" t="s">
        <v>292</v>
      </c>
      <c r="AC67" s="948"/>
      <c r="AD67" s="948"/>
      <c r="AE67" s="354">
        <v>145</v>
      </c>
      <c r="AF67" s="355"/>
      <c r="AG67" s="355"/>
      <c r="AH67" s="355"/>
      <c r="AI67" s="354">
        <v>138.69999999999999</v>
      </c>
      <c r="AJ67" s="355"/>
      <c r="AK67" s="355"/>
      <c r="AL67" s="355"/>
      <c r="AM67" s="354" t="s">
        <v>506</v>
      </c>
      <c r="AN67" s="355"/>
      <c r="AO67" s="355"/>
      <c r="AP67" s="355"/>
      <c r="AQ67" s="354" t="s">
        <v>330</v>
      </c>
      <c r="AR67" s="355"/>
      <c r="AS67" s="355"/>
      <c r="AT67" s="356"/>
      <c r="AU67" s="355" t="s">
        <v>506</v>
      </c>
      <c r="AV67" s="355"/>
      <c r="AW67" s="355"/>
      <c r="AX67" s="357"/>
    </row>
    <row r="68" spans="1:50" ht="23.25" customHeight="1" x14ac:dyDescent="0.2">
      <c r="A68" s="841"/>
      <c r="B68" s="842"/>
      <c r="C68" s="842"/>
      <c r="D68" s="842"/>
      <c r="E68" s="842"/>
      <c r="F68" s="843"/>
      <c r="G68" s="930"/>
      <c r="H68" s="934"/>
      <c r="I68" s="935"/>
      <c r="J68" s="935"/>
      <c r="K68" s="935"/>
      <c r="L68" s="935"/>
      <c r="M68" s="935"/>
      <c r="N68" s="935"/>
      <c r="O68" s="936"/>
      <c r="P68" s="934"/>
      <c r="Q68" s="935"/>
      <c r="R68" s="935"/>
      <c r="S68" s="935"/>
      <c r="T68" s="935"/>
      <c r="U68" s="935"/>
      <c r="V68" s="936"/>
      <c r="W68" s="961"/>
      <c r="X68" s="962"/>
      <c r="Y68" s="174" t="s">
        <v>53</v>
      </c>
      <c r="Z68" s="174"/>
      <c r="AA68" s="175"/>
      <c r="AB68" s="965" t="s">
        <v>292</v>
      </c>
      <c r="AC68" s="965"/>
      <c r="AD68" s="965"/>
      <c r="AE68" s="354">
        <v>106.7</v>
      </c>
      <c r="AF68" s="355"/>
      <c r="AG68" s="355"/>
      <c r="AH68" s="355"/>
      <c r="AI68" s="354">
        <v>106.7</v>
      </c>
      <c r="AJ68" s="355"/>
      <c r="AK68" s="355"/>
      <c r="AL68" s="355"/>
      <c r="AM68" s="354">
        <v>106.7</v>
      </c>
      <c r="AN68" s="355"/>
      <c r="AO68" s="355"/>
      <c r="AP68" s="355"/>
      <c r="AQ68" s="354" t="s">
        <v>506</v>
      </c>
      <c r="AR68" s="355"/>
      <c r="AS68" s="355"/>
      <c r="AT68" s="356"/>
      <c r="AU68" s="355">
        <v>106.7</v>
      </c>
      <c r="AV68" s="355"/>
      <c r="AW68" s="355"/>
      <c r="AX68" s="357"/>
    </row>
    <row r="69" spans="1:50" ht="29.25" customHeight="1" x14ac:dyDescent="0.2">
      <c r="A69" s="841"/>
      <c r="B69" s="842"/>
      <c r="C69" s="842"/>
      <c r="D69" s="842"/>
      <c r="E69" s="842"/>
      <c r="F69" s="843"/>
      <c r="G69" s="971"/>
      <c r="H69" s="937"/>
      <c r="I69" s="938"/>
      <c r="J69" s="938"/>
      <c r="K69" s="938"/>
      <c r="L69" s="938"/>
      <c r="M69" s="938"/>
      <c r="N69" s="938"/>
      <c r="O69" s="939"/>
      <c r="P69" s="937"/>
      <c r="Q69" s="938"/>
      <c r="R69" s="938"/>
      <c r="S69" s="938"/>
      <c r="T69" s="938"/>
      <c r="U69" s="938"/>
      <c r="V69" s="939"/>
      <c r="W69" s="963"/>
      <c r="X69" s="964"/>
      <c r="Y69" s="174" t="s">
        <v>13</v>
      </c>
      <c r="Z69" s="174"/>
      <c r="AA69" s="175"/>
      <c r="AB69" s="966" t="s">
        <v>293</v>
      </c>
      <c r="AC69" s="966"/>
      <c r="AD69" s="966"/>
      <c r="AE69" s="804">
        <f>AE68/AE67*100</f>
        <v>73.58620689655173</v>
      </c>
      <c r="AF69" s="805"/>
      <c r="AG69" s="805"/>
      <c r="AH69" s="805"/>
      <c r="AI69" s="804">
        <f>AI68/AI67*100</f>
        <v>76.928622927180982</v>
      </c>
      <c r="AJ69" s="805"/>
      <c r="AK69" s="805"/>
      <c r="AL69" s="805"/>
      <c r="AM69" s="804" t="s">
        <v>504</v>
      </c>
      <c r="AN69" s="805"/>
      <c r="AO69" s="805"/>
      <c r="AP69" s="805"/>
      <c r="AQ69" s="354" t="s">
        <v>505</v>
      </c>
      <c r="AR69" s="355"/>
      <c r="AS69" s="355"/>
      <c r="AT69" s="356"/>
      <c r="AU69" s="355" t="s">
        <v>330</v>
      </c>
      <c r="AV69" s="355"/>
      <c r="AW69" s="355"/>
      <c r="AX69" s="357"/>
    </row>
    <row r="70" spans="1:50" ht="23.25" customHeight="1" x14ac:dyDescent="0.2">
      <c r="A70" s="841" t="s">
        <v>278</v>
      </c>
      <c r="B70" s="842"/>
      <c r="C70" s="842"/>
      <c r="D70" s="842"/>
      <c r="E70" s="842"/>
      <c r="F70" s="843"/>
      <c r="G70" s="930" t="s">
        <v>190</v>
      </c>
      <c r="H70" s="931" t="s">
        <v>500</v>
      </c>
      <c r="I70" s="932"/>
      <c r="J70" s="932"/>
      <c r="K70" s="932"/>
      <c r="L70" s="932"/>
      <c r="M70" s="932"/>
      <c r="N70" s="932"/>
      <c r="O70" s="933"/>
      <c r="P70" s="931" t="s">
        <v>501</v>
      </c>
      <c r="Q70" s="932"/>
      <c r="R70" s="932"/>
      <c r="S70" s="932"/>
      <c r="T70" s="932"/>
      <c r="U70" s="932"/>
      <c r="V70" s="933"/>
      <c r="W70" s="940" t="s">
        <v>291</v>
      </c>
      <c r="X70" s="941"/>
      <c r="Y70" s="946" t="s">
        <v>12</v>
      </c>
      <c r="Z70" s="946"/>
      <c r="AA70" s="947"/>
      <c r="AB70" s="948" t="s">
        <v>292</v>
      </c>
      <c r="AC70" s="948"/>
      <c r="AD70" s="948"/>
      <c r="AE70" s="354" t="s">
        <v>330</v>
      </c>
      <c r="AF70" s="355"/>
      <c r="AG70" s="355"/>
      <c r="AH70" s="355"/>
      <c r="AI70" s="354" t="s">
        <v>502</v>
      </c>
      <c r="AJ70" s="355"/>
      <c r="AK70" s="355"/>
      <c r="AL70" s="355"/>
      <c r="AM70" s="354" t="s">
        <v>330</v>
      </c>
      <c r="AN70" s="355"/>
      <c r="AO70" s="355"/>
      <c r="AP70" s="355"/>
      <c r="AQ70" s="354" t="s">
        <v>330</v>
      </c>
      <c r="AR70" s="355"/>
      <c r="AS70" s="355"/>
      <c r="AT70" s="356"/>
      <c r="AU70" s="355" t="s">
        <v>503</v>
      </c>
      <c r="AV70" s="355"/>
      <c r="AW70" s="355"/>
      <c r="AX70" s="357"/>
    </row>
    <row r="71" spans="1:50" ht="23.25" customHeight="1" x14ac:dyDescent="0.2">
      <c r="A71" s="841"/>
      <c r="B71" s="842"/>
      <c r="C71" s="842"/>
      <c r="D71" s="842"/>
      <c r="E71" s="842"/>
      <c r="F71" s="843"/>
      <c r="G71" s="930"/>
      <c r="H71" s="934"/>
      <c r="I71" s="935"/>
      <c r="J71" s="935"/>
      <c r="K71" s="935"/>
      <c r="L71" s="935"/>
      <c r="M71" s="935"/>
      <c r="N71" s="935"/>
      <c r="O71" s="936"/>
      <c r="P71" s="934"/>
      <c r="Q71" s="935"/>
      <c r="R71" s="935"/>
      <c r="S71" s="935"/>
      <c r="T71" s="935"/>
      <c r="U71" s="935"/>
      <c r="V71" s="936"/>
      <c r="W71" s="942"/>
      <c r="X71" s="943"/>
      <c r="Y71" s="174" t="s">
        <v>53</v>
      </c>
      <c r="Z71" s="174"/>
      <c r="AA71" s="175"/>
      <c r="AB71" s="965" t="s">
        <v>292</v>
      </c>
      <c r="AC71" s="965"/>
      <c r="AD71" s="965"/>
      <c r="AE71" s="354" t="s">
        <v>504</v>
      </c>
      <c r="AF71" s="355"/>
      <c r="AG71" s="355"/>
      <c r="AH71" s="355"/>
      <c r="AI71" s="354" t="s">
        <v>505</v>
      </c>
      <c r="AJ71" s="355"/>
      <c r="AK71" s="355"/>
      <c r="AL71" s="355"/>
      <c r="AM71" s="354" t="s">
        <v>330</v>
      </c>
      <c r="AN71" s="355"/>
      <c r="AO71" s="355"/>
      <c r="AP71" s="355"/>
      <c r="AQ71" s="354" t="s">
        <v>330</v>
      </c>
      <c r="AR71" s="355"/>
      <c r="AS71" s="355"/>
      <c r="AT71" s="356"/>
      <c r="AU71" s="355" t="s">
        <v>330</v>
      </c>
      <c r="AV71" s="355"/>
      <c r="AW71" s="355"/>
      <c r="AX71" s="357"/>
    </row>
    <row r="72" spans="1:50" ht="39.75" customHeight="1" x14ac:dyDescent="0.2">
      <c r="A72" s="844"/>
      <c r="B72" s="845"/>
      <c r="C72" s="845"/>
      <c r="D72" s="845"/>
      <c r="E72" s="845"/>
      <c r="F72" s="846"/>
      <c r="G72" s="930"/>
      <c r="H72" s="937"/>
      <c r="I72" s="938"/>
      <c r="J72" s="938"/>
      <c r="K72" s="938"/>
      <c r="L72" s="938"/>
      <c r="M72" s="938"/>
      <c r="N72" s="938"/>
      <c r="O72" s="939"/>
      <c r="P72" s="937"/>
      <c r="Q72" s="938"/>
      <c r="R72" s="938"/>
      <c r="S72" s="938"/>
      <c r="T72" s="938"/>
      <c r="U72" s="938"/>
      <c r="V72" s="939"/>
      <c r="W72" s="944"/>
      <c r="X72" s="945"/>
      <c r="Y72" s="174" t="s">
        <v>13</v>
      </c>
      <c r="Z72" s="174"/>
      <c r="AA72" s="175"/>
      <c r="AB72" s="966" t="s">
        <v>293</v>
      </c>
      <c r="AC72" s="966"/>
      <c r="AD72" s="966"/>
      <c r="AE72" s="354" t="s">
        <v>504</v>
      </c>
      <c r="AF72" s="355"/>
      <c r="AG72" s="355"/>
      <c r="AH72" s="355"/>
      <c r="AI72" s="354" t="s">
        <v>330</v>
      </c>
      <c r="AJ72" s="355"/>
      <c r="AK72" s="355"/>
      <c r="AL72" s="355"/>
      <c r="AM72" s="354" t="s">
        <v>330</v>
      </c>
      <c r="AN72" s="355"/>
      <c r="AO72" s="355"/>
      <c r="AP72" s="356"/>
      <c r="AQ72" s="354" t="s">
        <v>504</v>
      </c>
      <c r="AR72" s="355"/>
      <c r="AS72" s="355"/>
      <c r="AT72" s="356"/>
      <c r="AU72" s="355" t="s">
        <v>506</v>
      </c>
      <c r="AV72" s="355"/>
      <c r="AW72" s="355"/>
      <c r="AX72" s="357"/>
    </row>
    <row r="73" spans="1:50" ht="18.75" hidden="1" customHeight="1" x14ac:dyDescent="0.2">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305</v>
      </c>
      <c r="B78" s="903"/>
      <c r="C78" s="903"/>
      <c r="D78" s="903"/>
      <c r="E78" s="900" t="s">
        <v>252</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2">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2">
      <c r="A101" s="478"/>
      <c r="B101" s="479"/>
      <c r="C101" s="479"/>
      <c r="D101" s="479"/>
      <c r="E101" s="479"/>
      <c r="F101" s="480"/>
      <c r="G101" s="151" t="s">
        <v>509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516</v>
      </c>
      <c r="AC101" s="538"/>
      <c r="AD101" s="538"/>
      <c r="AE101" s="354">
        <v>3</v>
      </c>
      <c r="AF101" s="355"/>
      <c r="AG101" s="355"/>
      <c r="AH101" s="356"/>
      <c r="AI101" s="354">
        <v>3</v>
      </c>
      <c r="AJ101" s="355"/>
      <c r="AK101" s="355"/>
      <c r="AL101" s="356"/>
      <c r="AM101" s="354">
        <v>3</v>
      </c>
      <c r="AN101" s="355"/>
      <c r="AO101" s="355"/>
      <c r="AP101" s="356"/>
      <c r="AQ101" s="354" t="s">
        <v>517</v>
      </c>
      <c r="AR101" s="355"/>
      <c r="AS101" s="355"/>
      <c r="AT101" s="356"/>
      <c r="AU101" s="354" t="s">
        <v>517</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516</v>
      </c>
      <c r="AC102" s="538"/>
      <c r="AD102" s="538"/>
      <c r="AE102" s="348">
        <v>3</v>
      </c>
      <c r="AF102" s="348"/>
      <c r="AG102" s="348"/>
      <c r="AH102" s="348"/>
      <c r="AI102" s="348">
        <v>3</v>
      </c>
      <c r="AJ102" s="348"/>
      <c r="AK102" s="348"/>
      <c r="AL102" s="348"/>
      <c r="AM102" s="348">
        <v>3</v>
      </c>
      <c r="AN102" s="348"/>
      <c r="AO102" s="348"/>
      <c r="AP102" s="348"/>
      <c r="AQ102" s="804">
        <v>3</v>
      </c>
      <c r="AR102" s="805"/>
      <c r="AS102" s="805"/>
      <c r="AT102" s="806"/>
      <c r="AU102" s="804">
        <v>3</v>
      </c>
      <c r="AV102" s="805"/>
      <c r="AW102" s="805"/>
      <c r="AX102" s="806"/>
    </row>
    <row r="103" spans="1:60" ht="31.5" hidden="1" customHeight="1" x14ac:dyDescent="0.2">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520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511</v>
      </c>
      <c r="AC116" s="291"/>
      <c r="AD116" s="292"/>
      <c r="AE116" s="348">
        <v>145</v>
      </c>
      <c r="AF116" s="348"/>
      <c r="AG116" s="348"/>
      <c r="AH116" s="348"/>
      <c r="AI116" s="348">
        <v>138.69999999999999</v>
      </c>
      <c r="AJ116" s="348"/>
      <c r="AK116" s="348"/>
      <c r="AL116" s="348"/>
      <c r="AM116" s="348" t="s">
        <v>330</v>
      </c>
      <c r="AN116" s="348"/>
      <c r="AO116" s="348"/>
      <c r="AP116" s="348"/>
      <c r="AQ116" s="354">
        <v>128</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512</v>
      </c>
      <c r="AC117" s="332"/>
      <c r="AD117" s="333"/>
      <c r="AE117" s="296" t="s">
        <v>510</v>
      </c>
      <c r="AF117" s="296"/>
      <c r="AG117" s="296"/>
      <c r="AH117" s="296"/>
      <c r="AI117" s="296" t="s">
        <v>513</v>
      </c>
      <c r="AJ117" s="296"/>
      <c r="AK117" s="296"/>
      <c r="AL117" s="296"/>
      <c r="AM117" s="296" t="s">
        <v>330</v>
      </c>
      <c r="AN117" s="296"/>
      <c r="AO117" s="296"/>
      <c r="AP117" s="296"/>
      <c r="AQ117" s="296" t="s">
        <v>514</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8.25" customHeight="1" x14ac:dyDescent="0.2">
      <c r="A130" s="984" t="s">
        <v>329</v>
      </c>
      <c r="B130" s="982"/>
      <c r="C130" s="981" t="s">
        <v>191</v>
      </c>
      <c r="D130" s="982"/>
      <c r="E130" s="298" t="s">
        <v>220</v>
      </c>
      <c r="F130" s="299"/>
      <c r="G130" s="300" t="s">
        <v>518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8.25" customHeight="1" x14ac:dyDescent="0.2">
      <c r="A131" s="985"/>
      <c r="B131" s="242"/>
      <c r="C131" s="241"/>
      <c r="D131" s="242"/>
      <c r="E131" s="228" t="s">
        <v>219</v>
      </c>
      <c r="F131" s="229"/>
      <c r="G131" s="226" t="s">
        <v>521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525</v>
      </c>
      <c r="AR133" s="261"/>
      <c r="AS133" s="127" t="s">
        <v>188</v>
      </c>
      <c r="AT133" s="162"/>
      <c r="AU133" s="126">
        <v>2</v>
      </c>
      <c r="AV133" s="126"/>
      <c r="AW133" s="127" t="s">
        <v>177</v>
      </c>
      <c r="AX133" s="128"/>
    </row>
    <row r="134" spans="1:50" ht="39.75" customHeight="1" x14ac:dyDescent="0.2">
      <c r="A134" s="985"/>
      <c r="B134" s="242"/>
      <c r="C134" s="241"/>
      <c r="D134" s="242"/>
      <c r="E134" s="241"/>
      <c r="F134" s="304"/>
      <c r="G134" s="221" t="s">
        <v>522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523</v>
      </c>
      <c r="AC134" s="214"/>
      <c r="AD134" s="214"/>
      <c r="AE134" s="256">
        <v>66.400000000000006</v>
      </c>
      <c r="AF134" s="106"/>
      <c r="AG134" s="106"/>
      <c r="AH134" s="106"/>
      <c r="AI134" s="256">
        <v>65.5</v>
      </c>
      <c r="AJ134" s="106"/>
      <c r="AK134" s="106"/>
      <c r="AL134" s="106"/>
      <c r="AM134" s="256">
        <v>61.2</v>
      </c>
      <c r="AN134" s="106"/>
      <c r="AO134" s="106"/>
      <c r="AP134" s="106"/>
      <c r="AQ134" s="256" t="s">
        <v>517</v>
      </c>
      <c r="AR134" s="106"/>
      <c r="AS134" s="106"/>
      <c r="AT134" s="106"/>
      <c r="AU134" s="256" t="s">
        <v>518</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524</v>
      </c>
      <c r="AC135" s="123"/>
      <c r="AD135" s="123"/>
      <c r="AE135" s="256" t="s">
        <v>518</v>
      </c>
      <c r="AF135" s="106"/>
      <c r="AG135" s="106"/>
      <c r="AH135" s="106"/>
      <c r="AI135" s="256" t="s">
        <v>526</v>
      </c>
      <c r="AJ135" s="106"/>
      <c r="AK135" s="106"/>
      <c r="AL135" s="106"/>
      <c r="AM135" s="256" t="s">
        <v>517</v>
      </c>
      <c r="AN135" s="106"/>
      <c r="AO135" s="106"/>
      <c r="AP135" s="106"/>
      <c r="AQ135" s="256" t="s">
        <v>517</v>
      </c>
      <c r="AR135" s="106"/>
      <c r="AS135" s="106"/>
      <c r="AT135" s="106"/>
      <c r="AU135" s="256">
        <v>100</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527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344</v>
      </c>
      <c r="D430" s="240"/>
      <c r="E430" s="228" t="s">
        <v>322</v>
      </c>
      <c r="F430" s="438"/>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2">
      <c r="A433" s="985"/>
      <c r="B433" s="242"/>
      <c r="C433" s="241"/>
      <c r="D433" s="242"/>
      <c r="E433" s="156"/>
      <c r="F433" s="157"/>
      <c r="G433" s="221" t="s">
        <v>526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517</v>
      </c>
      <c r="AC433" s="123"/>
      <c r="AD433" s="123"/>
      <c r="AE433" s="105" t="s">
        <v>517</v>
      </c>
      <c r="AF433" s="106"/>
      <c r="AG433" s="106"/>
      <c r="AH433" s="106"/>
      <c r="AI433" s="105" t="s">
        <v>517</v>
      </c>
      <c r="AJ433" s="106"/>
      <c r="AK433" s="106"/>
      <c r="AL433" s="106"/>
      <c r="AM433" s="105" t="s">
        <v>528</v>
      </c>
      <c r="AN433" s="106"/>
      <c r="AO433" s="106"/>
      <c r="AP433" s="107"/>
      <c r="AQ433" s="105" t="s">
        <v>517</v>
      </c>
      <c r="AR433" s="106"/>
      <c r="AS433" s="106"/>
      <c r="AT433" s="107"/>
      <c r="AU433" s="106" t="s">
        <v>517</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518</v>
      </c>
      <c r="AC434" s="214"/>
      <c r="AD434" s="214"/>
      <c r="AE434" s="105" t="s">
        <v>517</v>
      </c>
      <c r="AF434" s="106"/>
      <c r="AG434" s="106"/>
      <c r="AH434" s="107"/>
      <c r="AI434" s="105" t="s">
        <v>517</v>
      </c>
      <c r="AJ434" s="106"/>
      <c r="AK434" s="106"/>
      <c r="AL434" s="106"/>
      <c r="AM434" s="105" t="s">
        <v>517</v>
      </c>
      <c r="AN434" s="106"/>
      <c r="AO434" s="106"/>
      <c r="AP434" s="107"/>
      <c r="AQ434" s="105" t="s">
        <v>518</v>
      </c>
      <c r="AR434" s="106"/>
      <c r="AS434" s="106"/>
      <c r="AT434" s="107"/>
      <c r="AU434" s="106" t="s">
        <v>529</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518</v>
      </c>
      <c r="AF435" s="106"/>
      <c r="AG435" s="106"/>
      <c r="AH435" s="107"/>
      <c r="AI435" s="105" t="s">
        <v>529</v>
      </c>
      <c r="AJ435" s="106"/>
      <c r="AK435" s="106"/>
      <c r="AL435" s="106"/>
      <c r="AM435" s="105" t="s">
        <v>517</v>
      </c>
      <c r="AN435" s="106"/>
      <c r="AO435" s="106"/>
      <c r="AP435" s="107"/>
      <c r="AQ435" s="105" t="s">
        <v>518</v>
      </c>
      <c r="AR435" s="106"/>
      <c r="AS435" s="106"/>
      <c r="AT435" s="107"/>
      <c r="AU435" s="106" t="s">
        <v>517</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2">
      <c r="A458" s="985"/>
      <c r="B458" s="242"/>
      <c r="C458" s="241"/>
      <c r="D458" s="242"/>
      <c r="E458" s="156"/>
      <c r="F458" s="157"/>
      <c r="G458" s="221" t="s">
        <v>517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530</v>
      </c>
      <c r="AC458" s="123"/>
      <c r="AD458" s="123"/>
      <c r="AE458" s="105" t="s">
        <v>526</v>
      </c>
      <c r="AF458" s="106"/>
      <c r="AG458" s="106"/>
      <c r="AH458" s="106"/>
      <c r="AI458" s="105" t="s">
        <v>517</v>
      </c>
      <c r="AJ458" s="106"/>
      <c r="AK458" s="106"/>
      <c r="AL458" s="106"/>
      <c r="AM458" s="105" t="s">
        <v>518</v>
      </c>
      <c r="AN458" s="106"/>
      <c r="AO458" s="106"/>
      <c r="AP458" s="107"/>
      <c r="AQ458" s="105" t="s">
        <v>517</v>
      </c>
      <c r="AR458" s="106"/>
      <c r="AS458" s="106"/>
      <c r="AT458" s="107"/>
      <c r="AU458" s="106" t="s">
        <v>517</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531</v>
      </c>
      <c r="AC459" s="214"/>
      <c r="AD459" s="214"/>
      <c r="AE459" s="105" t="s">
        <v>532</v>
      </c>
      <c r="AF459" s="106"/>
      <c r="AG459" s="106"/>
      <c r="AH459" s="107"/>
      <c r="AI459" s="105" t="s">
        <v>517</v>
      </c>
      <c r="AJ459" s="106"/>
      <c r="AK459" s="106"/>
      <c r="AL459" s="106"/>
      <c r="AM459" s="105" t="s">
        <v>518</v>
      </c>
      <c r="AN459" s="106"/>
      <c r="AO459" s="106"/>
      <c r="AP459" s="107"/>
      <c r="AQ459" s="105" t="s">
        <v>518</v>
      </c>
      <c r="AR459" s="106"/>
      <c r="AS459" s="106"/>
      <c r="AT459" s="107"/>
      <c r="AU459" s="106" t="s">
        <v>518</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517</v>
      </c>
      <c r="AF460" s="106"/>
      <c r="AG460" s="106"/>
      <c r="AH460" s="107"/>
      <c r="AI460" s="105" t="s">
        <v>517</v>
      </c>
      <c r="AJ460" s="106"/>
      <c r="AK460" s="106"/>
      <c r="AL460" s="106"/>
      <c r="AM460" s="105" t="s">
        <v>517</v>
      </c>
      <c r="AN460" s="106"/>
      <c r="AO460" s="106"/>
      <c r="AP460" s="107"/>
      <c r="AQ460" s="105" t="s">
        <v>517</v>
      </c>
      <c r="AR460" s="106"/>
      <c r="AS460" s="106"/>
      <c r="AT460" s="107"/>
      <c r="AU460" s="106" t="s">
        <v>517</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533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3"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534</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535</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536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537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540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541</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539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43.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538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539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542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543</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249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7"/>
      <c r="AG715" s="513" t="s">
        <v>566</v>
      </c>
      <c r="AH715" s="514"/>
      <c r="AI715" s="514"/>
      <c r="AJ715" s="514"/>
      <c r="AK715" s="514"/>
      <c r="AL715" s="514"/>
      <c r="AM715" s="514"/>
      <c r="AN715" s="514"/>
      <c r="AO715" s="514"/>
      <c r="AP715" s="514"/>
      <c r="AQ715" s="514"/>
      <c r="AR715" s="514"/>
      <c r="AS715" s="514"/>
      <c r="AT715" s="514"/>
      <c r="AU715" s="514"/>
      <c r="AV715" s="514"/>
      <c r="AW715" s="514"/>
      <c r="AX715" s="515"/>
    </row>
    <row r="716" spans="1:50" ht="4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4" t="s">
        <v>567</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568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569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539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263</v>
      </c>
      <c r="D720" s="924"/>
      <c r="E720" s="924"/>
      <c r="F720" s="927"/>
      <c r="G720" s="923" t="s">
        <v>264</v>
      </c>
      <c r="H720" s="924"/>
      <c r="I720" s="924"/>
      <c r="J720" s="924"/>
      <c r="K720" s="924"/>
      <c r="L720" s="924"/>
      <c r="M720" s="924"/>
      <c r="N720" s="923" t="s">
        <v>267</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t="s">
        <v>544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598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603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604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605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325</v>
      </c>
      <c r="B737" s="87"/>
      <c r="C737" s="87"/>
      <c r="D737" s="88"/>
      <c r="E737" s="89" t="s">
        <v>545</v>
      </c>
      <c r="F737" s="89"/>
      <c r="G737" s="89"/>
      <c r="H737" s="89"/>
      <c r="I737" s="89"/>
      <c r="J737" s="89"/>
      <c r="K737" s="89"/>
      <c r="L737" s="89"/>
      <c r="M737" s="89"/>
      <c r="N737" s="95" t="s">
        <v>320</v>
      </c>
      <c r="O737" s="95"/>
      <c r="P737" s="95"/>
      <c r="Q737" s="95"/>
      <c r="R737" s="89" t="s">
        <v>546</v>
      </c>
      <c r="S737" s="89"/>
      <c r="T737" s="89"/>
      <c r="U737" s="89"/>
      <c r="V737" s="89"/>
      <c r="W737" s="89"/>
      <c r="X737" s="89"/>
      <c r="Y737" s="89"/>
      <c r="Z737" s="89"/>
      <c r="AA737" s="95" t="s">
        <v>319</v>
      </c>
      <c r="AB737" s="95"/>
      <c r="AC737" s="95"/>
      <c r="AD737" s="95"/>
      <c r="AE737" s="89" t="s">
        <v>547</v>
      </c>
      <c r="AF737" s="89"/>
      <c r="AG737" s="89"/>
      <c r="AH737" s="89"/>
      <c r="AI737" s="89"/>
      <c r="AJ737" s="89"/>
      <c r="AK737" s="89"/>
      <c r="AL737" s="89"/>
      <c r="AM737" s="89"/>
      <c r="AN737" s="95" t="s">
        <v>318</v>
      </c>
      <c r="AO737" s="95"/>
      <c r="AP737" s="95"/>
      <c r="AQ737" s="95"/>
      <c r="AR737" s="96" t="s">
        <v>548</v>
      </c>
      <c r="AS737" s="97"/>
      <c r="AT737" s="97"/>
      <c r="AU737" s="97"/>
      <c r="AV737" s="97"/>
      <c r="AW737" s="97"/>
      <c r="AX737" s="98"/>
      <c r="AY737" s="74"/>
      <c r="AZ737" s="74"/>
    </row>
    <row r="738" spans="1:52" ht="24.75" customHeight="1" x14ac:dyDescent="0.2">
      <c r="A738" s="86" t="s">
        <v>317</v>
      </c>
      <c r="B738" s="87"/>
      <c r="C738" s="87"/>
      <c r="D738" s="88"/>
      <c r="E738" s="89" t="s">
        <v>549</v>
      </c>
      <c r="F738" s="89"/>
      <c r="G738" s="89"/>
      <c r="H738" s="89"/>
      <c r="I738" s="89"/>
      <c r="J738" s="89"/>
      <c r="K738" s="89"/>
      <c r="L738" s="89"/>
      <c r="M738" s="89"/>
      <c r="N738" s="95" t="s">
        <v>316</v>
      </c>
      <c r="O738" s="95"/>
      <c r="P738" s="95"/>
      <c r="Q738" s="95"/>
      <c r="R738" s="89" t="s">
        <v>550</v>
      </c>
      <c r="S738" s="89"/>
      <c r="T738" s="89"/>
      <c r="U738" s="89"/>
      <c r="V738" s="89"/>
      <c r="W738" s="89"/>
      <c r="X738" s="89"/>
      <c r="Y738" s="89"/>
      <c r="Z738" s="89"/>
      <c r="AA738" s="95" t="s">
        <v>315</v>
      </c>
      <c r="AB738" s="95"/>
      <c r="AC738" s="95"/>
      <c r="AD738" s="95"/>
      <c r="AE738" s="89" t="s">
        <v>551</v>
      </c>
      <c r="AF738" s="89"/>
      <c r="AG738" s="89"/>
      <c r="AH738" s="89"/>
      <c r="AI738" s="89"/>
      <c r="AJ738" s="89"/>
      <c r="AK738" s="89"/>
      <c r="AL738" s="89"/>
      <c r="AM738" s="89"/>
      <c r="AN738" s="95" t="s">
        <v>314</v>
      </c>
      <c r="AO738" s="95"/>
      <c r="AP738" s="95"/>
      <c r="AQ738" s="95"/>
      <c r="AR738" s="96" t="s">
        <v>552</v>
      </c>
      <c r="AS738" s="97"/>
      <c r="AT738" s="97"/>
      <c r="AU738" s="97"/>
      <c r="AV738" s="97"/>
      <c r="AW738" s="97"/>
      <c r="AX738" s="98"/>
    </row>
    <row r="739" spans="1:52" ht="24.75" customHeight="1" x14ac:dyDescent="0.2">
      <c r="A739" s="86" t="s">
        <v>313</v>
      </c>
      <c r="B739" s="87"/>
      <c r="C739" s="87"/>
      <c r="D739" s="88"/>
      <c r="E739" s="89" t="s">
        <v>565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261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308</v>
      </c>
      <c r="B780" s="751"/>
      <c r="C780" s="751"/>
      <c r="D780" s="751"/>
      <c r="E780" s="751"/>
      <c r="F780" s="752"/>
      <c r="G780" s="429" t="s">
        <v>553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570</v>
      </c>
      <c r="H782" s="440"/>
      <c r="I782" s="440"/>
      <c r="J782" s="440"/>
      <c r="K782" s="441"/>
      <c r="L782" s="442" t="s">
        <v>577</v>
      </c>
      <c r="M782" s="443"/>
      <c r="N782" s="443"/>
      <c r="O782" s="443"/>
      <c r="P782" s="443"/>
      <c r="Q782" s="443"/>
      <c r="R782" s="443"/>
      <c r="S782" s="443"/>
      <c r="T782" s="443"/>
      <c r="U782" s="443"/>
      <c r="V782" s="443"/>
      <c r="W782" s="443"/>
      <c r="X782" s="444"/>
      <c r="Y782" s="445">
        <v>11.8</v>
      </c>
      <c r="Z782" s="446"/>
      <c r="AA782" s="446"/>
      <c r="AB782" s="544"/>
      <c r="AC782" s="439" t="s">
        <v>584</v>
      </c>
      <c r="AD782" s="440"/>
      <c r="AE782" s="440"/>
      <c r="AF782" s="440"/>
      <c r="AG782" s="441"/>
      <c r="AH782" s="442" t="s">
        <v>589</v>
      </c>
      <c r="AI782" s="443"/>
      <c r="AJ782" s="443"/>
      <c r="AK782" s="443"/>
      <c r="AL782" s="443"/>
      <c r="AM782" s="443"/>
      <c r="AN782" s="443"/>
      <c r="AO782" s="443"/>
      <c r="AP782" s="443"/>
      <c r="AQ782" s="443"/>
      <c r="AR782" s="443"/>
      <c r="AS782" s="443"/>
      <c r="AT782" s="444"/>
      <c r="AU782" s="445">
        <v>4.8</v>
      </c>
      <c r="AV782" s="446"/>
      <c r="AW782" s="446"/>
      <c r="AX782" s="447"/>
    </row>
    <row r="783" spans="1:50" ht="24.75" customHeight="1" x14ac:dyDescent="0.2">
      <c r="A783" s="543"/>
      <c r="B783" s="753"/>
      <c r="C783" s="753"/>
      <c r="D783" s="753"/>
      <c r="E783" s="753"/>
      <c r="F783" s="754"/>
      <c r="G783" s="338" t="s">
        <v>571</v>
      </c>
      <c r="H783" s="339"/>
      <c r="I783" s="339"/>
      <c r="J783" s="339"/>
      <c r="K783" s="340"/>
      <c r="L783" s="391" t="s">
        <v>578</v>
      </c>
      <c r="M783" s="392"/>
      <c r="N783" s="392"/>
      <c r="O783" s="392"/>
      <c r="P783" s="392"/>
      <c r="Q783" s="392"/>
      <c r="R783" s="392"/>
      <c r="S783" s="392"/>
      <c r="T783" s="392"/>
      <c r="U783" s="392"/>
      <c r="V783" s="392"/>
      <c r="W783" s="392"/>
      <c r="X783" s="393"/>
      <c r="Y783" s="388">
        <v>5.0999999999999996</v>
      </c>
      <c r="Z783" s="389"/>
      <c r="AA783" s="389"/>
      <c r="AB783" s="395"/>
      <c r="AC783" s="338" t="s">
        <v>585</v>
      </c>
      <c r="AD783" s="339"/>
      <c r="AE783" s="339"/>
      <c r="AF783" s="339"/>
      <c r="AG783" s="340"/>
      <c r="AH783" s="391" t="s">
        <v>590</v>
      </c>
      <c r="AI783" s="392"/>
      <c r="AJ783" s="392"/>
      <c r="AK783" s="392"/>
      <c r="AL783" s="392"/>
      <c r="AM783" s="392"/>
      <c r="AN783" s="392"/>
      <c r="AO783" s="392"/>
      <c r="AP783" s="392"/>
      <c r="AQ783" s="392"/>
      <c r="AR783" s="392"/>
      <c r="AS783" s="392"/>
      <c r="AT783" s="393"/>
      <c r="AU783" s="388">
        <v>1.7</v>
      </c>
      <c r="AV783" s="389"/>
      <c r="AW783" s="389"/>
      <c r="AX783" s="390"/>
    </row>
    <row r="784" spans="1:50" ht="24.75" customHeight="1" x14ac:dyDescent="0.2">
      <c r="A784" s="543"/>
      <c r="B784" s="753"/>
      <c r="C784" s="753"/>
      <c r="D784" s="753"/>
      <c r="E784" s="753"/>
      <c r="F784" s="754"/>
      <c r="G784" s="338" t="s">
        <v>573</v>
      </c>
      <c r="H784" s="339"/>
      <c r="I784" s="339"/>
      <c r="J784" s="339"/>
      <c r="K784" s="340"/>
      <c r="L784" s="391" t="s">
        <v>580</v>
      </c>
      <c r="M784" s="392"/>
      <c r="N784" s="392"/>
      <c r="O784" s="392"/>
      <c r="P784" s="392"/>
      <c r="Q784" s="392"/>
      <c r="R784" s="392"/>
      <c r="S784" s="392"/>
      <c r="T784" s="392"/>
      <c r="U784" s="392"/>
      <c r="V784" s="392"/>
      <c r="W784" s="392"/>
      <c r="X784" s="393"/>
      <c r="Y784" s="388">
        <v>1.1000000000000001</v>
      </c>
      <c r="Z784" s="389"/>
      <c r="AA784" s="389"/>
      <c r="AB784" s="395"/>
      <c r="AC784" s="338" t="s">
        <v>586</v>
      </c>
      <c r="AD784" s="339"/>
      <c r="AE784" s="339"/>
      <c r="AF784" s="339"/>
      <c r="AG784" s="340"/>
      <c r="AH784" s="391" t="s">
        <v>591</v>
      </c>
      <c r="AI784" s="392"/>
      <c r="AJ784" s="392"/>
      <c r="AK784" s="392"/>
      <c r="AL784" s="392"/>
      <c r="AM784" s="392"/>
      <c r="AN784" s="392"/>
      <c r="AO784" s="392"/>
      <c r="AP784" s="392"/>
      <c r="AQ784" s="392"/>
      <c r="AR784" s="392"/>
      <c r="AS784" s="392"/>
      <c r="AT784" s="393"/>
      <c r="AU784" s="388">
        <v>0.5</v>
      </c>
      <c r="AV784" s="389"/>
      <c r="AW784" s="389"/>
      <c r="AX784" s="390"/>
    </row>
    <row r="785" spans="1:50" ht="24.75" customHeight="1" x14ac:dyDescent="0.2">
      <c r="A785" s="543"/>
      <c r="B785" s="753"/>
      <c r="C785" s="753"/>
      <c r="D785" s="753"/>
      <c r="E785" s="753"/>
      <c r="F785" s="754"/>
      <c r="G785" s="338" t="s">
        <v>574</v>
      </c>
      <c r="H785" s="339"/>
      <c r="I785" s="339"/>
      <c r="J785" s="339"/>
      <c r="K785" s="340"/>
      <c r="L785" s="391" t="s">
        <v>581</v>
      </c>
      <c r="M785" s="392"/>
      <c r="N785" s="392"/>
      <c r="O785" s="392"/>
      <c r="P785" s="392"/>
      <c r="Q785" s="392"/>
      <c r="R785" s="392"/>
      <c r="S785" s="392"/>
      <c r="T785" s="392"/>
      <c r="U785" s="392"/>
      <c r="V785" s="392"/>
      <c r="W785" s="392"/>
      <c r="X785" s="393"/>
      <c r="Y785" s="388">
        <v>0.6</v>
      </c>
      <c r="Z785" s="389"/>
      <c r="AA785" s="389"/>
      <c r="AB785" s="395"/>
      <c r="AC785" s="338" t="s">
        <v>594</v>
      </c>
      <c r="AD785" s="339"/>
      <c r="AE785" s="339"/>
      <c r="AF785" s="339"/>
      <c r="AG785" s="340"/>
      <c r="AH785" s="391" t="s">
        <v>596</v>
      </c>
      <c r="AI785" s="392"/>
      <c r="AJ785" s="392"/>
      <c r="AK785" s="392"/>
      <c r="AL785" s="392"/>
      <c r="AM785" s="392"/>
      <c r="AN785" s="392"/>
      <c r="AO785" s="392"/>
      <c r="AP785" s="392"/>
      <c r="AQ785" s="392"/>
      <c r="AR785" s="392"/>
      <c r="AS785" s="392"/>
      <c r="AT785" s="393"/>
      <c r="AU785" s="388">
        <v>0.3</v>
      </c>
      <c r="AV785" s="389"/>
      <c r="AW785" s="389"/>
      <c r="AX785" s="390"/>
    </row>
    <row r="786" spans="1:50" ht="24.75" customHeight="1" x14ac:dyDescent="0.2">
      <c r="A786" s="543"/>
      <c r="B786" s="753"/>
      <c r="C786" s="753"/>
      <c r="D786" s="753"/>
      <c r="E786" s="753"/>
      <c r="F786" s="754"/>
      <c r="G786" s="338" t="s">
        <v>572</v>
      </c>
      <c r="H786" s="339"/>
      <c r="I786" s="339"/>
      <c r="J786" s="339"/>
      <c r="K786" s="340"/>
      <c r="L786" s="391" t="s">
        <v>579</v>
      </c>
      <c r="M786" s="392"/>
      <c r="N786" s="392"/>
      <c r="O786" s="392"/>
      <c r="P786" s="392"/>
      <c r="Q786" s="392"/>
      <c r="R786" s="392"/>
      <c r="S786" s="392"/>
      <c r="T786" s="392"/>
      <c r="U786" s="392"/>
      <c r="V786" s="392"/>
      <c r="W786" s="392"/>
      <c r="X786" s="393"/>
      <c r="Y786" s="388">
        <v>0.3</v>
      </c>
      <c r="Z786" s="389"/>
      <c r="AA786" s="389"/>
      <c r="AB786" s="395"/>
      <c r="AC786" s="338" t="s">
        <v>595</v>
      </c>
      <c r="AD786" s="339"/>
      <c r="AE786" s="339"/>
      <c r="AF786" s="339"/>
      <c r="AG786" s="340"/>
      <c r="AH786" s="391" t="s">
        <v>597</v>
      </c>
      <c r="AI786" s="392"/>
      <c r="AJ786" s="392"/>
      <c r="AK786" s="392"/>
      <c r="AL786" s="392"/>
      <c r="AM786" s="392"/>
      <c r="AN786" s="392"/>
      <c r="AO786" s="392"/>
      <c r="AP786" s="392"/>
      <c r="AQ786" s="392"/>
      <c r="AR786" s="392"/>
      <c r="AS786" s="392"/>
      <c r="AT786" s="393"/>
      <c r="AU786" s="388">
        <v>0.2</v>
      </c>
      <c r="AV786" s="389"/>
      <c r="AW786" s="389"/>
      <c r="AX786" s="390"/>
    </row>
    <row r="787" spans="1:50" ht="24.75" customHeight="1" x14ac:dyDescent="0.2">
      <c r="A787" s="543"/>
      <c r="B787" s="753"/>
      <c r="C787" s="753"/>
      <c r="D787" s="753"/>
      <c r="E787" s="753"/>
      <c r="F787" s="754"/>
      <c r="G787" s="338" t="s">
        <v>575</v>
      </c>
      <c r="H787" s="339"/>
      <c r="I787" s="339"/>
      <c r="J787" s="339"/>
      <c r="K787" s="340"/>
      <c r="L787" s="391" t="s">
        <v>582</v>
      </c>
      <c r="M787" s="392"/>
      <c r="N787" s="392"/>
      <c r="O787" s="392"/>
      <c r="P787" s="392"/>
      <c r="Q787" s="392"/>
      <c r="R787" s="392"/>
      <c r="S787" s="392"/>
      <c r="T787" s="392"/>
      <c r="U787" s="392"/>
      <c r="V787" s="392"/>
      <c r="W787" s="392"/>
      <c r="X787" s="393"/>
      <c r="Y787" s="388">
        <v>0.1</v>
      </c>
      <c r="Z787" s="389"/>
      <c r="AA787" s="389"/>
      <c r="AB787" s="395"/>
      <c r="AC787" s="338" t="s">
        <v>587</v>
      </c>
      <c r="AD787" s="339"/>
      <c r="AE787" s="339"/>
      <c r="AF787" s="339"/>
      <c r="AG787" s="340"/>
      <c r="AH787" s="391" t="s">
        <v>592</v>
      </c>
      <c r="AI787" s="392"/>
      <c r="AJ787" s="392"/>
      <c r="AK787" s="392"/>
      <c r="AL787" s="392"/>
      <c r="AM787" s="392"/>
      <c r="AN787" s="392"/>
      <c r="AO787" s="392"/>
      <c r="AP787" s="392"/>
      <c r="AQ787" s="392"/>
      <c r="AR787" s="392"/>
      <c r="AS787" s="392"/>
      <c r="AT787" s="393"/>
      <c r="AU787" s="388">
        <v>0.1</v>
      </c>
      <c r="AV787" s="389"/>
      <c r="AW787" s="389"/>
      <c r="AX787" s="390"/>
    </row>
    <row r="788" spans="1:50" ht="24.75" customHeight="1" x14ac:dyDescent="0.2">
      <c r="A788" s="543"/>
      <c r="B788" s="753"/>
      <c r="C788" s="753"/>
      <c r="D788" s="753"/>
      <c r="E788" s="753"/>
      <c r="F788" s="754"/>
      <c r="G788" s="338" t="s">
        <v>576</v>
      </c>
      <c r="H788" s="339"/>
      <c r="I788" s="339"/>
      <c r="J788" s="339"/>
      <c r="K788" s="340"/>
      <c r="L788" s="391" t="s">
        <v>583</v>
      </c>
      <c r="M788" s="392"/>
      <c r="N788" s="392"/>
      <c r="O788" s="392"/>
      <c r="P788" s="392"/>
      <c r="Q788" s="392"/>
      <c r="R788" s="392"/>
      <c r="S788" s="392"/>
      <c r="T788" s="392"/>
      <c r="U788" s="392"/>
      <c r="V788" s="392"/>
      <c r="W788" s="392"/>
      <c r="X788" s="393"/>
      <c r="Y788" s="388">
        <v>4.8</v>
      </c>
      <c r="Z788" s="389"/>
      <c r="AA788" s="389"/>
      <c r="AB788" s="395"/>
      <c r="AC788" s="338" t="s">
        <v>588</v>
      </c>
      <c r="AD788" s="339"/>
      <c r="AE788" s="339"/>
      <c r="AF788" s="339"/>
      <c r="AG788" s="340"/>
      <c r="AH788" s="391" t="s">
        <v>593</v>
      </c>
      <c r="AI788" s="392"/>
      <c r="AJ788" s="392"/>
      <c r="AK788" s="392"/>
      <c r="AL788" s="392"/>
      <c r="AM788" s="392"/>
      <c r="AN788" s="392"/>
      <c r="AO788" s="392"/>
      <c r="AP788" s="392"/>
      <c r="AQ788" s="392"/>
      <c r="AR788" s="392"/>
      <c r="AS788" s="392"/>
      <c r="AT788" s="393"/>
      <c r="AU788" s="388">
        <v>1.7</v>
      </c>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23.800000000000004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9.2999999999999989</v>
      </c>
      <c r="AV792" s="405"/>
      <c r="AW792" s="405"/>
      <c r="AX792" s="407"/>
    </row>
    <row r="793" spans="1:50" ht="24.75" customHeight="1" x14ac:dyDescent="0.2">
      <c r="A793" s="543"/>
      <c r="B793" s="753"/>
      <c r="C793" s="753"/>
      <c r="D793" s="753"/>
      <c r="E793" s="753"/>
      <c r="F793" s="754"/>
      <c r="G793" s="429" t="s">
        <v>564</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555</v>
      </c>
      <c r="H795" s="440"/>
      <c r="I795" s="440"/>
      <c r="J795" s="440"/>
      <c r="K795" s="441"/>
      <c r="L795" s="442" t="s">
        <v>556</v>
      </c>
      <c r="M795" s="443"/>
      <c r="N795" s="443"/>
      <c r="O795" s="443"/>
      <c r="P795" s="443"/>
      <c r="Q795" s="443"/>
      <c r="R795" s="443"/>
      <c r="S795" s="443"/>
      <c r="T795" s="443"/>
      <c r="U795" s="443"/>
      <c r="V795" s="443"/>
      <c r="W795" s="443"/>
      <c r="X795" s="444"/>
      <c r="Y795" s="445">
        <v>2.7</v>
      </c>
      <c r="Z795" s="446"/>
      <c r="AA795" s="446"/>
      <c r="AB795" s="544"/>
      <c r="AC795" s="439" t="s">
        <v>517</v>
      </c>
      <c r="AD795" s="440"/>
      <c r="AE795" s="440"/>
      <c r="AF795" s="440"/>
      <c r="AG795" s="441"/>
      <c r="AH795" s="442" t="s">
        <v>517</v>
      </c>
      <c r="AI795" s="443"/>
      <c r="AJ795" s="443"/>
      <c r="AK795" s="443"/>
      <c r="AL795" s="443"/>
      <c r="AM795" s="443"/>
      <c r="AN795" s="443"/>
      <c r="AO795" s="443"/>
      <c r="AP795" s="443"/>
      <c r="AQ795" s="443"/>
      <c r="AR795" s="443"/>
      <c r="AS795" s="443"/>
      <c r="AT795" s="444"/>
      <c r="AU795" s="445" t="s">
        <v>517</v>
      </c>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2.7</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268</v>
      </c>
      <c r="AM832" s="953"/>
      <c r="AN832" s="953"/>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557</v>
      </c>
      <c r="D838" s="408"/>
      <c r="E838" s="408"/>
      <c r="F838" s="408"/>
      <c r="G838" s="408"/>
      <c r="H838" s="408"/>
      <c r="I838" s="408"/>
      <c r="J838" s="409">
        <v>6012701004917</v>
      </c>
      <c r="K838" s="410"/>
      <c r="L838" s="410"/>
      <c r="M838" s="410"/>
      <c r="N838" s="410"/>
      <c r="O838" s="410"/>
      <c r="P838" s="415" t="s">
        <v>558</v>
      </c>
      <c r="Q838" s="307"/>
      <c r="R838" s="307"/>
      <c r="S838" s="307"/>
      <c r="T838" s="307"/>
      <c r="U838" s="307"/>
      <c r="V838" s="307"/>
      <c r="W838" s="307"/>
      <c r="X838" s="307"/>
      <c r="Y838" s="308">
        <v>23.8</v>
      </c>
      <c r="Z838" s="309"/>
      <c r="AA838" s="309"/>
      <c r="AB838" s="310"/>
      <c r="AC838" s="318" t="s">
        <v>295</v>
      </c>
      <c r="AD838" s="413"/>
      <c r="AE838" s="413"/>
      <c r="AF838" s="413"/>
      <c r="AG838" s="413"/>
      <c r="AH838" s="411">
        <v>1</v>
      </c>
      <c r="AI838" s="412"/>
      <c r="AJ838" s="412"/>
      <c r="AK838" s="412"/>
      <c r="AL838" s="315">
        <v>99.3</v>
      </c>
      <c r="AM838" s="316"/>
      <c r="AN838" s="316"/>
      <c r="AO838" s="317"/>
      <c r="AP838" s="311" t="s">
        <v>517</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43.5" customHeight="1" x14ac:dyDescent="0.2">
      <c r="A871" s="394">
        <v>1</v>
      </c>
      <c r="B871" s="394">
        <v>1</v>
      </c>
      <c r="C871" s="414" t="s">
        <v>559</v>
      </c>
      <c r="D871" s="408"/>
      <c r="E871" s="408"/>
      <c r="F871" s="408"/>
      <c r="G871" s="408"/>
      <c r="H871" s="408"/>
      <c r="I871" s="408"/>
      <c r="J871" s="409">
        <v>5010005013660</v>
      </c>
      <c r="K871" s="410"/>
      <c r="L871" s="410"/>
      <c r="M871" s="410"/>
      <c r="N871" s="410"/>
      <c r="O871" s="410"/>
      <c r="P871" s="415" t="s">
        <v>560</v>
      </c>
      <c r="Q871" s="307"/>
      <c r="R871" s="307"/>
      <c r="S871" s="307"/>
      <c r="T871" s="307"/>
      <c r="U871" s="307"/>
      <c r="V871" s="307"/>
      <c r="W871" s="307"/>
      <c r="X871" s="307"/>
      <c r="Y871" s="308">
        <v>9.3000000000000007</v>
      </c>
      <c r="Z871" s="309"/>
      <c r="AA871" s="309"/>
      <c r="AB871" s="310"/>
      <c r="AC871" s="318" t="s">
        <v>295</v>
      </c>
      <c r="AD871" s="413"/>
      <c r="AE871" s="413"/>
      <c r="AF871" s="413"/>
      <c r="AG871" s="413"/>
      <c r="AH871" s="411">
        <v>1</v>
      </c>
      <c r="AI871" s="412"/>
      <c r="AJ871" s="412"/>
      <c r="AK871" s="412"/>
      <c r="AL871" s="315">
        <v>98.3</v>
      </c>
      <c r="AM871" s="316"/>
      <c r="AN871" s="316"/>
      <c r="AO871" s="317"/>
      <c r="AP871" s="311" t="s">
        <v>518</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2">
      <c r="A904" s="394">
        <v>1</v>
      </c>
      <c r="B904" s="394">
        <v>1</v>
      </c>
      <c r="C904" s="414" t="s">
        <v>563</v>
      </c>
      <c r="D904" s="408"/>
      <c r="E904" s="408"/>
      <c r="F904" s="408"/>
      <c r="G904" s="408"/>
      <c r="H904" s="408"/>
      <c r="I904" s="408"/>
      <c r="J904" s="409">
        <v>8012301006808</v>
      </c>
      <c r="K904" s="410"/>
      <c r="L904" s="410"/>
      <c r="M904" s="410"/>
      <c r="N904" s="410"/>
      <c r="O904" s="410"/>
      <c r="P904" s="415" t="s">
        <v>561</v>
      </c>
      <c r="Q904" s="307"/>
      <c r="R904" s="307"/>
      <c r="S904" s="307"/>
      <c r="T904" s="307"/>
      <c r="U904" s="307"/>
      <c r="V904" s="307"/>
      <c r="W904" s="307"/>
      <c r="X904" s="307"/>
      <c r="Y904" s="308">
        <v>2.7</v>
      </c>
      <c r="Z904" s="309"/>
      <c r="AA904" s="309"/>
      <c r="AB904" s="310"/>
      <c r="AC904" s="318" t="s">
        <v>294</v>
      </c>
      <c r="AD904" s="413"/>
      <c r="AE904" s="413"/>
      <c r="AF904" s="413"/>
      <c r="AG904" s="413"/>
      <c r="AH904" s="411">
        <v>4</v>
      </c>
      <c r="AI904" s="412"/>
      <c r="AJ904" s="412"/>
      <c r="AK904" s="412"/>
      <c r="AL904" s="315">
        <v>70.11</v>
      </c>
      <c r="AM904" s="316"/>
      <c r="AN904" s="316"/>
      <c r="AO904" s="317"/>
      <c r="AP904" s="311" t="s">
        <v>562</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54" t="s">
        <v>268</v>
      </c>
      <c r="AM1099" s="955"/>
      <c r="AN1099" s="955"/>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 customHeight="1" x14ac:dyDescent="0.2">
      <c r="A1103" s="394">
        <v>1</v>
      </c>
      <c r="B1103" s="394">
        <v>1</v>
      </c>
      <c r="C1103" s="883"/>
      <c r="D1103" s="883"/>
      <c r="E1103" s="251" t="s">
        <v>600</v>
      </c>
      <c r="F1103" s="882"/>
      <c r="G1103" s="882"/>
      <c r="H1103" s="882"/>
      <c r="I1103" s="882"/>
      <c r="J1103" s="409" t="s">
        <v>600</v>
      </c>
      <c r="K1103" s="410"/>
      <c r="L1103" s="410"/>
      <c r="M1103" s="410"/>
      <c r="N1103" s="410"/>
      <c r="O1103" s="410"/>
      <c r="P1103" s="415" t="s">
        <v>601</v>
      </c>
      <c r="Q1103" s="307"/>
      <c r="R1103" s="307"/>
      <c r="S1103" s="307"/>
      <c r="T1103" s="307"/>
      <c r="U1103" s="307"/>
      <c r="V1103" s="307"/>
      <c r="W1103" s="307"/>
      <c r="X1103" s="307"/>
      <c r="Y1103" s="308" t="s">
        <v>601</v>
      </c>
      <c r="Z1103" s="309"/>
      <c r="AA1103" s="309"/>
      <c r="AB1103" s="310"/>
      <c r="AC1103" s="312"/>
      <c r="AD1103" s="312"/>
      <c r="AE1103" s="312"/>
      <c r="AF1103" s="312"/>
      <c r="AG1103" s="312"/>
      <c r="AH1103" s="313" t="s">
        <v>601</v>
      </c>
      <c r="AI1103" s="314"/>
      <c r="AJ1103" s="314"/>
      <c r="AK1103" s="314"/>
      <c r="AL1103" s="315" t="s">
        <v>602</v>
      </c>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482"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t="s">
        <v>483</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地球温暖化対策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2020-05-21T11:27:39Z</cp:lastPrinted>
  <dcterms:created xsi:type="dcterms:W3CDTF">2012-03-13T00:50:25Z</dcterms:created>
  <dcterms:modified xsi:type="dcterms:W3CDTF">2020-11-25T01:20:17Z</dcterms:modified>
</cp:coreProperties>
</file>