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9 環境再生・資源循環局\0908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阿部 晃士</author>
  </authors>
  <commentList>
    <comment ref="E427" authorId="0" shapeId="0">
      <text>
        <r>
          <rPr>
            <sz val="9"/>
            <color indexed="81"/>
            <rFont val="MS P ゴシック"/>
            <family val="3"/>
            <charset val="128"/>
          </rPr>
          <t xml:space="preserve">上記と同じ記載ですが、不要であれば、セル427行目、428行目、429行目を非表示としてください。
</t>
        </r>
      </text>
    </comment>
  </commentList>
</comments>
</file>

<file path=xl/sharedStrings.xml><?xml version="1.0" encoding="utf-8"?>
<sst xmlns="http://schemas.openxmlformats.org/spreadsheetml/2006/main" count="2272" uniqueCount="602">
  <si>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</si>
  <si>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</si>
  <si>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</si>
  <si>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</si>
  <si>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</si>
  <si>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</si>
  <si>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</si>
  <si>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</si>
  <si>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</si>
  <si>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</si>
  <si>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</si>
  <si>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</si>
  <si>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</si>
  <si>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</si>
  <si>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</si>
  <si>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</si>
  <si>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</si>
  <si>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</si>
  <si>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</si>
  <si>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</si>
  <si>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</si>
  <si>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</si>
  <si>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</si>
  <si>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</si>
  <si>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</si>
  <si>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</si>
  <si>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</si>
  <si>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</si>
  <si>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</si>
  <si>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</si>
  <si>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</si>
  <si>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</si>
  <si>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</si>
  <si>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</si>
  <si>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</si>
  <si>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</si>
  <si>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</si>
  <si>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</si>
  <si>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</si>
  <si>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</si>
  <si>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</si>
  <si>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</si>
  <si>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</si>
  <si>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</si>
  <si>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</si>
  <si>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</si>
  <si>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</si>
  <si>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</si>
  <si>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</si>
  <si>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</si>
  <si>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</si>
  <si>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</si>
  <si>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</si>
  <si>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</si>
  <si>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</si>
  <si>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</si>
  <si>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</si>
  <si>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</si>
  <si>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</si>
  <si>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</si>
  <si>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</si>
  <si>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</si>
  <si>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</si>
  <si>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</si>
  <si>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</si>
  <si>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</si>
  <si>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</si>
  <si>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</si>
  <si>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</si>
  <si>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</si>
  <si>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</si>
  <si>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</si>
  <si>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</si>
  <si>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</si>
  <si>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</si>
  <si>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</si>
  <si>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</si>
  <si>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</si>
  <si>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</si>
  <si>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</si>
  <si>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</si>
  <si>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</si>
  <si>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</si>
  <si>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</si>
  <si>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</si>
  <si>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</si>
  <si>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</si>
  <si>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</si>
  <si>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</si>
  <si>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</si>
  <si>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</si>
  <si>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</si>
  <si>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</si>
  <si>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</si>
  <si>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</si>
  <si>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</si>
  <si>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</si>
  <si>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</si>
  <si>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</si>
  <si>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</si>
  <si>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</si>
  <si>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</si>
  <si>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</si>
  <si>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</si>
  <si>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</si>
  <si>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</si>
  <si>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</si>
  <si>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</si>
  <si>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</si>
  <si>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</si>
  <si>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</si>
  <si>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</si>
  <si>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</si>
  <si>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</si>
  <si>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</si>
  <si>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</si>
  <si>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</si>
  <si>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</si>
  <si>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</si>
  <si>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</si>
  <si>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</si>
  <si>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</si>
  <si>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</si>
  <si>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</si>
  <si>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</si>
  <si>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</si>
  <si>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</si>
  <si>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</si>
  <si>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</si>
  <si>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</si>
  <si>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</si>
  <si>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</si>
  <si>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</si>
  <si>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</si>
  <si>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</si>
  <si>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</si>
  <si>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</si>
  <si>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</si>
  <si>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</si>
  <si>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</si>
  <si>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</si>
  <si>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</si>
  <si>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</si>
  <si>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</si>
  <si>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</si>
  <si>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</si>
  <si>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</si>
  <si>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</si>
  <si>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</si>
  <si>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</si>
  <si>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</si>
  <si>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</si>
  <si>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</si>
  <si>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</si>
  <si>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</si>
  <si>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</si>
  <si>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</si>
  <si>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</si>
  <si>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</si>
  <si>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</si>
  <si>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</si>
  <si>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</si>
  <si>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</si>
  <si>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</si>
  <si>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</si>
  <si>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</si>
  <si>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</si>
  <si>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</si>
  <si>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</si>
  <si>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</si>
  <si>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</si>
  <si>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</si>
  <si>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</si>
  <si>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</si>
  <si>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</si>
  <si>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</si>
  <si>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</si>
  <si>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</si>
  <si>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</si>
  <si>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</si>
  <si>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</si>
  <si>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</si>
  <si>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</si>
  <si>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</si>
  <si>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</si>
  <si>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</si>
  <si>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</si>
  <si>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</si>
  <si>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</si>
  <si>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</si>
  <si>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</si>
  <si>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</si>
  <si>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</si>
  <si>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</si>
  <si>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</si>
  <si>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</si>
  <si>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</si>
  <si>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</si>
  <si>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</si>
  <si>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</si>
  <si>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</si>
  <si>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</si>
  <si>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</si>
  <si>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</si>
  <si>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</si>
  <si>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</si>
  <si>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</si>
  <si>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</si>
  <si>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</si>
  <si>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</si>
  <si>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</si>
  <si>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</si>
  <si>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</si>
  <si>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</si>
  <si>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</si>
  <si>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</si>
  <si>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</si>
  <si>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</si>
  <si>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</si>
  <si>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</si>
  <si>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</si>
  <si>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</si>
  <si>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</si>
  <si>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</si>
  <si>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</si>
  <si>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</si>
  <si>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</si>
  <si>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</si>
  <si>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</si>
  <si>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</si>
  <si>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</si>
  <si>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</si>
  <si>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</si>
  <si>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</si>
  <si>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</si>
  <si>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</si>
  <si>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</si>
  <si>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</si>
  <si>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</si>
  <si>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</si>
  <si>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</si>
  <si>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</si>
  <si>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</si>
  <si>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</si>
  <si>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</si>
  <si>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</si>
  <si>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</si>
  <si>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</si>
  <si>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</si>
  <si>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</si>
  <si>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</si>
  <si>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</si>
  <si>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</si>
  <si>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</si>
  <si>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</si>
  <si>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</si>
  <si>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</si>
  <si>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</si>
  <si>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</si>
  <si>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</si>
  <si>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</si>
  <si>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</si>
  <si>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</si>
  <si>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</si>
  <si>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</si>
  <si>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</si>
  <si>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</si>
  <si>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</si>
  <si>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</si>
  <si>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</si>
  <si>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</si>
  <si>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</si>
  <si>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</si>
  <si>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</si>
  <si>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</si>
  <si>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</si>
  <si>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</si>
  <si>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</si>
  <si>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</si>
  <si>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</si>
  <si>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</si>
  <si>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</si>
  <si>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</si>
  <si>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</si>
  <si>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</si>
  <si>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</si>
  <si>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</si>
  <si>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</si>
  <si>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</si>
  <si>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</si>
  <si>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</si>
  <si>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</si>
  <si>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</si>
  <si>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</si>
  <si>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</si>
  <si>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</si>
  <si>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</si>
  <si>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</si>
  <si>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</si>
  <si>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</si>
  <si>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</si>
  <si>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</si>
  <si>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</si>
  <si>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</si>
  <si>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</si>
  <si>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</si>
  <si>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</si>
  <si>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</si>
  <si>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</si>
  <si>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</si>
  <si>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</si>
  <si>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</si>
  <si>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</si>
  <si>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</si>
  <si>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</si>
  <si>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</si>
  <si>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</si>
  <si>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</si>
  <si>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</si>
  <si>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</si>
  <si>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</si>
  <si>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</si>
  <si>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</si>
  <si>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</si>
  <si>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</si>
  <si>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</si>
  <si>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</si>
  <si>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</si>
  <si>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</si>
  <si>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</si>
  <si>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</si>
  <si>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</si>
  <si>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</si>
  <si>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</si>
  <si>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</si>
  <si>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</si>
  <si>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</si>
  <si>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</si>
  <si>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</si>
  <si>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</si>
  <si>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</si>
  <si>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</si>
  <si>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</si>
  <si>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</si>
  <si>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</si>
  <si>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</si>
  <si>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</si>
  <si>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</si>
  <si>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</si>
  <si>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</si>
  <si>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</si>
  <si>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</si>
  <si>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</si>
  <si>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</si>
  <si>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</si>
  <si>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</si>
  <si>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</si>
  <si>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</si>
  <si>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</si>
  <si>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</si>
  <si>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</si>
  <si>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</si>
  <si>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</si>
  <si>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</si>
  <si>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</si>
  <si>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</si>
  <si>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</si>
  <si>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</si>
  <si>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</si>
  <si>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</si>
  <si>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</si>
  <si>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</si>
  <si>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</si>
  <si>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</si>
  <si>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</si>
  <si>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</si>
  <si>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</si>
  <si>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</si>
  <si>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</si>
  <si>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</si>
  <si>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</si>
  <si>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</si>
  <si>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</si>
  <si>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</si>
  <si>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</si>
  <si>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</si>
  <si>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</si>
  <si>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</si>
  <si>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</si>
  <si>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</si>
  <si>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</si>
  <si>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</si>
  <si>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</si>
  <si>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</si>
  <si>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</si>
  <si>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</si>
  <si>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</si>
  <si>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</si>
  <si>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</si>
  <si>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</si>
  <si>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</si>
  <si>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</si>
  <si>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</si>
  <si>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</si>
  <si>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</si>
  <si>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</si>
  <si>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</si>
  <si>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</si>
  <si>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</si>
  <si>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</si>
  <si>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</si>
  <si>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</si>
  <si>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</si>
  <si>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</si>
  <si>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</si>
  <si>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</si>
  <si>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</si>
  <si>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</si>
  <si>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</si>
  <si>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</si>
  <si>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</si>
  <si>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</si>
  <si>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</si>
  <si>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</si>
  <si>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</si>
  <si>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</si>
  <si>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</si>
  <si>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</si>
  <si>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</si>
  <si>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</si>
  <si>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</si>
  <si>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</si>
  <si>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</si>
  <si>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</si>
  <si>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</si>
  <si>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</si>
  <si>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</si>
  <si>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</si>
  <si>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</si>
  <si>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</si>
  <si>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</si>
  <si>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</si>
  <si>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</si>
  <si>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</si>
  <si>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</si>
  <si>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</si>
  <si>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</si>
  <si>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</si>
  <si>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</si>
  <si>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</si>
  <si>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</si>
  <si>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</si>
  <si>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</si>
  <si>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</si>
  <si>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</si>
  <si>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</si>
  <si>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</si>
  <si>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</si>
  <si>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</si>
  <si>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</si>
  <si>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</si>
  <si>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</si>
  <si>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</si>
  <si>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</si>
  <si>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</si>
  <si>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</si>
  <si>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</si>
  <si>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</si>
  <si>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</si>
  <si>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</si>
  <si>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</si>
  <si>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</si>
  <si>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</si>
  <si>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</si>
  <si>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</si>
  <si>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</si>
  <si>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</si>
  <si>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</si>
  <si>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</si>
  <si>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</si>
  <si>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</si>
  <si>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</si>
  <si>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総務課リサイクル推進室</t>
    <phoneticPr fontId="5"/>
  </si>
  <si>
    <t>○</t>
  </si>
  <si>
    <t>食品循環資源の再生利用等の促進に関する法律第５条</t>
    <phoneticPr fontId="5"/>
  </si>
  <si>
    <t>食品循環資源の再生利用等の促進に関する法律に基づき、食品循環資源の再生利用等の促進を図るとともに、本来食べられるにも関わらず捨てられる食品、いわゆる食品ロスを削減することで、食品廃棄物の排出を抑制し、循環型社会の形成に貢献する。</t>
    <phoneticPr fontId="5"/>
  </si>
  <si>
    <t>-</t>
    <phoneticPr fontId="5"/>
  </si>
  <si>
    <t>環境保全調査費</t>
    <phoneticPr fontId="5"/>
  </si>
  <si>
    <t>再生利用等実施率</t>
    <phoneticPr fontId="5"/>
  </si>
  <si>
    <t>平成29年度食品廃棄物等の年間発生量及び食品循環資源の再生利用等実施率（農林水産省）</t>
    <phoneticPr fontId="5"/>
  </si>
  <si>
    <t>平成29年度食品廃棄物等の年間発生量及び食品循環資源の再生利用等実施率（農林水産省）</t>
    <phoneticPr fontId="5"/>
  </si>
  <si>
    <t>再生利用等実施率</t>
    <phoneticPr fontId="5"/>
  </si>
  <si>
    <t>再生利用等実施率</t>
    <phoneticPr fontId="5"/>
  </si>
  <si>
    <t>再生利用等実施率</t>
    <phoneticPr fontId="5"/>
  </si>
  <si>
    <t>-</t>
    <phoneticPr fontId="5"/>
  </si>
  <si>
    <t>-</t>
    <phoneticPr fontId="5"/>
  </si>
  <si>
    <t>-</t>
    <phoneticPr fontId="5"/>
  </si>
  <si>
    <t>-</t>
    <phoneticPr fontId="5"/>
  </si>
  <si>
    <t>-</t>
    <phoneticPr fontId="5"/>
  </si>
  <si>
    <t>４　廃棄物・リサイクル対策の推進</t>
    <phoneticPr fontId="5"/>
  </si>
  <si>
    <t>再生利用等実施率（食品製造業）</t>
    <phoneticPr fontId="5"/>
  </si>
  <si>
    <t>再生利用等実施率（食品卸売業）</t>
    <phoneticPr fontId="5"/>
  </si>
  <si>
    <t>再生利用等実施率（食品小売業）</t>
    <phoneticPr fontId="5"/>
  </si>
  <si>
    <t>再生利用等実施率（外食産業）</t>
    <phoneticPr fontId="5"/>
  </si>
  <si>
    <t>-</t>
    <phoneticPr fontId="5"/>
  </si>
  <si>
    <t>-</t>
    <phoneticPr fontId="5"/>
  </si>
  <si>
    <t>-</t>
    <phoneticPr fontId="5"/>
  </si>
  <si>
    <t>-</t>
    <phoneticPr fontId="5"/>
  </si>
  <si>
    <t>再生利用等実施率の向上を目指すことで、食品循環資源の再生利用等が促進され、循環型社会の形成に貢献する。</t>
    <phoneticPr fontId="5"/>
  </si>
  <si>
    <t>無</t>
  </si>
  <si>
    <t>‐</t>
  </si>
  <si>
    <t>△</t>
  </si>
  <si>
    <t>食品リサイクルを通じた食品廃棄物量の削減がSDGsの目標達成に必要である。</t>
    <phoneticPr fontId="5"/>
  </si>
  <si>
    <t>食品リサイクル法に基づく登録・認定制度の運用による食品リサイクルの促進及び食品ロスの削減は国の役割である。</t>
    <phoneticPr fontId="5"/>
  </si>
  <si>
    <t>各種計画に位置付けられているように、食品リサイクルの推進及び食品ロス削減の必要性は高い。</t>
    <phoneticPr fontId="5"/>
  </si>
  <si>
    <t>食品リサイクル法の新たな基本方針等を踏まえ真に必要な費目・使途に限定されている。</t>
    <phoneticPr fontId="5"/>
  </si>
  <si>
    <t>随時業務の進捗状況を把握し、必要に応じて指示を行った。</t>
    <phoneticPr fontId="5"/>
  </si>
  <si>
    <t>活動実績は見込みに見合ったものである。</t>
    <phoneticPr fontId="5"/>
  </si>
  <si>
    <t>食品リサイクル制度の円滑な運用及び食品ロス削減に関する政策を検討する上で、不可欠な事業である。</t>
    <phoneticPr fontId="5"/>
  </si>
  <si>
    <t>農林水産省は主として全国の食品関連事業者の取組を促進する観点から事業を行っている。当省は主として自治体廃棄物部局、教育現場や業界団体等の取組を促進する観点から事業を行っている。</t>
    <phoneticPr fontId="5"/>
  </si>
  <si>
    <t>農林水産省</t>
  </si>
  <si>
    <t>持続可能な循環資源活用総合対策事業</t>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</si>
  <si>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未達成のものがあるものの、前年度比で改善されていることから、引き続き本事業を実施し、加えて目標値に対して実績値に乖離のある業界へ重点的に再生利用等の促進を図る。</t>
    <phoneticPr fontId="5"/>
  </si>
  <si>
    <t>引き続き適切な執行に努める。</t>
    <phoneticPr fontId="5"/>
  </si>
  <si>
    <t>109</t>
    <phoneticPr fontId="5"/>
  </si>
  <si>
    <t>150</t>
    <phoneticPr fontId="5"/>
  </si>
  <si>
    <t>100</t>
    <phoneticPr fontId="5"/>
  </si>
  <si>
    <t>99</t>
    <phoneticPr fontId="5"/>
  </si>
  <si>
    <t>148</t>
    <phoneticPr fontId="5"/>
  </si>
  <si>
    <t>160</t>
    <phoneticPr fontId="5"/>
  </si>
  <si>
    <t>147</t>
    <phoneticPr fontId="5"/>
  </si>
  <si>
    <t>155</t>
    <phoneticPr fontId="5"/>
  </si>
  <si>
    <t>三菱ＵＦJリサーチ＆コンサルティング株式会社</t>
    <phoneticPr fontId="5"/>
  </si>
  <si>
    <t>食品循環資源の再生利用等の促進に関する実施状況調査等業務</t>
    <phoneticPr fontId="5"/>
  </si>
  <si>
    <t>環境保全調査費</t>
    <rPh sb="0" eb="2">
      <t>カンキョウ</t>
    </rPh>
    <rPh sb="2" eb="4">
      <t>ホゼン</t>
    </rPh>
    <rPh sb="4" eb="6">
      <t>チョウサ</t>
    </rPh>
    <rPh sb="6" eb="7">
      <t>ヒ</t>
    </rPh>
    <phoneticPr fontId="5"/>
  </si>
  <si>
    <t>-</t>
    <phoneticPr fontId="5"/>
  </si>
  <si>
    <t>再生利用等実施率の向上を目指すことで、食品循環資源の再生利用等が促進され、循環型社会の形成に貢献する。</t>
    <phoneticPr fontId="5"/>
  </si>
  <si>
    <t>-</t>
  </si>
  <si>
    <t>-</t>
    <phoneticPr fontId="5"/>
  </si>
  <si>
    <t>-</t>
    <phoneticPr fontId="5"/>
  </si>
  <si>
    <t>-</t>
    <phoneticPr fontId="5"/>
  </si>
  <si>
    <t>-</t>
    <phoneticPr fontId="5"/>
  </si>
  <si>
    <t>-</t>
    <phoneticPr fontId="5"/>
  </si>
  <si>
    <t>-</t>
    <phoneticPr fontId="5"/>
  </si>
  <si>
    <t>157</t>
    <phoneticPr fontId="5"/>
  </si>
  <si>
    <t>-</t>
    <phoneticPr fontId="5"/>
  </si>
  <si>
    <t>食品ロス削減に関するシンポジウム開催業務</t>
    <phoneticPr fontId="5"/>
  </si>
  <si>
    <t>ポスター印刷業務</t>
  </si>
  <si>
    <t>ポスター印刷業務</t>
    <phoneticPr fontId="5"/>
  </si>
  <si>
    <t>食品ロス削減に関するイベント開催業務</t>
    <phoneticPr fontId="5"/>
  </si>
  <si>
    <t>株式会社毎日新聞社</t>
    <phoneticPr fontId="5"/>
  </si>
  <si>
    <t>株式会社W TOKYO</t>
    <phoneticPr fontId="5"/>
  </si>
  <si>
    <t>株式会社ADKマーケティング・ソリューションズ</t>
    <phoneticPr fontId="5"/>
  </si>
  <si>
    <t>ドギーバッグデザイン応募用ウェブサイトのデータ作成等業務</t>
    <phoneticPr fontId="5"/>
  </si>
  <si>
    <t>ドギーバッグデザイン作成等業務</t>
    <phoneticPr fontId="5"/>
  </si>
  <si>
    <t>株式会社ヤマニパッケージ</t>
    <phoneticPr fontId="5"/>
  </si>
  <si>
    <t>ドギーバッグ印刷業務</t>
    <phoneticPr fontId="5"/>
  </si>
  <si>
    <t>株式会社五月商会</t>
    <phoneticPr fontId="5"/>
  </si>
  <si>
    <t>-</t>
    <phoneticPr fontId="5"/>
  </si>
  <si>
    <t>-</t>
    <phoneticPr fontId="5"/>
  </si>
  <si>
    <t>-</t>
    <phoneticPr fontId="5"/>
  </si>
  <si>
    <t>食品リサイクル推進マッチングセミナーの開催箇所数</t>
    <phoneticPr fontId="5"/>
  </si>
  <si>
    <t>市町村数</t>
    <rPh sb="0" eb="3">
      <t>シチョウソン</t>
    </rPh>
    <rPh sb="3" eb="4">
      <t>スウ</t>
    </rPh>
    <phoneticPr fontId="5"/>
  </si>
  <si>
    <t>百万円</t>
    <rPh sb="0" eb="2">
      <t>ヒャクマン</t>
    </rPh>
    <rPh sb="2" eb="3">
      <t>エン</t>
    </rPh>
    <phoneticPr fontId="5"/>
  </si>
  <si>
    <t>　　X/Y</t>
    <phoneticPr fontId="5"/>
  </si>
  <si>
    <t>-</t>
    <phoneticPr fontId="5"/>
  </si>
  <si>
    <t>-</t>
    <phoneticPr fontId="5"/>
  </si>
  <si>
    <t>-</t>
    <phoneticPr fontId="5"/>
  </si>
  <si>
    <t>C.</t>
    <phoneticPr fontId="5"/>
  </si>
  <si>
    <t>・環境基本計画
・食料・農業・農村基本計画
・循環型社会形成推進基本計画
・地球温暖化対策基本計画
・消費者基本計画
・食育基本計画
・SDGsアクションプラン2020
・経済財政運営と構造改革に関する基本方針2019～『令和』新時代：『Society 5.0』への挑戦～
・食品循環資源の再生利用等の促進に関する基本方針</t>
    <rPh sb="138" eb="140">
      <t>ショクヒン</t>
    </rPh>
    <rPh sb="140" eb="142">
      <t>ジュンカン</t>
    </rPh>
    <rPh sb="142" eb="144">
      <t>シゲン</t>
    </rPh>
    <rPh sb="145" eb="147">
      <t>サイセイ</t>
    </rPh>
    <rPh sb="147" eb="149">
      <t>リヨウ</t>
    </rPh>
    <rPh sb="149" eb="150">
      <t>トウ</t>
    </rPh>
    <rPh sb="151" eb="153">
      <t>ソクシン</t>
    </rPh>
    <rPh sb="154" eb="155">
      <t>カン</t>
    </rPh>
    <rPh sb="157" eb="159">
      <t>キホン</t>
    </rPh>
    <rPh sb="159" eb="161">
      <t>ホウシン</t>
    </rPh>
    <phoneticPr fontId="5"/>
  </si>
  <si>
    <t>食品廃棄物等リデュース・リサイクル推進事業費</t>
    <rPh sb="0" eb="2">
      <t>ショクヒン</t>
    </rPh>
    <phoneticPr fontId="5"/>
  </si>
  <si>
    <t>食品廃棄物の排出事業者と再生利用事業者のマッチングにより、再生利用等を促進するとともに、食品ロスに関する普及啓発及び教育の推進を図ることで、食品ロスの削減を図る。あわせて、平成28年1月に発覚した食品廃棄物の不正転売事案を受けて、食品廃棄物の適正処理の徹底を図るため、再生利用事業者の評価制度の運用を行う。</t>
    <rPh sb="117" eb="120">
      <t>ハイキブツ</t>
    </rPh>
    <rPh sb="129" eb="130">
      <t>ハカ</t>
    </rPh>
    <phoneticPr fontId="5"/>
  </si>
  <si>
    <t>-</t>
    <phoneticPr fontId="5"/>
  </si>
  <si>
    <t xml:space="preserve">食品リサイクル法における食品製造業の食品循環資源の再生利用等実施率を令和6年度までに95%以上とする。 </t>
    <rPh sb="34" eb="36">
      <t>レイワ</t>
    </rPh>
    <phoneticPr fontId="5"/>
  </si>
  <si>
    <t xml:space="preserve">食品リサイクル法における食品卸売の食品循環資源の再生利用等実施率を令和6年度までに75%以上とする。 </t>
    <rPh sb="12" eb="14">
      <t>ショクヒン</t>
    </rPh>
    <rPh sb="14" eb="16">
      <t>オロシウリ</t>
    </rPh>
    <rPh sb="33" eb="35">
      <t>レイワ</t>
    </rPh>
    <phoneticPr fontId="5"/>
  </si>
  <si>
    <t xml:space="preserve">食品リサイクル法における食品小売業の食品循環資源の再生利用等実施率を令和6年度までに60%以上とする。 </t>
    <rPh sb="12" eb="14">
      <t>ショクヒン</t>
    </rPh>
    <rPh sb="14" eb="17">
      <t>コウリギョウ</t>
    </rPh>
    <rPh sb="34" eb="36">
      <t>レイワ</t>
    </rPh>
    <phoneticPr fontId="5"/>
  </si>
  <si>
    <t>有</t>
  </si>
  <si>
    <t>全国地方新聞社連合会</t>
    <phoneticPr fontId="5"/>
  </si>
  <si>
    <t>食品ロス削減に資する普及啓発のための調査等業務</t>
    <phoneticPr fontId="5"/>
  </si>
  <si>
    <t>-</t>
    <phoneticPr fontId="5"/>
  </si>
  <si>
    <t>-</t>
    <phoneticPr fontId="5"/>
  </si>
  <si>
    <t>広報費</t>
    <rPh sb="0" eb="2">
      <t>コウホウ</t>
    </rPh>
    <phoneticPr fontId="5"/>
  </si>
  <si>
    <t>株式会社ADKマーケティング・ソリューションズ</t>
    <phoneticPr fontId="5"/>
  </si>
  <si>
    <t>一般競争入札（総合評価）により、競争性を確保している。
また、仕様書に過去の事業報告書を参照できる旨を記載するなど、新規事業者の参入を促している。</t>
    <phoneticPr fontId="5"/>
  </si>
  <si>
    <t>B.全国地方新聞社連合会</t>
    <phoneticPr fontId="5"/>
  </si>
  <si>
    <t>-</t>
    <phoneticPr fontId="5"/>
  </si>
  <si>
    <t>A.三菱ＵＦJリサーチ＆コンサルティング(株)</t>
    <phoneticPr fontId="5"/>
  </si>
  <si>
    <t xml:space="preserve">食品循環資源の再生利用等の促進に関する実施状況調査等業務
</t>
    <phoneticPr fontId="5"/>
  </si>
  <si>
    <t xml:space="preserve">食品ロス削減に関するイベント開催業務
</t>
    <phoneticPr fontId="5"/>
  </si>
  <si>
    <t>消費税等その他</t>
    <phoneticPr fontId="5"/>
  </si>
  <si>
    <t>室長　平尾　禎秀</t>
    <rPh sb="3" eb="5">
      <t>ヒラオ</t>
    </rPh>
    <rPh sb="6" eb="8">
      <t>ヨシヒデ</t>
    </rPh>
    <phoneticPr fontId="5"/>
  </si>
  <si>
    <t xml:space="preserve">食品リサイクル法における外食産業の食品循環資源の再生利用等実施率を令和６年度までに50%以上とする。 </t>
    <rPh sb="12" eb="14">
      <t>ガイショク</t>
    </rPh>
    <rPh sb="14" eb="16">
      <t>サンギョウ</t>
    </rPh>
    <rPh sb="33" eb="35">
      <t>レイワ</t>
    </rPh>
    <phoneticPr fontId="5"/>
  </si>
  <si>
    <t>妥当な水準である。</t>
    <phoneticPr fontId="5"/>
  </si>
  <si>
    <t>食品製造業においては再生利用等実施率を着実に伸ばし、成果目標をすでに達成している。一方、食品卸売業、食品小売業及び外食産業については、平成２９年度現在成果目標の達成に至っておらず、更なる再生利用等の促進が必要。</t>
    <rPh sb="67" eb="69">
      <t>ヘイセイ</t>
    </rPh>
    <rPh sb="71" eb="73">
      <t>ネンド</t>
    </rPh>
    <rPh sb="73" eb="75">
      <t>ゲンザイ</t>
    </rPh>
    <phoneticPr fontId="5"/>
  </si>
  <si>
    <t>8/3</t>
    <phoneticPr fontId="5"/>
  </si>
  <si>
    <t>3/1</t>
    <phoneticPr fontId="5"/>
  </si>
  <si>
    <t>3/1</t>
    <phoneticPr fontId="5"/>
  </si>
  <si>
    <t>3/1</t>
    <phoneticPr fontId="5"/>
  </si>
  <si>
    <t>セミナー開催経費／セミナー開催箇所数　　　　　　　　　　　　　　</t>
    <rPh sb="4" eb="6">
      <t>カイサイ</t>
    </rPh>
    <rPh sb="6" eb="8">
      <t>ケイヒ</t>
    </rPh>
    <phoneticPr fontId="5"/>
  </si>
  <si>
    <t>外部有識者点検対象外</t>
    <phoneticPr fontId="5"/>
  </si>
  <si>
    <t>新型コロナウイルスの影響によるライフスタイルの変化を踏まえた食品ロス削減に向けた取組を検討すること。
また、成果目標のうち、外食産業の食品循環資源の再生利用等実施率の達成度が他の業種に比して低い状況であるため、その要因を分析し、成果目標の達成に向けた取組の実施に努めること。</t>
    <phoneticPr fontId="5"/>
  </si>
  <si>
    <t>新型コロナウイルスの影響については、消費者の食生活に関する行動の変化及びその影響による食品ロス量の変化について実態把握を行ったうえで、今後の普及啓発等施策の検討を行ってまいりたい。
外食産業の食品循環資源の再生利用等の取組の推進については、有識者へのヒアリング等を通じ要因分析を行うとともに、自治体とも連携を図りつつ地域の外食事業者及び再生利用事業者等の取組・連携を後押しすることで、再生利用等実施率の向上を図りたい。</t>
    <rPh sb="0" eb="2">
      <t>シンガタ</t>
    </rPh>
    <rPh sb="10" eb="12">
      <t>エイキョウ</t>
    </rPh>
    <rPh sb="18" eb="21">
      <t>ショウヒシャ</t>
    </rPh>
    <rPh sb="22" eb="25">
      <t>ショクセイカツ</t>
    </rPh>
    <rPh sb="26" eb="27">
      <t>カン</t>
    </rPh>
    <rPh sb="29" eb="31">
      <t>コウドウ</t>
    </rPh>
    <rPh sb="32" eb="34">
      <t>ヘンカ</t>
    </rPh>
    <rPh sb="34" eb="35">
      <t>オヨ</t>
    </rPh>
    <rPh sb="38" eb="40">
      <t>エイキョウ</t>
    </rPh>
    <rPh sb="43" eb="45">
      <t>ショクヒン</t>
    </rPh>
    <rPh sb="47" eb="48">
      <t>リョウ</t>
    </rPh>
    <rPh sb="49" eb="51">
      <t>ヘンカ</t>
    </rPh>
    <rPh sb="55" eb="57">
      <t>ジッタイ</t>
    </rPh>
    <rPh sb="57" eb="59">
      <t>ハアク</t>
    </rPh>
    <rPh sb="60" eb="61">
      <t>オコナ</t>
    </rPh>
    <rPh sb="67" eb="69">
      <t>コンゴ</t>
    </rPh>
    <rPh sb="70" eb="72">
      <t>フキュウ</t>
    </rPh>
    <rPh sb="72" eb="74">
      <t>ケイハツ</t>
    </rPh>
    <rPh sb="74" eb="75">
      <t>トウ</t>
    </rPh>
    <rPh sb="75" eb="77">
      <t>シサク</t>
    </rPh>
    <rPh sb="78" eb="80">
      <t>ケントウ</t>
    </rPh>
    <rPh sb="81" eb="82">
      <t>オコナ</t>
    </rPh>
    <rPh sb="91" eb="93">
      <t>ガイショク</t>
    </rPh>
    <rPh sb="93" eb="95">
      <t>サンギョウ</t>
    </rPh>
    <rPh sb="109" eb="111">
      <t>トリクミ</t>
    </rPh>
    <rPh sb="112" eb="114">
      <t>スイシン</t>
    </rPh>
    <rPh sb="120" eb="123">
      <t>ユウシキシャ</t>
    </rPh>
    <rPh sb="130" eb="131">
      <t>トウ</t>
    </rPh>
    <rPh sb="132" eb="133">
      <t>ツウ</t>
    </rPh>
    <rPh sb="134" eb="136">
      <t>ヨウイン</t>
    </rPh>
    <rPh sb="136" eb="138">
      <t>ブンセキ</t>
    </rPh>
    <rPh sb="139" eb="140">
      <t>オコナ</t>
    </rPh>
    <rPh sb="146" eb="149">
      <t>ジチタイ</t>
    </rPh>
    <rPh sb="151" eb="153">
      <t>レンケイ</t>
    </rPh>
    <rPh sb="154" eb="155">
      <t>ハカ</t>
    </rPh>
    <rPh sb="158" eb="160">
      <t>チイキ</t>
    </rPh>
    <rPh sb="161" eb="163">
      <t>ガイショク</t>
    </rPh>
    <rPh sb="177" eb="179">
      <t>トリクミ</t>
    </rPh>
    <rPh sb="180" eb="182">
      <t>レンケイ</t>
    </rPh>
    <rPh sb="183" eb="185">
      <t>アトオ</t>
    </rPh>
    <rPh sb="192" eb="194">
      <t>サイセイ</t>
    </rPh>
    <rPh sb="194" eb="196">
      <t>リヨウ</t>
    </rPh>
    <rPh sb="196" eb="197">
      <t>トウ</t>
    </rPh>
    <rPh sb="197" eb="199">
      <t>ジッシ</t>
    </rPh>
    <rPh sb="199" eb="200">
      <t>リツ</t>
    </rPh>
    <rPh sb="201" eb="203">
      <t>コウジョウ</t>
    </rPh>
    <rPh sb="204" eb="20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</si>
</sst>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11206</xdr:colOff>
      <xdr:row>742</xdr:row>
      <xdr:rowOff>0</xdr:rowOff>
    </xdr:from>
    <xdr:to>
      <xdr:col>33</xdr:col>
      <xdr:colOff>165559</xdr:colOff>
      <xdr:row>744</xdr:row>
      <xdr:rowOff>15523</xdr:rowOff>
    </xdr:to>
    <xdr:sp macro="" textlink="">
      <xdr:nvSpPr>
        <xdr:cNvPr id="17" name="テキスト ボックス 16"/>
        <xdr:cNvSpPr txBox="1"/>
      </xdr:nvSpPr>
      <xdr:spPr>
        <a:xfrm>
          <a:off x="4811806" y="50377725"/>
          <a:ext cx="1754553" cy="720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１０７．２百万円</a:t>
          </a:r>
        </a:p>
      </xdr:txBody>
    </xdr:sp>
    <xdr:clientData/>
  </xdr:twoCellAnchor>
  <xdr:twoCellAnchor>
    <xdr:from>
      <xdr:col>10</xdr:col>
      <xdr:colOff>89642</xdr:colOff>
      <xdr:row>745</xdr:row>
      <xdr:rowOff>336177</xdr:rowOff>
    </xdr:from>
    <xdr:to>
      <xdr:col>19</xdr:col>
      <xdr:colOff>44206</xdr:colOff>
      <xdr:row>748</xdr:row>
      <xdr:rowOff>80712</xdr:rowOff>
    </xdr:to>
    <xdr:sp macro="" textlink="">
      <xdr:nvSpPr>
        <xdr:cNvPr id="18" name="テキスト ボックス 17"/>
        <xdr:cNvSpPr txBox="1"/>
      </xdr:nvSpPr>
      <xdr:spPr bwMode="auto">
        <a:xfrm>
          <a:off x="1889867" y="51771177"/>
          <a:ext cx="1754789" cy="80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11207</xdr:colOff>
      <xdr:row>745</xdr:row>
      <xdr:rowOff>324971</xdr:rowOff>
    </xdr:from>
    <xdr:to>
      <xdr:col>28</xdr:col>
      <xdr:colOff>133859</xdr:colOff>
      <xdr:row>748</xdr:row>
      <xdr:rowOff>69506</xdr:rowOff>
    </xdr:to>
    <xdr:sp macro="" textlink="">
      <xdr:nvSpPr>
        <xdr:cNvPr id="19" name="テキスト ボックス 18"/>
        <xdr:cNvSpPr txBox="1"/>
      </xdr:nvSpPr>
      <xdr:spPr bwMode="auto">
        <a:xfrm>
          <a:off x="3811682" y="51759971"/>
          <a:ext cx="1722852" cy="80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endParaRPr lang="ja-JP" altLang="ja-JP">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123258</xdr:colOff>
      <xdr:row>751</xdr:row>
      <xdr:rowOff>22411</xdr:rowOff>
    </xdr:from>
    <xdr:to>
      <xdr:col>19</xdr:col>
      <xdr:colOff>17886</xdr:colOff>
      <xdr:row>754</xdr:row>
      <xdr:rowOff>22228</xdr:rowOff>
    </xdr:to>
    <xdr:sp macro="" textlink="">
      <xdr:nvSpPr>
        <xdr:cNvPr id="20" name="大かっこ 19"/>
        <xdr:cNvSpPr/>
      </xdr:nvSpPr>
      <xdr:spPr bwMode="auto">
        <a:xfrm>
          <a:off x="1923483" y="53571961"/>
          <a:ext cx="1694853" cy="1057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10</xdr:col>
      <xdr:colOff>156879</xdr:colOff>
      <xdr:row>747</xdr:row>
      <xdr:rowOff>280147</xdr:rowOff>
    </xdr:from>
    <xdr:to>
      <xdr:col>18</xdr:col>
      <xdr:colOff>140283</xdr:colOff>
      <xdr:row>751</xdr:row>
      <xdr:rowOff>9525</xdr:rowOff>
    </xdr:to>
    <xdr:sp macro="" textlink="">
      <xdr:nvSpPr>
        <xdr:cNvPr id="21" name="テキスト ボックス 20"/>
        <xdr:cNvSpPr txBox="1"/>
      </xdr:nvSpPr>
      <xdr:spPr bwMode="auto">
        <a:xfrm>
          <a:off x="2157129" y="54610747"/>
          <a:ext cx="1583604" cy="11390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三菱ＵＦ</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株式会社等（二社）</a:t>
          </a:r>
          <a:endParaRPr kumimoji="1" lang="en-US" altLang="ja-JP" sz="1100">
            <a:solidFill>
              <a:schemeClr val="dk1"/>
            </a:solidFill>
            <a:effectLst/>
            <a:latin typeface="+mn-lt"/>
            <a:ea typeface="+mn-ea"/>
            <a:cs typeface="+mn-cs"/>
          </a:endParaRPr>
        </a:p>
        <a:p>
          <a:pPr algn="ctr"/>
          <a:r>
            <a:rPr kumimoji="1" lang="ja-JP" altLang="en-US" sz="1100"/>
            <a:t>７３．６百万円</a:t>
          </a:r>
        </a:p>
      </xdr:txBody>
    </xdr:sp>
    <xdr:clientData/>
  </xdr:twoCellAnchor>
  <xdr:twoCellAnchor>
    <xdr:from>
      <xdr:col>20</xdr:col>
      <xdr:colOff>112053</xdr:colOff>
      <xdr:row>747</xdr:row>
      <xdr:rowOff>280147</xdr:rowOff>
    </xdr:from>
    <xdr:to>
      <xdr:col>28</xdr:col>
      <xdr:colOff>94959</xdr:colOff>
      <xdr:row>750</xdr:row>
      <xdr:rowOff>299233</xdr:rowOff>
    </xdr:to>
    <xdr:sp macro="" textlink="">
      <xdr:nvSpPr>
        <xdr:cNvPr id="22" name="テキスト ボックス 21"/>
        <xdr:cNvSpPr txBox="1"/>
      </xdr:nvSpPr>
      <xdr:spPr bwMode="auto">
        <a:xfrm>
          <a:off x="3912528" y="52419997"/>
          <a:ext cx="1583106" cy="10763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B</a:t>
          </a:r>
          <a:r>
            <a:rPr kumimoji="1" lang="en-US" altLang="ja-JP" sz="1100"/>
            <a:t>.</a:t>
          </a:r>
          <a:r>
            <a:rPr kumimoji="1" lang="ja-JP" altLang="en-US" sz="1100"/>
            <a:t>（一社）全国地方新聞社連合会</a:t>
          </a:r>
          <a:endParaRPr kumimoji="1" lang="en-US" altLang="ja-JP" sz="1100"/>
        </a:p>
        <a:p>
          <a:pPr algn="ctr"/>
          <a:r>
            <a:rPr kumimoji="1" lang="ja-JP" altLang="en-US" sz="1100"/>
            <a:t>１１．６百万円</a:t>
          </a:r>
        </a:p>
      </xdr:txBody>
    </xdr:sp>
    <xdr:clientData/>
  </xdr:twoCellAnchor>
  <xdr:twoCellAnchor>
    <xdr:from>
      <xdr:col>20</xdr:col>
      <xdr:colOff>89647</xdr:colOff>
      <xdr:row>751</xdr:row>
      <xdr:rowOff>44823</xdr:rowOff>
    </xdr:from>
    <xdr:to>
      <xdr:col>28</xdr:col>
      <xdr:colOff>152364</xdr:colOff>
      <xdr:row>754</xdr:row>
      <xdr:rowOff>44640</xdr:rowOff>
    </xdr:to>
    <xdr:sp macro="" textlink="">
      <xdr:nvSpPr>
        <xdr:cNvPr id="23" name="大かっこ 22"/>
        <xdr:cNvSpPr/>
      </xdr:nvSpPr>
      <xdr:spPr bwMode="auto">
        <a:xfrm>
          <a:off x="3890122" y="53594373"/>
          <a:ext cx="1662917" cy="1057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xdr:txBody>
    </xdr:sp>
    <xdr:clientData/>
  </xdr:twoCellAnchor>
  <xdr:twoCellAnchor>
    <xdr:from>
      <xdr:col>31</xdr:col>
      <xdr:colOff>100853</xdr:colOff>
      <xdr:row>747</xdr:row>
      <xdr:rowOff>257735</xdr:rowOff>
    </xdr:from>
    <xdr:to>
      <xdr:col>39</xdr:col>
      <xdr:colOff>72874</xdr:colOff>
      <xdr:row>750</xdr:row>
      <xdr:rowOff>276821</xdr:rowOff>
    </xdr:to>
    <xdr:sp macro="" textlink="">
      <xdr:nvSpPr>
        <xdr:cNvPr id="24" name="テキスト ボックス 23"/>
        <xdr:cNvSpPr txBox="1"/>
      </xdr:nvSpPr>
      <xdr:spPr bwMode="auto">
        <a:xfrm>
          <a:off x="6101603" y="52397585"/>
          <a:ext cx="1572221" cy="10763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毎日新聞社　　　</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（五社）</a:t>
          </a:r>
          <a:endParaRPr lang="ja-JP" altLang="ja-JP">
            <a:effectLst/>
          </a:endParaRPr>
        </a:p>
        <a:p>
          <a:r>
            <a:rPr kumimoji="1" lang="ja-JP" altLang="en-US" sz="1100">
              <a:solidFill>
                <a:schemeClr val="dk1"/>
              </a:solidFill>
              <a:effectLst/>
              <a:latin typeface="+mn-lt"/>
              <a:ea typeface="+mn-ea"/>
              <a:cs typeface="+mn-cs"/>
            </a:rPr>
            <a:t>　　　　３</a:t>
          </a:r>
          <a:r>
            <a:rPr kumimoji="1" lang="ja-JP" altLang="ja-JP" sz="1100">
              <a:solidFill>
                <a:schemeClr val="dk1"/>
              </a:solidFill>
              <a:effectLst/>
              <a:latin typeface="+mn-lt"/>
              <a:ea typeface="+mn-ea"/>
              <a:cs typeface="+mn-cs"/>
            </a:rPr>
            <a:t>．６百万円</a:t>
          </a:r>
          <a:endParaRPr lang="ja-JP" altLang="ja-JP">
            <a:effectLst/>
          </a:endParaRPr>
        </a:p>
        <a:p>
          <a:pPr algn="ctr"/>
          <a:endParaRPr kumimoji="1" lang="ja-JP" altLang="en-US" sz="1100"/>
        </a:p>
      </xdr:txBody>
    </xdr:sp>
    <xdr:clientData/>
  </xdr:twoCellAnchor>
  <xdr:twoCellAnchor>
    <xdr:from>
      <xdr:col>41</xdr:col>
      <xdr:colOff>195951</xdr:colOff>
      <xdr:row>751</xdr:row>
      <xdr:rowOff>70566</xdr:rowOff>
    </xdr:from>
    <xdr:to>
      <xdr:col>49</xdr:col>
      <xdr:colOff>219714</xdr:colOff>
      <xdr:row>754</xdr:row>
      <xdr:rowOff>70383</xdr:rowOff>
    </xdr:to>
    <xdr:sp macro="" textlink="">
      <xdr:nvSpPr>
        <xdr:cNvPr id="25" name="大かっこ 24"/>
        <xdr:cNvSpPr/>
      </xdr:nvSpPr>
      <xdr:spPr bwMode="auto">
        <a:xfrm>
          <a:off x="8639735" y="54903674"/>
          <a:ext cx="1671330" cy="1042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36</xdr:col>
      <xdr:colOff>152400</xdr:colOff>
      <xdr:row>742</xdr:row>
      <xdr:rowOff>8206</xdr:rowOff>
    </xdr:from>
    <xdr:to>
      <xdr:col>49</xdr:col>
      <xdr:colOff>113658</xdr:colOff>
      <xdr:row>745</xdr:row>
      <xdr:rowOff>8023</xdr:rowOff>
    </xdr:to>
    <xdr:sp macro="" textlink="">
      <xdr:nvSpPr>
        <xdr:cNvPr id="26" name="大かっこ 25"/>
        <xdr:cNvSpPr/>
      </xdr:nvSpPr>
      <xdr:spPr bwMode="auto">
        <a:xfrm>
          <a:off x="7153275" y="50385931"/>
          <a:ext cx="2561583" cy="1057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７．７百万円</a:t>
          </a:r>
          <a:endParaRPr lang="ja-JP" altLang="ja-JP">
            <a:effectLst/>
          </a:endParaRPr>
        </a:p>
      </xdr:txBody>
    </xdr:sp>
    <xdr:clientData/>
  </xdr:twoCellAnchor>
  <xdr:twoCellAnchor>
    <xdr:from>
      <xdr:col>29</xdr:col>
      <xdr:colOff>89648</xdr:colOff>
      <xdr:row>744</xdr:row>
      <xdr:rowOff>0</xdr:rowOff>
    </xdr:from>
    <xdr:to>
      <xdr:col>29</xdr:col>
      <xdr:colOff>89648</xdr:colOff>
      <xdr:row>745</xdr:row>
      <xdr:rowOff>42459</xdr:rowOff>
    </xdr:to>
    <xdr:cxnSp macro="">
      <xdr:nvCxnSpPr>
        <xdr:cNvPr id="27" name="直線矢印コネクタ 26"/>
        <xdr:cNvCxnSpPr/>
      </xdr:nvCxnSpPr>
      <xdr:spPr>
        <a:xfrm flipH="1">
          <a:off x="5690348" y="51082575"/>
          <a:ext cx="0" cy="394884"/>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745</xdr:row>
      <xdr:rowOff>12872</xdr:rowOff>
    </xdr:from>
    <xdr:to>
      <xdr:col>44</xdr:col>
      <xdr:colOff>193074</xdr:colOff>
      <xdr:row>745</xdr:row>
      <xdr:rowOff>33618</xdr:rowOff>
    </xdr:to>
    <xdr:cxnSp macro="">
      <xdr:nvCxnSpPr>
        <xdr:cNvPr id="28" name="直線矢印コネクタ 27"/>
        <xdr:cNvCxnSpPr/>
      </xdr:nvCxnSpPr>
      <xdr:spPr>
        <a:xfrm flipV="1">
          <a:off x="2883243" y="52760777"/>
          <a:ext cx="6371453" cy="20746"/>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745</xdr:row>
      <xdr:rowOff>33868</xdr:rowOff>
    </xdr:from>
    <xdr:to>
      <xdr:col>14</xdr:col>
      <xdr:colOff>1655</xdr:colOff>
      <xdr:row>746</xdr:row>
      <xdr:rowOff>69290</xdr:rowOff>
    </xdr:to>
    <xdr:cxnSp macro="">
      <xdr:nvCxnSpPr>
        <xdr:cNvPr id="29" name="直線矢印コネクタ 28"/>
        <xdr:cNvCxnSpPr/>
      </xdr:nvCxnSpPr>
      <xdr:spPr>
        <a:xfrm flipH="1">
          <a:off x="2600325" y="51468868"/>
          <a:ext cx="1655" cy="38784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44824</xdr:colOff>
      <xdr:row>745</xdr:row>
      <xdr:rowOff>22412</xdr:rowOff>
    </xdr:from>
    <xdr:to>
      <xdr:col>24</xdr:col>
      <xdr:colOff>46479</xdr:colOff>
      <xdr:row>746</xdr:row>
      <xdr:rowOff>57834</xdr:rowOff>
    </xdr:to>
    <xdr:cxnSp macro="">
      <xdr:nvCxnSpPr>
        <xdr:cNvPr id="30" name="直線矢印コネクタ 29"/>
        <xdr:cNvCxnSpPr/>
      </xdr:nvCxnSpPr>
      <xdr:spPr>
        <a:xfrm flipH="1">
          <a:off x="4645399" y="51457412"/>
          <a:ext cx="1655" cy="38784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156882</xdr:colOff>
      <xdr:row>745</xdr:row>
      <xdr:rowOff>33618</xdr:rowOff>
    </xdr:from>
    <xdr:to>
      <xdr:col>34</xdr:col>
      <xdr:colOff>158537</xdr:colOff>
      <xdr:row>746</xdr:row>
      <xdr:rowOff>69040</xdr:rowOff>
    </xdr:to>
    <xdr:cxnSp macro="">
      <xdr:nvCxnSpPr>
        <xdr:cNvPr id="31" name="直線矢印コネクタ 30"/>
        <xdr:cNvCxnSpPr/>
      </xdr:nvCxnSpPr>
      <xdr:spPr>
        <a:xfrm flipH="1">
          <a:off x="6757707" y="51468618"/>
          <a:ext cx="1655" cy="38784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25744</xdr:colOff>
      <xdr:row>747</xdr:row>
      <xdr:rowOff>257432</xdr:rowOff>
    </xdr:from>
    <xdr:to>
      <xdr:col>49</xdr:col>
      <xdr:colOff>177969</xdr:colOff>
      <xdr:row>750</xdr:row>
      <xdr:rowOff>270304</xdr:rowOff>
    </xdr:to>
    <xdr:sp macro="" textlink="">
      <xdr:nvSpPr>
        <xdr:cNvPr id="34" name="テキスト ボックス 33"/>
        <xdr:cNvSpPr txBox="1"/>
      </xdr:nvSpPr>
      <xdr:spPr bwMode="auto">
        <a:xfrm>
          <a:off x="8675474" y="53700405"/>
          <a:ext cx="1593846"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１０</a:t>
          </a:r>
          <a:r>
            <a:rPr kumimoji="1" lang="en-US" altLang="ja-JP" sz="1100"/>
            <a:t>.</a:t>
          </a:r>
          <a:r>
            <a:rPr kumimoji="1" lang="ja-JP" altLang="en-US" sz="1100"/>
            <a:t>７百万円</a:t>
          </a:r>
        </a:p>
      </xdr:txBody>
    </xdr:sp>
    <xdr:clientData/>
  </xdr:twoCellAnchor>
  <xdr:twoCellAnchor>
    <xdr:from>
      <xdr:col>45</xdr:col>
      <xdr:colOff>0</xdr:colOff>
      <xdr:row>745</xdr:row>
      <xdr:rowOff>12872</xdr:rowOff>
    </xdr:from>
    <xdr:to>
      <xdr:col>45</xdr:col>
      <xdr:colOff>12871</xdr:colOff>
      <xdr:row>746</xdr:row>
      <xdr:rowOff>141588</xdr:rowOff>
    </xdr:to>
    <xdr:cxnSp macro="">
      <xdr:nvCxnSpPr>
        <xdr:cNvPr id="37" name="直線矢印コネクタ 36"/>
        <xdr:cNvCxnSpPr/>
      </xdr:nvCxnSpPr>
      <xdr:spPr>
        <a:xfrm>
          <a:off x="9267568" y="54936081"/>
          <a:ext cx="12871" cy="47625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746</xdr:row>
      <xdr:rowOff>128715</xdr:rowOff>
    </xdr:from>
    <xdr:to>
      <xdr:col>40</xdr:col>
      <xdr:colOff>122652</xdr:colOff>
      <xdr:row>747</xdr:row>
      <xdr:rowOff>270304</xdr:rowOff>
    </xdr:to>
    <xdr:sp macro="" textlink="">
      <xdr:nvSpPr>
        <xdr:cNvPr id="39" name="テキスト ボックス 38"/>
        <xdr:cNvSpPr txBox="1"/>
      </xdr:nvSpPr>
      <xdr:spPr bwMode="auto">
        <a:xfrm>
          <a:off x="6384324" y="53224154"/>
          <a:ext cx="1976166" cy="489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180203</xdr:colOff>
      <xdr:row>752</xdr:row>
      <xdr:rowOff>38615</xdr:rowOff>
    </xdr:from>
    <xdr:to>
      <xdr:col>37</xdr:col>
      <xdr:colOff>64359</xdr:colOff>
      <xdr:row>752</xdr:row>
      <xdr:rowOff>283176</xdr:rowOff>
    </xdr:to>
    <xdr:sp macro="" textlink="">
      <xdr:nvSpPr>
        <xdr:cNvPr id="8" name="正方形/長方形 7"/>
        <xdr:cNvSpPr/>
      </xdr:nvSpPr>
      <xdr:spPr>
        <a:xfrm>
          <a:off x="6564527" y="55219257"/>
          <a:ext cx="1119832" cy="24456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57</xdr:col>
      <xdr:colOff>77230</xdr:colOff>
      <xdr:row>748</xdr:row>
      <xdr:rowOff>193074</xdr:rowOff>
    </xdr:from>
    <xdr:ext cx="184731" cy="264560"/>
    <xdr:sp macro="" textlink="">
      <xdr:nvSpPr>
        <xdr:cNvPr id="9" name="テキスト ボックス 8"/>
        <xdr:cNvSpPr txBox="1"/>
      </xdr:nvSpPr>
      <xdr:spPr>
        <a:xfrm>
          <a:off x="11841892" y="5398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193074</xdr:colOff>
      <xdr:row>751</xdr:row>
      <xdr:rowOff>0</xdr:rowOff>
    </xdr:from>
    <xdr:to>
      <xdr:col>40</xdr:col>
      <xdr:colOff>10890</xdr:colOff>
      <xdr:row>753</xdr:row>
      <xdr:rowOff>347350</xdr:rowOff>
    </xdr:to>
    <xdr:sp macro="" textlink="">
      <xdr:nvSpPr>
        <xdr:cNvPr id="35" name="大かっこ 34"/>
        <xdr:cNvSpPr/>
      </xdr:nvSpPr>
      <xdr:spPr bwMode="auto">
        <a:xfrm>
          <a:off x="6577398" y="54833108"/>
          <a:ext cx="1671330" cy="1042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endParaRPr lang="en-US" altLang="ja-JP">
            <a:effectLst/>
          </a:endParaRPr>
        </a:p>
      </xdr:txBody>
    </xdr:sp>
    <xdr:clientData/>
  </xdr:twoCellAnchor>
  <xdr:oneCellAnchor>
    <xdr:from>
      <xdr:col>33</xdr:col>
      <xdr:colOff>25743</xdr:colOff>
      <xdr:row>752</xdr:row>
      <xdr:rowOff>8301</xdr:rowOff>
    </xdr:from>
    <xdr:ext cx="1274291" cy="639668"/>
    <xdr:sp macro="" textlink="">
      <xdr:nvSpPr>
        <xdr:cNvPr id="10" name="テキスト ボックス 9"/>
        <xdr:cNvSpPr txBox="1"/>
      </xdr:nvSpPr>
      <xdr:spPr>
        <a:xfrm>
          <a:off x="6821959" y="55188943"/>
          <a:ext cx="1274291" cy="639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食品ロス削減に関するシンポジウム開催業務</a:t>
          </a:r>
        </a:p>
      </xdr:txBody>
    </xdr:sp>
    <xdr:clientData/>
  </xdr:oneCellAnchor>
  <xdr:oneCellAnchor>
    <xdr:from>
      <xdr:col>21</xdr:col>
      <xdr:colOff>0</xdr:colOff>
      <xdr:row>752</xdr:row>
      <xdr:rowOff>90011</xdr:rowOff>
    </xdr:from>
    <xdr:ext cx="1403007" cy="476249"/>
    <xdr:sp macro="" textlink="">
      <xdr:nvSpPr>
        <xdr:cNvPr id="11" name="テキスト ボックス 10"/>
        <xdr:cNvSpPr txBox="1"/>
      </xdr:nvSpPr>
      <xdr:spPr>
        <a:xfrm>
          <a:off x="4324865" y="55270653"/>
          <a:ext cx="1403007" cy="476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食品ロス削減に関するイベント開催業務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155</v>
      </c>
      <c r="AT2" s="972"/>
      <c r="AU2" s="972"/>
      <c r="AV2" s="42" t="str">
        <f>IF(AW2="", "", "-")</f>
        <v/>
      </c>
      <c r="AW2" s="913"/>
      <c r="AX2" s="913"/>
    </row>
    <row r="3" spans="1:50" ht="21" customHeight="1" thickBot="1">
      <c r="A3" s="866" t="s">
        <v>348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63</v>
      </c>
      <c r="AJ3" s="868" t="s">
        <v>480</v>
      </c>
      <c r="AK3" s="868"/>
      <c r="AL3" s="868"/>
      <c r="AM3" s="868"/>
      <c r="AN3" s="868"/>
      <c r="AO3" s="868"/>
      <c r="AP3" s="868"/>
      <c r="AQ3" s="868"/>
      <c r="AR3" s="868"/>
      <c r="AS3" s="868"/>
      <c r="AT3" s="868"/>
      <c r="AU3" s="868"/>
      <c r="AV3" s="868"/>
      <c r="AW3" s="868"/>
      <c r="AX3" s="24" t="s">
        <v>64</v>
      </c>
    </row>
    <row r="4" spans="1:50" ht="24.75" customHeight="1">
      <c r="A4" s="698" t="s">
        <v>25</v>
      </c>
      <c r="B4" s="699"/>
      <c r="C4" s="699"/>
      <c r="D4" s="699"/>
      <c r="E4" s="699"/>
      <c r="F4" s="699"/>
      <c r="G4" s="676" t="s">
        <v>570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66</v>
      </c>
      <c r="B5" s="687"/>
      <c r="C5" s="687"/>
      <c r="D5" s="687"/>
      <c r="E5" s="687"/>
      <c r="F5" s="688"/>
      <c r="G5" s="838" t="s">
        <v>437</v>
      </c>
      <c r="H5" s="839"/>
      <c r="I5" s="839"/>
      <c r="J5" s="839"/>
      <c r="K5" s="839"/>
      <c r="L5" s="839"/>
      <c r="M5" s="840" t="s">
        <v>65</v>
      </c>
      <c r="N5" s="841"/>
      <c r="O5" s="841"/>
      <c r="P5" s="841"/>
      <c r="Q5" s="841"/>
      <c r="R5" s="842"/>
      <c r="S5" s="843" t="s">
        <v>69</v>
      </c>
      <c r="T5" s="839"/>
      <c r="U5" s="839"/>
      <c r="V5" s="839"/>
      <c r="W5" s="839"/>
      <c r="X5" s="844"/>
      <c r="Y5" s="692" t="s">
        <v>3</v>
      </c>
      <c r="Z5" s="537"/>
      <c r="AA5" s="537"/>
      <c r="AB5" s="537"/>
      <c r="AC5" s="537"/>
      <c r="AD5" s="538"/>
      <c r="AE5" s="693" t="s">
        <v>482</v>
      </c>
      <c r="AF5" s="693"/>
      <c r="AG5" s="693"/>
      <c r="AH5" s="693"/>
      <c r="AI5" s="693"/>
      <c r="AJ5" s="693"/>
      <c r="AK5" s="693"/>
      <c r="AL5" s="693"/>
      <c r="AM5" s="693"/>
      <c r="AN5" s="693"/>
      <c r="AO5" s="693"/>
      <c r="AP5" s="694"/>
      <c r="AQ5" s="695" t="s">
        <v>590</v>
      </c>
      <c r="AR5" s="696"/>
      <c r="AS5" s="696"/>
      <c r="AT5" s="696"/>
      <c r="AU5" s="696"/>
      <c r="AV5" s="696"/>
      <c r="AW5" s="696"/>
      <c r="AX5" s="697"/>
    </row>
    <row r="6" spans="1:50" ht="39" customHeight="1">
      <c r="A6" s="700" t="s">
        <v>4</v>
      </c>
      <c r="B6" s="701"/>
      <c r="C6" s="701"/>
      <c r="D6" s="701"/>
      <c r="E6" s="701"/>
      <c r="F6" s="701"/>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175.5" customHeight="1">
      <c r="A7" s="488" t="s">
        <v>22</v>
      </c>
      <c r="B7" s="489"/>
      <c r="C7" s="489"/>
      <c r="D7" s="489"/>
      <c r="E7" s="489"/>
      <c r="F7" s="490"/>
      <c r="G7" s="491" t="s">
        <v>484</v>
      </c>
      <c r="H7" s="492"/>
      <c r="I7" s="492"/>
      <c r="J7" s="492"/>
      <c r="K7" s="492"/>
      <c r="L7" s="492"/>
      <c r="M7" s="492"/>
      <c r="N7" s="492"/>
      <c r="O7" s="492"/>
      <c r="P7" s="492"/>
      <c r="Q7" s="492"/>
      <c r="R7" s="492"/>
      <c r="S7" s="492"/>
      <c r="T7" s="492"/>
      <c r="U7" s="492"/>
      <c r="V7" s="492"/>
      <c r="W7" s="492"/>
      <c r="X7" s="493"/>
      <c r="Y7" s="924" t="s">
        <v>312</v>
      </c>
      <c r="Z7" s="436"/>
      <c r="AA7" s="436"/>
      <c r="AB7" s="436"/>
      <c r="AC7" s="436"/>
      <c r="AD7" s="925"/>
      <c r="AE7" s="914" t="s">
        <v>569</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88" t="s">
        <v>211</v>
      </c>
      <c r="B8" s="489"/>
      <c r="C8" s="489"/>
      <c r="D8" s="489"/>
      <c r="E8" s="489"/>
      <c r="F8" s="490"/>
      <c r="G8" s="939" t="str">
        <f>入力規則等!A27</f>
        <v>食育推進</v>
      </c>
      <c r="H8" s="714"/>
      <c r="I8" s="714"/>
      <c r="J8" s="714"/>
      <c r="K8" s="714"/>
      <c r="L8" s="714"/>
      <c r="M8" s="714"/>
      <c r="N8" s="714"/>
      <c r="O8" s="714"/>
      <c r="P8" s="714"/>
      <c r="Q8" s="714"/>
      <c r="R8" s="714"/>
      <c r="S8" s="714"/>
      <c r="T8" s="714"/>
      <c r="U8" s="714"/>
      <c r="V8" s="714"/>
      <c r="W8" s="714"/>
      <c r="X8" s="940"/>
      <c r="Y8" s="845" t="s">
        <v>212</v>
      </c>
      <c r="Z8" s="846"/>
      <c r="AA8" s="846"/>
      <c r="AB8" s="846"/>
      <c r="AC8" s="846"/>
      <c r="AD8" s="847"/>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c r="A9" s="848" t="s">
        <v>23</v>
      </c>
      <c r="B9" s="849"/>
      <c r="C9" s="849"/>
      <c r="D9" s="849"/>
      <c r="E9" s="849"/>
      <c r="F9" s="849"/>
      <c r="G9" s="850" t="s">
        <v>485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2" t="s">
        <v>29</v>
      </c>
      <c r="B10" s="653"/>
      <c r="C10" s="653"/>
      <c r="D10" s="653"/>
      <c r="E10" s="653"/>
      <c r="F10" s="653"/>
      <c r="G10" s="748" t="s">
        <v>571</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c r="A11" s="652" t="s">
        <v>5</v>
      </c>
      <c r="B11" s="653"/>
      <c r="C11" s="653"/>
      <c r="D11" s="653"/>
      <c r="E11" s="653"/>
      <c r="F11" s="65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982" t="s">
        <v>24</v>
      </c>
      <c r="B12" s="983"/>
      <c r="C12" s="983"/>
      <c r="D12" s="983"/>
      <c r="E12" s="983"/>
      <c r="F12" s="984"/>
      <c r="G12" s="754"/>
      <c r="H12" s="755"/>
      <c r="I12" s="755"/>
      <c r="J12" s="755"/>
      <c r="K12" s="755"/>
      <c r="L12" s="755"/>
      <c r="M12" s="755"/>
      <c r="N12" s="755"/>
      <c r="O12" s="755"/>
      <c r="P12" s="408" t="s">
        <v>315</v>
      </c>
      <c r="Q12" s="409"/>
      <c r="R12" s="409"/>
      <c r="S12" s="409"/>
      <c r="T12" s="409"/>
      <c r="U12" s="409"/>
      <c r="V12" s="410"/>
      <c r="W12" s="408" t="s">
        <v>335</v>
      </c>
      <c r="X12" s="409"/>
      <c r="Y12" s="409"/>
      <c r="Z12" s="409"/>
      <c r="AA12" s="409"/>
      <c r="AB12" s="409"/>
      <c r="AC12" s="410"/>
      <c r="AD12" s="408" t="s">
        <v>342</v>
      </c>
      <c r="AE12" s="409"/>
      <c r="AF12" s="409"/>
      <c r="AG12" s="409"/>
      <c r="AH12" s="409"/>
      <c r="AI12" s="409"/>
      <c r="AJ12" s="410"/>
      <c r="AK12" s="408" t="s">
        <v>349</v>
      </c>
      <c r="AL12" s="409"/>
      <c r="AM12" s="409"/>
      <c r="AN12" s="409"/>
      <c r="AO12" s="409"/>
      <c r="AP12" s="409"/>
      <c r="AQ12" s="410"/>
      <c r="AR12" s="408" t="s">
        <v>350</v>
      </c>
      <c r="AS12" s="409"/>
      <c r="AT12" s="409"/>
      <c r="AU12" s="409"/>
      <c r="AV12" s="409"/>
      <c r="AW12" s="409"/>
      <c r="AX12" s="716"/>
    </row>
    <row r="13" spans="1:50" ht="21" customHeight="1">
      <c r="A13" s="605"/>
      <c r="B13" s="606"/>
      <c r="C13" s="606"/>
      <c r="D13" s="606"/>
      <c r="E13" s="606"/>
      <c r="F13" s="607"/>
      <c r="G13" s="717" t="s">
        <v>6</v>
      </c>
      <c r="H13" s="718"/>
      <c r="I13" s="758" t="s">
        <v>7</v>
      </c>
      <c r="J13" s="759"/>
      <c r="K13" s="759"/>
      <c r="L13" s="759"/>
      <c r="M13" s="759"/>
      <c r="N13" s="759"/>
      <c r="O13" s="760"/>
      <c r="P13" s="649">
        <v>68</v>
      </c>
      <c r="Q13" s="650"/>
      <c r="R13" s="650"/>
      <c r="S13" s="650"/>
      <c r="T13" s="650"/>
      <c r="U13" s="650"/>
      <c r="V13" s="651"/>
      <c r="W13" s="649">
        <v>70</v>
      </c>
      <c r="X13" s="650"/>
      <c r="Y13" s="650"/>
      <c r="Z13" s="650"/>
      <c r="AA13" s="650"/>
      <c r="AB13" s="650"/>
      <c r="AC13" s="651"/>
      <c r="AD13" s="649">
        <v>93</v>
      </c>
      <c r="AE13" s="650"/>
      <c r="AF13" s="650"/>
      <c r="AG13" s="650"/>
      <c r="AH13" s="650"/>
      <c r="AI13" s="650"/>
      <c r="AJ13" s="651"/>
      <c r="AK13" s="649">
        <v>123</v>
      </c>
      <c r="AL13" s="650"/>
      <c r="AM13" s="650"/>
      <c r="AN13" s="650"/>
      <c r="AO13" s="650"/>
      <c r="AP13" s="650"/>
      <c r="AQ13" s="651"/>
      <c r="AR13" s="921">
        <v>133</v>
      </c>
      <c r="AS13" s="922"/>
      <c r="AT13" s="922"/>
      <c r="AU13" s="922"/>
      <c r="AV13" s="922"/>
      <c r="AW13" s="922"/>
      <c r="AX13" s="923"/>
    </row>
    <row r="14" spans="1:50" ht="21" customHeight="1">
      <c r="A14" s="605"/>
      <c r="B14" s="606"/>
      <c r="C14" s="606"/>
      <c r="D14" s="606"/>
      <c r="E14" s="606"/>
      <c r="F14" s="607"/>
      <c r="G14" s="719"/>
      <c r="H14" s="720"/>
      <c r="I14" s="705" t="s">
        <v>8</v>
      </c>
      <c r="J14" s="756"/>
      <c r="K14" s="756"/>
      <c r="L14" s="756"/>
      <c r="M14" s="756"/>
      <c r="N14" s="756"/>
      <c r="O14" s="757"/>
      <c r="P14" s="649" t="s">
        <v>486</v>
      </c>
      <c r="Q14" s="650"/>
      <c r="R14" s="650"/>
      <c r="S14" s="650"/>
      <c r="T14" s="650"/>
      <c r="U14" s="650"/>
      <c r="V14" s="651"/>
      <c r="W14" s="649" t="s">
        <v>486</v>
      </c>
      <c r="X14" s="650"/>
      <c r="Y14" s="650"/>
      <c r="Z14" s="650"/>
      <c r="AA14" s="650"/>
      <c r="AB14" s="650"/>
      <c r="AC14" s="651"/>
      <c r="AD14" s="649" t="s">
        <v>498</v>
      </c>
      <c r="AE14" s="650"/>
      <c r="AF14" s="650"/>
      <c r="AG14" s="650"/>
      <c r="AH14" s="650"/>
      <c r="AI14" s="650"/>
      <c r="AJ14" s="651"/>
      <c r="AK14" s="649"/>
      <c r="AL14" s="650"/>
      <c r="AM14" s="650"/>
      <c r="AN14" s="650"/>
      <c r="AO14" s="650"/>
      <c r="AP14" s="650"/>
      <c r="AQ14" s="651"/>
      <c r="AR14" s="782"/>
      <c r="AS14" s="782"/>
      <c r="AT14" s="782"/>
      <c r="AU14" s="782"/>
      <c r="AV14" s="782"/>
      <c r="AW14" s="782"/>
      <c r="AX14" s="783"/>
    </row>
    <row r="15" spans="1:50" ht="21" customHeight="1">
      <c r="A15" s="605"/>
      <c r="B15" s="606"/>
      <c r="C15" s="606"/>
      <c r="D15" s="606"/>
      <c r="E15" s="606"/>
      <c r="F15" s="607"/>
      <c r="G15" s="719"/>
      <c r="H15" s="720"/>
      <c r="I15" s="705" t="s">
        <v>50</v>
      </c>
      <c r="J15" s="706"/>
      <c r="K15" s="706"/>
      <c r="L15" s="706"/>
      <c r="M15" s="706"/>
      <c r="N15" s="706"/>
      <c r="O15" s="707"/>
      <c r="P15" s="649" t="s">
        <v>486</v>
      </c>
      <c r="Q15" s="650"/>
      <c r="R15" s="650"/>
      <c r="S15" s="650"/>
      <c r="T15" s="650"/>
      <c r="U15" s="650"/>
      <c r="V15" s="651"/>
      <c r="W15" s="649" t="s">
        <v>486</v>
      </c>
      <c r="X15" s="650"/>
      <c r="Y15" s="650"/>
      <c r="Z15" s="650"/>
      <c r="AA15" s="650"/>
      <c r="AB15" s="650"/>
      <c r="AC15" s="651"/>
      <c r="AD15" s="649" t="s">
        <v>498</v>
      </c>
      <c r="AE15" s="650"/>
      <c r="AF15" s="650"/>
      <c r="AG15" s="650"/>
      <c r="AH15" s="650"/>
      <c r="AI15" s="650"/>
      <c r="AJ15" s="651"/>
      <c r="AK15" s="649" t="s">
        <v>486</v>
      </c>
      <c r="AL15" s="650"/>
      <c r="AM15" s="650"/>
      <c r="AN15" s="650"/>
      <c r="AO15" s="650"/>
      <c r="AP15" s="650"/>
      <c r="AQ15" s="651"/>
      <c r="AR15" s="649"/>
      <c r="AS15" s="650"/>
      <c r="AT15" s="650"/>
      <c r="AU15" s="650"/>
      <c r="AV15" s="650"/>
      <c r="AW15" s="650"/>
      <c r="AX15" s="802"/>
    </row>
    <row r="16" spans="1:50" ht="21" customHeight="1">
      <c r="A16" s="605"/>
      <c r="B16" s="606"/>
      <c r="C16" s="606"/>
      <c r="D16" s="606"/>
      <c r="E16" s="606"/>
      <c r="F16" s="607"/>
      <c r="G16" s="719"/>
      <c r="H16" s="720"/>
      <c r="I16" s="705" t="s">
        <v>51</v>
      </c>
      <c r="J16" s="706"/>
      <c r="K16" s="706"/>
      <c r="L16" s="706"/>
      <c r="M16" s="706"/>
      <c r="N16" s="706"/>
      <c r="O16" s="707"/>
      <c r="P16" s="649" t="s">
        <v>486</v>
      </c>
      <c r="Q16" s="650"/>
      <c r="R16" s="650"/>
      <c r="S16" s="650"/>
      <c r="T16" s="650"/>
      <c r="U16" s="650"/>
      <c r="V16" s="651"/>
      <c r="W16" s="649" t="s">
        <v>486</v>
      </c>
      <c r="X16" s="650"/>
      <c r="Y16" s="650"/>
      <c r="Z16" s="650"/>
      <c r="AA16" s="650"/>
      <c r="AB16" s="650"/>
      <c r="AC16" s="651"/>
      <c r="AD16" s="649" t="s">
        <v>498</v>
      </c>
      <c r="AE16" s="650"/>
      <c r="AF16" s="650"/>
      <c r="AG16" s="650"/>
      <c r="AH16" s="650"/>
      <c r="AI16" s="650"/>
      <c r="AJ16" s="651"/>
      <c r="AK16" s="649" t="s">
        <v>486</v>
      </c>
      <c r="AL16" s="650"/>
      <c r="AM16" s="650"/>
      <c r="AN16" s="650"/>
      <c r="AO16" s="650"/>
      <c r="AP16" s="650"/>
      <c r="AQ16" s="651"/>
      <c r="AR16" s="751"/>
      <c r="AS16" s="752"/>
      <c r="AT16" s="752"/>
      <c r="AU16" s="752"/>
      <c r="AV16" s="752"/>
      <c r="AW16" s="752"/>
      <c r="AX16" s="753"/>
    </row>
    <row r="17" spans="1:50" ht="24.75" customHeight="1">
      <c r="A17" s="605"/>
      <c r="B17" s="606"/>
      <c r="C17" s="606"/>
      <c r="D17" s="606"/>
      <c r="E17" s="606"/>
      <c r="F17" s="607"/>
      <c r="G17" s="719"/>
      <c r="H17" s="720"/>
      <c r="I17" s="705" t="s">
        <v>49</v>
      </c>
      <c r="J17" s="756"/>
      <c r="K17" s="756"/>
      <c r="L17" s="756"/>
      <c r="M17" s="756"/>
      <c r="N17" s="756"/>
      <c r="O17" s="757"/>
      <c r="P17" s="649" t="s">
        <v>486</v>
      </c>
      <c r="Q17" s="650"/>
      <c r="R17" s="650"/>
      <c r="S17" s="650"/>
      <c r="T17" s="650"/>
      <c r="U17" s="650"/>
      <c r="V17" s="651"/>
      <c r="W17" s="649" t="s">
        <v>486</v>
      </c>
      <c r="X17" s="650"/>
      <c r="Y17" s="650"/>
      <c r="Z17" s="650"/>
      <c r="AA17" s="650"/>
      <c r="AB17" s="650"/>
      <c r="AC17" s="651"/>
      <c r="AD17" s="649" t="s">
        <v>572</v>
      </c>
      <c r="AE17" s="650"/>
      <c r="AF17" s="650"/>
      <c r="AG17" s="650"/>
      <c r="AH17" s="650"/>
      <c r="AI17" s="650"/>
      <c r="AJ17" s="651"/>
      <c r="AK17" s="649" t="s">
        <v>486</v>
      </c>
      <c r="AL17" s="650"/>
      <c r="AM17" s="650"/>
      <c r="AN17" s="650"/>
      <c r="AO17" s="650"/>
      <c r="AP17" s="650"/>
      <c r="AQ17" s="651"/>
      <c r="AR17" s="919"/>
      <c r="AS17" s="919"/>
      <c r="AT17" s="919"/>
      <c r="AU17" s="919"/>
      <c r="AV17" s="919"/>
      <c r="AW17" s="919"/>
      <c r="AX17" s="920"/>
    </row>
    <row r="18" spans="1:50" ht="24.75" customHeight="1">
      <c r="A18" s="605"/>
      <c r="B18" s="606"/>
      <c r="C18" s="606"/>
      <c r="D18" s="606"/>
      <c r="E18" s="606"/>
      <c r="F18" s="607"/>
      <c r="G18" s="721"/>
      <c r="H18" s="722"/>
      <c r="I18" s="710" t="s">
        <v>20</v>
      </c>
      <c r="J18" s="711"/>
      <c r="K18" s="711"/>
      <c r="L18" s="711"/>
      <c r="M18" s="711"/>
      <c r="N18" s="711"/>
      <c r="O18" s="712"/>
      <c r="P18" s="877">
        <f>SUM(P13:V17)</f>
        <v>68</v>
      </c>
      <c r="Q18" s="878"/>
      <c r="R18" s="878"/>
      <c r="S18" s="878"/>
      <c r="T18" s="878"/>
      <c r="U18" s="878"/>
      <c r="V18" s="879"/>
      <c r="W18" s="877">
        <f>SUM(W13:AC17)</f>
        <v>70</v>
      </c>
      <c r="X18" s="878"/>
      <c r="Y18" s="878"/>
      <c r="Z18" s="878"/>
      <c r="AA18" s="878"/>
      <c r="AB18" s="878"/>
      <c r="AC18" s="879"/>
      <c r="AD18" s="877">
        <f>SUM(AD13:AJ17)</f>
        <v>93</v>
      </c>
      <c r="AE18" s="878"/>
      <c r="AF18" s="878"/>
      <c r="AG18" s="878"/>
      <c r="AH18" s="878"/>
      <c r="AI18" s="878"/>
      <c r="AJ18" s="879"/>
      <c r="AK18" s="877">
        <f>SUM(AK13:AQ17)</f>
        <v>123</v>
      </c>
      <c r="AL18" s="878"/>
      <c r="AM18" s="878"/>
      <c r="AN18" s="878"/>
      <c r="AO18" s="878"/>
      <c r="AP18" s="878"/>
      <c r="AQ18" s="879"/>
      <c r="AR18" s="877">
        <f>SUM(AR13:AX17)</f>
        <v>133</v>
      </c>
      <c r="AS18" s="878"/>
      <c r="AT18" s="878"/>
      <c r="AU18" s="878"/>
      <c r="AV18" s="878"/>
      <c r="AW18" s="878"/>
      <c r="AX18" s="880"/>
    </row>
    <row r="19" spans="1:50" ht="24.75" customHeight="1">
      <c r="A19" s="605"/>
      <c r="B19" s="606"/>
      <c r="C19" s="606"/>
      <c r="D19" s="606"/>
      <c r="E19" s="606"/>
      <c r="F19" s="607"/>
      <c r="G19" s="875" t="s">
        <v>9</v>
      </c>
      <c r="H19" s="876"/>
      <c r="I19" s="876"/>
      <c r="J19" s="876"/>
      <c r="K19" s="876"/>
      <c r="L19" s="876"/>
      <c r="M19" s="876"/>
      <c r="N19" s="876"/>
      <c r="O19" s="876"/>
      <c r="P19" s="649">
        <v>58</v>
      </c>
      <c r="Q19" s="650"/>
      <c r="R19" s="650"/>
      <c r="S19" s="650"/>
      <c r="T19" s="650"/>
      <c r="U19" s="650"/>
      <c r="V19" s="651"/>
      <c r="W19" s="649">
        <v>66</v>
      </c>
      <c r="X19" s="650"/>
      <c r="Y19" s="650"/>
      <c r="Z19" s="650"/>
      <c r="AA19" s="650"/>
      <c r="AB19" s="650"/>
      <c r="AC19" s="651"/>
      <c r="AD19" s="649">
        <v>107</v>
      </c>
      <c r="AE19" s="650"/>
      <c r="AF19" s="650"/>
      <c r="AG19" s="650"/>
      <c r="AH19" s="650"/>
      <c r="AI19" s="650"/>
      <c r="AJ19" s="651"/>
      <c r="AK19" s="315"/>
      <c r="AL19" s="315"/>
      <c r="AM19" s="315"/>
      <c r="AN19" s="315"/>
      <c r="AO19" s="315"/>
      <c r="AP19" s="315"/>
      <c r="AQ19" s="315"/>
      <c r="AR19" s="315"/>
      <c r="AS19" s="315"/>
      <c r="AT19" s="315"/>
      <c r="AU19" s="315"/>
      <c r="AV19" s="315"/>
      <c r="AW19" s="315"/>
      <c r="AX19" s="317"/>
    </row>
    <row r="20" spans="1:50" ht="24.75" customHeight="1">
      <c r="A20" s="605"/>
      <c r="B20" s="606"/>
      <c r="C20" s="606"/>
      <c r="D20" s="606"/>
      <c r="E20" s="606"/>
      <c r="F20" s="607"/>
      <c r="G20" s="875" t="s">
        <v>10</v>
      </c>
      <c r="H20" s="876"/>
      <c r="I20" s="876"/>
      <c r="J20" s="876"/>
      <c r="K20" s="876"/>
      <c r="L20" s="876"/>
      <c r="M20" s="876"/>
      <c r="N20" s="876"/>
      <c r="O20" s="876"/>
      <c r="P20" s="303">
        <f>IF(P18=0, "-", SUM(P19)/P18)</f>
        <v>0.8529411764705882</v>
      </c>
      <c r="Q20" s="303"/>
      <c r="R20" s="303"/>
      <c r="S20" s="303"/>
      <c r="T20" s="303"/>
      <c r="U20" s="303"/>
      <c r="V20" s="303"/>
      <c r="W20" s="303">
        <f t="shared" ref="W20" si="0">IF(W18=0, "-", SUM(W19)/W18)</f>
        <v>0.94285714285714284</v>
      </c>
      <c r="X20" s="303"/>
      <c r="Y20" s="303"/>
      <c r="Z20" s="303"/>
      <c r="AA20" s="303"/>
      <c r="AB20" s="303"/>
      <c r="AC20" s="303"/>
      <c r="AD20" s="303">
        <f t="shared" ref="AD20" si="1">IF(AD18=0, "-", SUM(AD19)/AD18)</f>
        <v>1.1505376344086022</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c r="A21" s="848"/>
      <c r="B21" s="849"/>
      <c r="C21" s="849"/>
      <c r="D21" s="849"/>
      <c r="E21" s="849"/>
      <c r="F21" s="985"/>
      <c r="G21" s="301" t="s">
        <v>277</v>
      </c>
      <c r="H21" s="302"/>
      <c r="I21" s="302"/>
      <c r="J21" s="302"/>
      <c r="K21" s="302"/>
      <c r="L21" s="302"/>
      <c r="M21" s="302"/>
      <c r="N21" s="302"/>
      <c r="O21" s="302"/>
      <c r="P21" s="303">
        <f>IF(P19=0, "-", SUM(P19)/SUM(P13,P14))</f>
        <v>0.8529411764705882</v>
      </c>
      <c r="Q21" s="303"/>
      <c r="R21" s="303"/>
      <c r="S21" s="303"/>
      <c r="T21" s="303"/>
      <c r="U21" s="303"/>
      <c r="V21" s="303"/>
      <c r="W21" s="303">
        <f t="shared" ref="W21" si="2">IF(W19=0, "-", SUM(W19)/SUM(W13,W14))</f>
        <v>0.94285714285714284</v>
      </c>
      <c r="X21" s="303"/>
      <c r="Y21" s="303"/>
      <c r="Z21" s="303"/>
      <c r="AA21" s="303"/>
      <c r="AB21" s="303"/>
      <c r="AC21" s="303"/>
      <c r="AD21" s="303">
        <f t="shared" ref="AD21" si="3">IF(AD19=0, "-", SUM(AD19)/SUM(AD13,AD14))</f>
        <v>1.1505376344086022</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c r="A22" s="952" t="s">
        <v>351</v>
      </c>
      <c r="B22" s="953"/>
      <c r="C22" s="953"/>
      <c r="D22" s="953"/>
      <c r="E22" s="953"/>
      <c r="F22" s="954"/>
      <c r="G22" s="990" t="s">
        <v>257</v>
      </c>
      <c r="H22" s="207"/>
      <c r="I22" s="207"/>
      <c r="J22" s="207"/>
      <c r="K22" s="207"/>
      <c r="L22" s="207"/>
      <c r="M22" s="207"/>
      <c r="N22" s="207"/>
      <c r="O22" s="208"/>
      <c r="P22" s="941" t="s">
        <v>352</v>
      </c>
      <c r="Q22" s="207"/>
      <c r="R22" s="207"/>
      <c r="S22" s="207"/>
      <c r="T22" s="207"/>
      <c r="U22" s="207"/>
      <c r="V22" s="208"/>
      <c r="W22" s="941" t="s">
        <v>353</v>
      </c>
      <c r="X22" s="207"/>
      <c r="Y22" s="207"/>
      <c r="Z22" s="207"/>
      <c r="AA22" s="207"/>
      <c r="AB22" s="207"/>
      <c r="AC22" s="208"/>
      <c r="AD22" s="941" t="s">
        <v>256</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c r="A23" s="955"/>
      <c r="B23" s="956"/>
      <c r="C23" s="956"/>
      <c r="D23" s="956"/>
      <c r="E23" s="956"/>
      <c r="F23" s="957"/>
      <c r="G23" s="991" t="s">
        <v>487</v>
      </c>
      <c r="H23" s="992"/>
      <c r="I23" s="992"/>
      <c r="J23" s="992"/>
      <c r="K23" s="992"/>
      <c r="L23" s="992"/>
      <c r="M23" s="992"/>
      <c r="N23" s="992"/>
      <c r="O23" s="993"/>
      <c r="P23" s="921">
        <v>123</v>
      </c>
      <c r="Q23" s="922"/>
      <c r="R23" s="922"/>
      <c r="S23" s="922"/>
      <c r="T23" s="922"/>
      <c r="U23" s="922"/>
      <c r="V23" s="942"/>
      <c r="W23" s="921">
        <v>133</v>
      </c>
      <c r="X23" s="922"/>
      <c r="Y23" s="922"/>
      <c r="Z23" s="922"/>
      <c r="AA23" s="922"/>
      <c r="AB23" s="922"/>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c r="A24" s="955"/>
      <c r="B24" s="956"/>
      <c r="C24" s="956"/>
      <c r="D24" s="956"/>
      <c r="E24" s="956"/>
      <c r="F24" s="957"/>
      <c r="G24" s="943"/>
      <c r="H24" s="944"/>
      <c r="I24" s="944"/>
      <c r="J24" s="944"/>
      <c r="K24" s="944"/>
      <c r="L24" s="944"/>
      <c r="M24" s="944"/>
      <c r="N24" s="944"/>
      <c r="O24" s="945"/>
      <c r="P24" s="649"/>
      <c r="Q24" s="650"/>
      <c r="R24" s="650"/>
      <c r="S24" s="650"/>
      <c r="T24" s="650"/>
      <c r="U24" s="650"/>
      <c r="V24" s="651"/>
      <c r="W24" s="649"/>
      <c r="X24" s="650"/>
      <c r="Y24" s="650"/>
      <c r="Z24" s="650"/>
      <c r="AA24" s="650"/>
      <c r="AB24" s="650"/>
      <c r="AC24" s="65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c r="A25" s="955"/>
      <c r="B25" s="956"/>
      <c r="C25" s="956"/>
      <c r="D25" s="956"/>
      <c r="E25" s="956"/>
      <c r="F25" s="957"/>
      <c r="G25" s="943"/>
      <c r="H25" s="944"/>
      <c r="I25" s="944"/>
      <c r="J25" s="944"/>
      <c r="K25" s="944"/>
      <c r="L25" s="944"/>
      <c r="M25" s="944"/>
      <c r="N25" s="944"/>
      <c r="O25" s="945"/>
      <c r="P25" s="649"/>
      <c r="Q25" s="650"/>
      <c r="R25" s="650"/>
      <c r="S25" s="650"/>
      <c r="T25" s="650"/>
      <c r="U25" s="650"/>
      <c r="V25" s="651"/>
      <c r="W25" s="649"/>
      <c r="X25" s="650"/>
      <c r="Y25" s="650"/>
      <c r="Z25" s="650"/>
      <c r="AA25" s="650"/>
      <c r="AB25" s="650"/>
      <c r="AC25" s="65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c r="A26" s="955"/>
      <c r="B26" s="956"/>
      <c r="C26" s="956"/>
      <c r="D26" s="956"/>
      <c r="E26" s="956"/>
      <c r="F26" s="957"/>
      <c r="G26" s="943"/>
      <c r="H26" s="944"/>
      <c r="I26" s="944"/>
      <c r="J26" s="944"/>
      <c r="K26" s="944"/>
      <c r="L26" s="944"/>
      <c r="M26" s="944"/>
      <c r="N26" s="944"/>
      <c r="O26" s="945"/>
      <c r="P26" s="649"/>
      <c r="Q26" s="650"/>
      <c r="R26" s="650"/>
      <c r="S26" s="650"/>
      <c r="T26" s="650"/>
      <c r="U26" s="650"/>
      <c r="V26" s="651"/>
      <c r="W26" s="649"/>
      <c r="X26" s="650"/>
      <c r="Y26" s="650"/>
      <c r="Z26" s="650"/>
      <c r="AA26" s="650"/>
      <c r="AB26" s="650"/>
      <c r="AC26" s="65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c r="A27" s="955"/>
      <c r="B27" s="956"/>
      <c r="C27" s="956"/>
      <c r="D27" s="956"/>
      <c r="E27" s="956"/>
      <c r="F27" s="957"/>
      <c r="G27" s="943"/>
      <c r="H27" s="944"/>
      <c r="I27" s="944"/>
      <c r="J27" s="944"/>
      <c r="K27" s="944"/>
      <c r="L27" s="944"/>
      <c r="M27" s="944"/>
      <c r="N27" s="944"/>
      <c r="O27" s="945"/>
      <c r="P27" s="649"/>
      <c r="Q27" s="650"/>
      <c r="R27" s="650"/>
      <c r="S27" s="650"/>
      <c r="T27" s="650"/>
      <c r="U27" s="650"/>
      <c r="V27" s="651"/>
      <c r="W27" s="649"/>
      <c r="X27" s="650"/>
      <c r="Y27" s="650"/>
      <c r="Z27" s="650"/>
      <c r="AA27" s="650"/>
      <c r="AB27" s="650"/>
      <c r="AC27" s="65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c r="A28" s="955"/>
      <c r="B28" s="956"/>
      <c r="C28" s="956"/>
      <c r="D28" s="956"/>
      <c r="E28" s="956"/>
      <c r="F28" s="957"/>
      <c r="G28" s="946" t="s">
        <v>261</v>
      </c>
      <c r="H28" s="947"/>
      <c r="I28" s="947"/>
      <c r="J28" s="947"/>
      <c r="K28" s="947"/>
      <c r="L28" s="947"/>
      <c r="M28" s="947"/>
      <c r="N28" s="947"/>
      <c r="O28" s="948"/>
      <c r="P28" s="877">
        <f>P29-SUM(P23:P27)</f>
        <v>0</v>
      </c>
      <c r="Q28" s="878"/>
      <c r="R28" s="878"/>
      <c r="S28" s="878"/>
      <c r="T28" s="878"/>
      <c r="U28" s="878"/>
      <c r="V28" s="879"/>
      <c r="W28" s="877">
        <f>W29-SUM(W23:W27)</f>
        <v>0</v>
      </c>
      <c r="X28" s="878"/>
      <c r="Y28" s="878"/>
      <c r="Z28" s="878"/>
      <c r="AA28" s="878"/>
      <c r="AB28" s="878"/>
      <c r="AC28" s="87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c r="A29" s="958"/>
      <c r="B29" s="959"/>
      <c r="C29" s="959"/>
      <c r="D29" s="959"/>
      <c r="E29" s="959"/>
      <c r="F29" s="960"/>
      <c r="G29" s="949" t="s">
        <v>258</v>
      </c>
      <c r="H29" s="950"/>
      <c r="I29" s="950"/>
      <c r="J29" s="950"/>
      <c r="K29" s="950"/>
      <c r="L29" s="950"/>
      <c r="M29" s="950"/>
      <c r="N29" s="950"/>
      <c r="O29" s="951"/>
      <c r="P29" s="649">
        <f>AK13</f>
        <v>123</v>
      </c>
      <c r="Q29" s="650"/>
      <c r="R29" s="650"/>
      <c r="S29" s="650"/>
      <c r="T29" s="650"/>
      <c r="U29" s="650"/>
      <c r="V29" s="651"/>
      <c r="W29" s="973">
        <f>AR13</f>
        <v>133</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c r="A30" s="860" t="s">
        <v>273</v>
      </c>
      <c r="B30" s="861"/>
      <c r="C30" s="861"/>
      <c r="D30" s="861"/>
      <c r="E30" s="861"/>
      <c r="F30" s="862"/>
      <c r="G30" s="767" t="s">
        <v>145</v>
      </c>
      <c r="H30" s="768"/>
      <c r="I30" s="768"/>
      <c r="J30" s="768"/>
      <c r="K30" s="768"/>
      <c r="L30" s="768"/>
      <c r="M30" s="768"/>
      <c r="N30" s="768"/>
      <c r="O30" s="769"/>
      <c r="P30" s="856" t="s">
        <v>58</v>
      </c>
      <c r="Q30" s="768"/>
      <c r="R30" s="768"/>
      <c r="S30" s="768"/>
      <c r="T30" s="768"/>
      <c r="U30" s="768"/>
      <c r="V30" s="768"/>
      <c r="W30" s="768"/>
      <c r="X30" s="769"/>
      <c r="Y30" s="853"/>
      <c r="Z30" s="854"/>
      <c r="AA30" s="855"/>
      <c r="AB30" s="857" t="s">
        <v>11</v>
      </c>
      <c r="AC30" s="858"/>
      <c r="AD30" s="859"/>
      <c r="AE30" s="857" t="s">
        <v>315</v>
      </c>
      <c r="AF30" s="858"/>
      <c r="AG30" s="858"/>
      <c r="AH30" s="859"/>
      <c r="AI30" s="857" t="s">
        <v>337</v>
      </c>
      <c r="AJ30" s="858"/>
      <c r="AK30" s="858"/>
      <c r="AL30" s="859"/>
      <c r="AM30" s="917" t="s">
        <v>342</v>
      </c>
      <c r="AN30" s="917"/>
      <c r="AO30" s="917"/>
      <c r="AP30" s="857"/>
      <c r="AQ30" s="761" t="s">
        <v>187</v>
      </c>
      <c r="AR30" s="762"/>
      <c r="AS30" s="762"/>
      <c r="AT30" s="763"/>
      <c r="AU30" s="768" t="s">
        <v>133</v>
      </c>
      <c r="AV30" s="768"/>
      <c r="AW30" s="768"/>
      <c r="AX30" s="918"/>
    </row>
    <row r="31" spans="1:50" ht="18.75" customHeight="1">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2"/>
      <c r="AC31" s="233"/>
      <c r="AD31" s="234"/>
      <c r="AE31" s="232"/>
      <c r="AF31" s="233"/>
      <c r="AG31" s="233"/>
      <c r="AH31" s="234"/>
      <c r="AI31" s="232"/>
      <c r="AJ31" s="233"/>
      <c r="AK31" s="233"/>
      <c r="AL31" s="234"/>
      <c r="AM31" s="236"/>
      <c r="AN31" s="236"/>
      <c r="AO31" s="236"/>
      <c r="AP31" s="232"/>
      <c r="AQ31" s="581">
        <v>6</v>
      </c>
      <c r="AR31" s="186"/>
      <c r="AS31" s="119" t="s">
        <v>188</v>
      </c>
      <c r="AT31" s="120"/>
      <c r="AU31" s="185" t="s">
        <v>486</v>
      </c>
      <c r="AV31" s="185"/>
      <c r="AW31" s="388" t="s">
        <v>177</v>
      </c>
      <c r="AX31" s="389"/>
    </row>
    <row r="32" spans="1:50" ht="23.25" customHeight="1">
      <c r="A32" s="393"/>
      <c r="B32" s="391"/>
      <c r="C32" s="391"/>
      <c r="D32" s="391"/>
      <c r="E32" s="391"/>
      <c r="F32" s="392"/>
      <c r="G32" s="555" t="s">
        <v>573</v>
      </c>
      <c r="H32" s="556"/>
      <c r="I32" s="556"/>
      <c r="J32" s="556"/>
      <c r="K32" s="556"/>
      <c r="L32" s="556"/>
      <c r="M32" s="556"/>
      <c r="N32" s="556"/>
      <c r="O32" s="557"/>
      <c r="P32" s="91" t="s">
        <v>488</v>
      </c>
      <c r="Q32" s="91"/>
      <c r="R32" s="91"/>
      <c r="S32" s="91"/>
      <c r="T32" s="91"/>
      <c r="U32" s="91"/>
      <c r="V32" s="91"/>
      <c r="W32" s="91"/>
      <c r="X32" s="92"/>
      <c r="Y32" s="464" t="s">
        <v>12</v>
      </c>
      <c r="Z32" s="525"/>
      <c r="AA32" s="526"/>
      <c r="AB32" s="625" t="s">
        <v>178</v>
      </c>
      <c r="AC32" s="625"/>
      <c r="AD32" s="625"/>
      <c r="AE32" s="203">
        <v>95</v>
      </c>
      <c r="AF32" s="204"/>
      <c r="AG32" s="204"/>
      <c r="AH32" s="204"/>
      <c r="AI32" s="203" t="s">
        <v>504</v>
      </c>
      <c r="AJ32" s="204"/>
      <c r="AK32" s="204"/>
      <c r="AL32" s="204"/>
      <c r="AM32" s="203" t="s">
        <v>486</v>
      </c>
      <c r="AN32" s="204"/>
      <c r="AO32" s="204"/>
      <c r="AP32" s="204"/>
      <c r="AQ32" s="327" t="s">
        <v>486</v>
      </c>
      <c r="AR32" s="193"/>
      <c r="AS32" s="193"/>
      <c r="AT32" s="328"/>
      <c r="AU32" s="204" t="s">
        <v>486</v>
      </c>
      <c r="AV32" s="204"/>
      <c r="AW32" s="204"/>
      <c r="AX32" s="206"/>
    </row>
    <row r="33" spans="1:50" ht="23.25" customHeight="1">
      <c r="A33" s="394"/>
      <c r="B33" s="395"/>
      <c r="C33" s="395"/>
      <c r="D33" s="395"/>
      <c r="E33" s="395"/>
      <c r="F33" s="396"/>
      <c r="G33" s="558"/>
      <c r="H33" s="559"/>
      <c r="I33" s="559"/>
      <c r="J33" s="559"/>
      <c r="K33" s="559"/>
      <c r="L33" s="559"/>
      <c r="M33" s="559"/>
      <c r="N33" s="559"/>
      <c r="O33" s="560"/>
      <c r="P33" s="94"/>
      <c r="Q33" s="94"/>
      <c r="R33" s="94"/>
      <c r="S33" s="94"/>
      <c r="T33" s="94"/>
      <c r="U33" s="94"/>
      <c r="V33" s="94"/>
      <c r="W33" s="94"/>
      <c r="X33" s="95"/>
      <c r="Y33" s="408" t="s">
        <v>53</v>
      </c>
      <c r="Z33" s="409"/>
      <c r="AA33" s="410"/>
      <c r="AB33" s="625" t="s">
        <v>178</v>
      </c>
      <c r="AC33" s="625"/>
      <c r="AD33" s="625"/>
      <c r="AE33" s="203">
        <v>95</v>
      </c>
      <c r="AF33" s="204"/>
      <c r="AG33" s="204"/>
      <c r="AH33" s="204"/>
      <c r="AI33" s="203">
        <v>95</v>
      </c>
      <c r="AJ33" s="204"/>
      <c r="AK33" s="204"/>
      <c r="AL33" s="204"/>
      <c r="AM33" s="203">
        <v>95</v>
      </c>
      <c r="AN33" s="204"/>
      <c r="AO33" s="204"/>
      <c r="AP33" s="204"/>
      <c r="AQ33" s="327">
        <v>95</v>
      </c>
      <c r="AR33" s="193"/>
      <c r="AS33" s="193"/>
      <c r="AT33" s="328"/>
      <c r="AU33" s="204" t="s">
        <v>495</v>
      </c>
      <c r="AV33" s="204"/>
      <c r="AW33" s="204"/>
      <c r="AX33" s="206"/>
    </row>
    <row r="34" spans="1:50" ht="23.25" customHeight="1">
      <c r="A34" s="393"/>
      <c r="B34" s="391"/>
      <c r="C34" s="391"/>
      <c r="D34" s="391"/>
      <c r="E34" s="391"/>
      <c r="F34" s="392"/>
      <c r="G34" s="561"/>
      <c r="H34" s="562"/>
      <c r="I34" s="562"/>
      <c r="J34" s="562"/>
      <c r="K34" s="562"/>
      <c r="L34" s="562"/>
      <c r="M34" s="562"/>
      <c r="N34" s="562"/>
      <c r="O34" s="563"/>
      <c r="P34" s="97"/>
      <c r="Q34" s="97"/>
      <c r="R34" s="97"/>
      <c r="S34" s="97"/>
      <c r="T34" s="97"/>
      <c r="U34" s="97"/>
      <c r="V34" s="97"/>
      <c r="W34" s="97"/>
      <c r="X34" s="98"/>
      <c r="Y34" s="408" t="s">
        <v>13</v>
      </c>
      <c r="Z34" s="409"/>
      <c r="AA34" s="410"/>
      <c r="AB34" s="550" t="s">
        <v>178</v>
      </c>
      <c r="AC34" s="550"/>
      <c r="AD34" s="550"/>
      <c r="AE34" s="203">
        <v>100</v>
      </c>
      <c r="AF34" s="204"/>
      <c r="AG34" s="204"/>
      <c r="AH34" s="204"/>
      <c r="AI34" s="203" t="s">
        <v>498</v>
      </c>
      <c r="AJ34" s="204"/>
      <c r="AK34" s="204"/>
      <c r="AL34" s="204"/>
      <c r="AM34" s="203" t="s">
        <v>486</v>
      </c>
      <c r="AN34" s="204"/>
      <c r="AO34" s="204"/>
      <c r="AP34" s="204"/>
      <c r="AQ34" s="327" t="s">
        <v>486</v>
      </c>
      <c r="AR34" s="193"/>
      <c r="AS34" s="193"/>
      <c r="AT34" s="328"/>
      <c r="AU34" s="204" t="s">
        <v>486</v>
      </c>
      <c r="AV34" s="204"/>
      <c r="AW34" s="204"/>
      <c r="AX34" s="206"/>
    </row>
    <row r="35" spans="1:50" ht="23.25" customHeight="1">
      <c r="A35" s="211" t="s">
        <v>302</v>
      </c>
      <c r="B35" s="212"/>
      <c r="C35" s="212"/>
      <c r="D35" s="212"/>
      <c r="E35" s="212"/>
      <c r="F35" s="213"/>
      <c r="G35" s="217" t="s">
        <v>489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customHeight="1">
      <c r="A37" s="764" t="s">
        <v>273</v>
      </c>
      <c r="B37" s="765"/>
      <c r="C37" s="765"/>
      <c r="D37" s="765"/>
      <c r="E37" s="765"/>
      <c r="F37" s="766"/>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29" t="s">
        <v>315</v>
      </c>
      <c r="AF37" s="230"/>
      <c r="AG37" s="230"/>
      <c r="AH37" s="231"/>
      <c r="AI37" s="229" t="s">
        <v>313</v>
      </c>
      <c r="AJ37" s="230"/>
      <c r="AK37" s="230"/>
      <c r="AL37" s="231"/>
      <c r="AM37" s="235" t="s">
        <v>342</v>
      </c>
      <c r="AN37" s="235"/>
      <c r="AO37" s="235"/>
      <c r="AP37" s="235"/>
      <c r="AQ37" s="137" t="s">
        <v>187</v>
      </c>
      <c r="AR37" s="138"/>
      <c r="AS37" s="138"/>
      <c r="AT37" s="139"/>
      <c r="AU37" s="404" t="s">
        <v>133</v>
      </c>
      <c r="AV37" s="404"/>
      <c r="AW37" s="404"/>
      <c r="AX37" s="912"/>
    </row>
    <row r="38" spans="1:50" ht="18.75" customHeight="1">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2"/>
      <c r="AC38" s="233"/>
      <c r="AD38" s="234"/>
      <c r="AE38" s="232"/>
      <c r="AF38" s="233"/>
      <c r="AG38" s="233"/>
      <c r="AH38" s="234"/>
      <c r="AI38" s="232"/>
      <c r="AJ38" s="233"/>
      <c r="AK38" s="233"/>
      <c r="AL38" s="234"/>
      <c r="AM38" s="236"/>
      <c r="AN38" s="236"/>
      <c r="AO38" s="236"/>
      <c r="AP38" s="236"/>
      <c r="AQ38" s="581">
        <v>6</v>
      </c>
      <c r="AR38" s="186"/>
      <c r="AS38" s="119" t="s">
        <v>188</v>
      </c>
      <c r="AT38" s="120"/>
      <c r="AU38" s="185" t="s">
        <v>486</v>
      </c>
      <c r="AV38" s="185"/>
      <c r="AW38" s="388" t="s">
        <v>177</v>
      </c>
      <c r="AX38" s="389"/>
    </row>
    <row r="39" spans="1:50" ht="23.25" customHeight="1">
      <c r="A39" s="393"/>
      <c r="B39" s="391"/>
      <c r="C39" s="391"/>
      <c r="D39" s="391"/>
      <c r="E39" s="391"/>
      <c r="F39" s="392"/>
      <c r="G39" s="555" t="s">
        <v>574</v>
      </c>
      <c r="H39" s="556"/>
      <c r="I39" s="556"/>
      <c r="J39" s="556"/>
      <c r="K39" s="556"/>
      <c r="L39" s="556"/>
      <c r="M39" s="556"/>
      <c r="N39" s="556"/>
      <c r="O39" s="557"/>
      <c r="P39" s="91" t="s">
        <v>491</v>
      </c>
      <c r="Q39" s="91"/>
      <c r="R39" s="91"/>
      <c r="S39" s="91"/>
      <c r="T39" s="91"/>
      <c r="U39" s="91"/>
      <c r="V39" s="91"/>
      <c r="W39" s="91"/>
      <c r="X39" s="92"/>
      <c r="Y39" s="464" t="s">
        <v>12</v>
      </c>
      <c r="Z39" s="525"/>
      <c r="AA39" s="526"/>
      <c r="AB39" s="625" t="s">
        <v>178</v>
      </c>
      <c r="AC39" s="625"/>
      <c r="AD39" s="625"/>
      <c r="AE39" s="203">
        <v>67</v>
      </c>
      <c r="AF39" s="204"/>
      <c r="AG39" s="204"/>
      <c r="AH39" s="204"/>
      <c r="AI39" s="203" t="s">
        <v>498</v>
      </c>
      <c r="AJ39" s="204"/>
      <c r="AK39" s="204"/>
      <c r="AL39" s="204"/>
      <c r="AM39" s="203" t="s">
        <v>486</v>
      </c>
      <c r="AN39" s="204"/>
      <c r="AO39" s="204"/>
      <c r="AP39" s="204"/>
      <c r="AQ39" s="327" t="s">
        <v>486</v>
      </c>
      <c r="AR39" s="193"/>
      <c r="AS39" s="193"/>
      <c r="AT39" s="328"/>
      <c r="AU39" s="204" t="s">
        <v>486</v>
      </c>
      <c r="AV39" s="204"/>
      <c r="AW39" s="204"/>
      <c r="AX39" s="206"/>
    </row>
    <row r="40" spans="1:50" ht="23.25" customHeight="1">
      <c r="A40" s="394"/>
      <c r="B40" s="395"/>
      <c r="C40" s="395"/>
      <c r="D40" s="395"/>
      <c r="E40" s="395"/>
      <c r="F40" s="396"/>
      <c r="G40" s="558"/>
      <c r="H40" s="559"/>
      <c r="I40" s="559"/>
      <c r="J40" s="559"/>
      <c r="K40" s="559"/>
      <c r="L40" s="559"/>
      <c r="M40" s="559"/>
      <c r="N40" s="559"/>
      <c r="O40" s="560"/>
      <c r="P40" s="94"/>
      <c r="Q40" s="94"/>
      <c r="R40" s="94"/>
      <c r="S40" s="94"/>
      <c r="T40" s="94"/>
      <c r="U40" s="94"/>
      <c r="V40" s="94"/>
      <c r="W40" s="94"/>
      <c r="X40" s="95"/>
      <c r="Y40" s="408" t="s">
        <v>53</v>
      </c>
      <c r="Z40" s="409"/>
      <c r="AA40" s="410"/>
      <c r="AB40" s="625" t="s">
        <v>178</v>
      </c>
      <c r="AC40" s="625"/>
      <c r="AD40" s="625"/>
      <c r="AE40" s="203">
        <v>70</v>
      </c>
      <c r="AF40" s="204"/>
      <c r="AG40" s="204"/>
      <c r="AH40" s="204"/>
      <c r="AI40" s="203">
        <v>70</v>
      </c>
      <c r="AJ40" s="204"/>
      <c r="AK40" s="204"/>
      <c r="AL40" s="204"/>
      <c r="AM40" s="203">
        <v>70</v>
      </c>
      <c r="AN40" s="204"/>
      <c r="AO40" s="204"/>
      <c r="AP40" s="204"/>
      <c r="AQ40" s="327">
        <v>75</v>
      </c>
      <c r="AR40" s="193"/>
      <c r="AS40" s="193"/>
      <c r="AT40" s="328"/>
      <c r="AU40" s="204" t="s">
        <v>486</v>
      </c>
      <c r="AV40" s="204"/>
      <c r="AW40" s="204"/>
      <c r="AX40" s="206"/>
    </row>
    <row r="41" spans="1:50" ht="23.25" customHeight="1">
      <c r="A41" s="397"/>
      <c r="B41" s="398"/>
      <c r="C41" s="398"/>
      <c r="D41" s="398"/>
      <c r="E41" s="398"/>
      <c r="F41" s="399"/>
      <c r="G41" s="561"/>
      <c r="H41" s="562"/>
      <c r="I41" s="562"/>
      <c r="J41" s="562"/>
      <c r="K41" s="562"/>
      <c r="L41" s="562"/>
      <c r="M41" s="562"/>
      <c r="N41" s="562"/>
      <c r="O41" s="563"/>
      <c r="P41" s="97"/>
      <c r="Q41" s="97"/>
      <c r="R41" s="97"/>
      <c r="S41" s="97"/>
      <c r="T41" s="97"/>
      <c r="U41" s="97"/>
      <c r="V41" s="97"/>
      <c r="W41" s="97"/>
      <c r="X41" s="98"/>
      <c r="Y41" s="408" t="s">
        <v>13</v>
      </c>
      <c r="Z41" s="409"/>
      <c r="AA41" s="410"/>
      <c r="AB41" s="550" t="s">
        <v>178</v>
      </c>
      <c r="AC41" s="550"/>
      <c r="AD41" s="550"/>
      <c r="AE41" s="203">
        <v>96</v>
      </c>
      <c r="AF41" s="204"/>
      <c r="AG41" s="204"/>
      <c r="AH41" s="204"/>
      <c r="AI41" s="203" t="s">
        <v>498</v>
      </c>
      <c r="AJ41" s="204"/>
      <c r="AK41" s="204"/>
      <c r="AL41" s="204"/>
      <c r="AM41" s="203" t="s">
        <v>486</v>
      </c>
      <c r="AN41" s="204"/>
      <c r="AO41" s="204"/>
      <c r="AP41" s="204"/>
      <c r="AQ41" s="327" t="s">
        <v>486</v>
      </c>
      <c r="AR41" s="193"/>
      <c r="AS41" s="193"/>
      <c r="AT41" s="328"/>
      <c r="AU41" s="204" t="s">
        <v>496</v>
      </c>
      <c r="AV41" s="204"/>
      <c r="AW41" s="204"/>
      <c r="AX41" s="206"/>
    </row>
    <row r="42" spans="1:50" ht="23.25" customHeight="1">
      <c r="A42" s="211" t="s">
        <v>302</v>
      </c>
      <c r="B42" s="212"/>
      <c r="C42" s="212"/>
      <c r="D42" s="212"/>
      <c r="E42" s="212"/>
      <c r="F42" s="213"/>
      <c r="G42" s="217" t="s">
        <v>490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c r="A44" s="764" t="s">
        <v>273</v>
      </c>
      <c r="B44" s="765"/>
      <c r="C44" s="765"/>
      <c r="D44" s="765"/>
      <c r="E44" s="765"/>
      <c r="F44" s="766"/>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29" t="s">
        <v>315</v>
      </c>
      <c r="AF44" s="230"/>
      <c r="AG44" s="230"/>
      <c r="AH44" s="231"/>
      <c r="AI44" s="229" t="s">
        <v>313</v>
      </c>
      <c r="AJ44" s="230"/>
      <c r="AK44" s="230"/>
      <c r="AL44" s="231"/>
      <c r="AM44" s="235" t="s">
        <v>342</v>
      </c>
      <c r="AN44" s="235"/>
      <c r="AO44" s="235"/>
      <c r="AP44" s="235"/>
      <c r="AQ44" s="137" t="s">
        <v>187</v>
      </c>
      <c r="AR44" s="138"/>
      <c r="AS44" s="138"/>
      <c r="AT44" s="139"/>
      <c r="AU44" s="404" t="s">
        <v>133</v>
      </c>
      <c r="AV44" s="404"/>
      <c r="AW44" s="404"/>
      <c r="AX44" s="912"/>
    </row>
    <row r="45" spans="1:50" ht="18.75" customHeight="1">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2"/>
      <c r="AC45" s="233"/>
      <c r="AD45" s="234"/>
      <c r="AE45" s="232"/>
      <c r="AF45" s="233"/>
      <c r="AG45" s="233"/>
      <c r="AH45" s="234"/>
      <c r="AI45" s="232"/>
      <c r="AJ45" s="233"/>
      <c r="AK45" s="233"/>
      <c r="AL45" s="234"/>
      <c r="AM45" s="236"/>
      <c r="AN45" s="236"/>
      <c r="AO45" s="236"/>
      <c r="AP45" s="236"/>
      <c r="AQ45" s="581">
        <v>6</v>
      </c>
      <c r="AR45" s="186"/>
      <c r="AS45" s="119" t="s">
        <v>188</v>
      </c>
      <c r="AT45" s="120"/>
      <c r="AU45" s="185" t="s">
        <v>486</v>
      </c>
      <c r="AV45" s="185"/>
      <c r="AW45" s="388" t="s">
        <v>177</v>
      </c>
      <c r="AX45" s="389"/>
    </row>
    <row r="46" spans="1:50" ht="23.25" customHeight="1">
      <c r="A46" s="393"/>
      <c r="B46" s="391"/>
      <c r="C46" s="391"/>
      <c r="D46" s="391"/>
      <c r="E46" s="391"/>
      <c r="F46" s="392"/>
      <c r="G46" s="555" t="s">
        <v>575</v>
      </c>
      <c r="H46" s="556"/>
      <c r="I46" s="556"/>
      <c r="J46" s="556"/>
      <c r="K46" s="556"/>
      <c r="L46" s="556"/>
      <c r="M46" s="556"/>
      <c r="N46" s="556"/>
      <c r="O46" s="557"/>
      <c r="P46" s="91" t="s">
        <v>492</v>
      </c>
      <c r="Q46" s="91"/>
      <c r="R46" s="91"/>
      <c r="S46" s="91"/>
      <c r="T46" s="91"/>
      <c r="U46" s="91"/>
      <c r="V46" s="91"/>
      <c r="W46" s="91"/>
      <c r="X46" s="92"/>
      <c r="Y46" s="464" t="s">
        <v>12</v>
      </c>
      <c r="Z46" s="525"/>
      <c r="AA46" s="526"/>
      <c r="AB46" s="625" t="s">
        <v>178</v>
      </c>
      <c r="AC46" s="625"/>
      <c r="AD46" s="625"/>
      <c r="AE46" s="203">
        <v>51</v>
      </c>
      <c r="AF46" s="204"/>
      <c r="AG46" s="204"/>
      <c r="AH46" s="204"/>
      <c r="AI46" s="203" t="s">
        <v>504</v>
      </c>
      <c r="AJ46" s="204"/>
      <c r="AK46" s="204"/>
      <c r="AL46" s="204"/>
      <c r="AM46" s="203" t="s">
        <v>486</v>
      </c>
      <c r="AN46" s="204"/>
      <c r="AO46" s="204"/>
      <c r="AP46" s="204"/>
      <c r="AQ46" s="327" t="s">
        <v>494</v>
      </c>
      <c r="AR46" s="193"/>
      <c r="AS46" s="193"/>
      <c r="AT46" s="328"/>
      <c r="AU46" s="204" t="s">
        <v>486</v>
      </c>
      <c r="AV46" s="204"/>
      <c r="AW46" s="204"/>
      <c r="AX46" s="206"/>
    </row>
    <row r="47" spans="1:50" ht="23.25" customHeight="1">
      <c r="A47" s="394"/>
      <c r="B47" s="395"/>
      <c r="C47" s="395"/>
      <c r="D47" s="395"/>
      <c r="E47" s="395"/>
      <c r="F47" s="396"/>
      <c r="G47" s="558"/>
      <c r="H47" s="559"/>
      <c r="I47" s="559"/>
      <c r="J47" s="559"/>
      <c r="K47" s="559"/>
      <c r="L47" s="559"/>
      <c r="M47" s="559"/>
      <c r="N47" s="559"/>
      <c r="O47" s="560"/>
      <c r="P47" s="94"/>
      <c r="Q47" s="94"/>
      <c r="R47" s="94"/>
      <c r="S47" s="94"/>
      <c r="T47" s="94"/>
      <c r="U47" s="94"/>
      <c r="V47" s="94"/>
      <c r="W47" s="94"/>
      <c r="X47" s="95"/>
      <c r="Y47" s="408" t="s">
        <v>53</v>
      </c>
      <c r="Z47" s="409"/>
      <c r="AA47" s="410"/>
      <c r="AB47" s="625" t="s">
        <v>178</v>
      </c>
      <c r="AC47" s="625"/>
      <c r="AD47" s="625"/>
      <c r="AE47" s="203">
        <v>55</v>
      </c>
      <c r="AF47" s="204"/>
      <c r="AG47" s="204"/>
      <c r="AH47" s="204"/>
      <c r="AI47" s="203">
        <v>55</v>
      </c>
      <c r="AJ47" s="204"/>
      <c r="AK47" s="204"/>
      <c r="AL47" s="204"/>
      <c r="AM47" s="203">
        <v>55</v>
      </c>
      <c r="AN47" s="204"/>
      <c r="AO47" s="204"/>
      <c r="AP47" s="204"/>
      <c r="AQ47" s="327">
        <v>60</v>
      </c>
      <c r="AR47" s="193"/>
      <c r="AS47" s="193"/>
      <c r="AT47" s="328"/>
      <c r="AU47" s="204" t="s">
        <v>486</v>
      </c>
      <c r="AV47" s="204"/>
      <c r="AW47" s="204"/>
      <c r="AX47" s="206"/>
    </row>
    <row r="48" spans="1:50" ht="23.25" customHeight="1">
      <c r="A48" s="397"/>
      <c r="B48" s="398"/>
      <c r="C48" s="398"/>
      <c r="D48" s="398"/>
      <c r="E48" s="398"/>
      <c r="F48" s="399"/>
      <c r="G48" s="561"/>
      <c r="H48" s="562"/>
      <c r="I48" s="562"/>
      <c r="J48" s="562"/>
      <c r="K48" s="562"/>
      <c r="L48" s="562"/>
      <c r="M48" s="562"/>
      <c r="N48" s="562"/>
      <c r="O48" s="563"/>
      <c r="P48" s="97"/>
      <c r="Q48" s="97"/>
      <c r="R48" s="97"/>
      <c r="S48" s="97"/>
      <c r="T48" s="97"/>
      <c r="U48" s="97"/>
      <c r="V48" s="97"/>
      <c r="W48" s="97"/>
      <c r="X48" s="98"/>
      <c r="Y48" s="408" t="s">
        <v>13</v>
      </c>
      <c r="Z48" s="409"/>
      <c r="AA48" s="410"/>
      <c r="AB48" s="550" t="s">
        <v>178</v>
      </c>
      <c r="AC48" s="550"/>
      <c r="AD48" s="550"/>
      <c r="AE48" s="203">
        <v>93</v>
      </c>
      <c r="AF48" s="204"/>
      <c r="AG48" s="204"/>
      <c r="AH48" s="204"/>
      <c r="AI48" s="203" t="s">
        <v>504</v>
      </c>
      <c r="AJ48" s="204"/>
      <c r="AK48" s="204"/>
      <c r="AL48" s="204"/>
      <c r="AM48" s="203" t="s">
        <v>486</v>
      </c>
      <c r="AN48" s="204"/>
      <c r="AO48" s="204"/>
      <c r="AP48" s="204"/>
      <c r="AQ48" s="327" t="s">
        <v>486</v>
      </c>
      <c r="AR48" s="193"/>
      <c r="AS48" s="193"/>
      <c r="AT48" s="328"/>
      <c r="AU48" s="204" t="s">
        <v>486</v>
      </c>
      <c r="AV48" s="204"/>
      <c r="AW48" s="204"/>
      <c r="AX48" s="206"/>
    </row>
    <row r="49" spans="1:50" ht="23.25" customHeight="1">
      <c r="A49" s="211" t="s">
        <v>302</v>
      </c>
      <c r="B49" s="212"/>
      <c r="C49" s="212"/>
      <c r="D49" s="212"/>
      <c r="E49" s="212"/>
      <c r="F49" s="213"/>
      <c r="G49" s="217" t="s">
        <v>489</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c r="A51" s="390" t="s">
        <v>273</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29" t="s">
        <v>315</v>
      </c>
      <c r="AF51" s="230"/>
      <c r="AG51" s="230"/>
      <c r="AH51" s="231"/>
      <c r="AI51" s="229" t="s">
        <v>313</v>
      </c>
      <c r="AJ51" s="230"/>
      <c r="AK51" s="230"/>
      <c r="AL51" s="231"/>
      <c r="AM51" s="235" t="s">
        <v>342</v>
      </c>
      <c r="AN51" s="235"/>
      <c r="AO51" s="235"/>
      <c r="AP51" s="235"/>
      <c r="AQ51" s="137" t="s">
        <v>187</v>
      </c>
      <c r="AR51" s="138"/>
      <c r="AS51" s="138"/>
      <c r="AT51" s="139"/>
      <c r="AU51" s="926" t="s">
        <v>133</v>
      </c>
      <c r="AV51" s="926"/>
      <c r="AW51" s="926"/>
      <c r="AX51" s="927"/>
    </row>
    <row r="52" spans="1:50" ht="18.75" customHeight="1">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2"/>
      <c r="AC52" s="233"/>
      <c r="AD52" s="234"/>
      <c r="AE52" s="232"/>
      <c r="AF52" s="233"/>
      <c r="AG52" s="233"/>
      <c r="AH52" s="234"/>
      <c r="AI52" s="232"/>
      <c r="AJ52" s="233"/>
      <c r="AK52" s="233"/>
      <c r="AL52" s="234"/>
      <c r="AM52" s="236"/>
      <c r="AN52" s="236"/>
      <c r="AO52" s="236"/>
      <c r="AP52" s="236"/>
      <c r="AQ52" s="581">
        <v>6</v>
      </c>
      <c r="AR52" s="186"/>
      <c r="AS52" s="119" t="s">
        <v>188</v>
      </c>
      <c r="AT52" s="120"/>
      <c r="AU52" s="185" t="s">
        <v>486</v>
      </c>
      <c r="AV52" s="185"/>
      <c r="AW52" s="388" t="s">
        <v>177</v>
      </c>
      <c r="AX52" s="389"/>
    </row>
    <row r="53" spans="1:50" ht="23.25" customHeight="1">
      <c r="A53" s="393"/>
      <c r="B53" s="391"/>
      <c r="C53" s="391"/>
      <c r="D53" s="391"/>
      <c r="E53" s="391"/>
      <c r="F53" s="392"/>
      <c r="G53" s="555" t="s">
        <v>591</v>
      </c>
      <c r="H53" s="556"/>
      <c r="I53" s="556"/>
      <c r="J53" s="556"/>
      <c r="K53" s="556"/>
      <c r="L53" s="556"/>
      <c r="M53" s="556"/>
      <c r="N53" s="556"/>
      <c r="O53" s="557"/>
      <c r="P53" s="91" t="s">
        <v>493</v>
      </c>
      <c r="Q53" s="91"/>
      <c r="R53" s="91"/>
      <c r="S53" s="91"/>
      <c r="T53" s="91"/>
      <c r="U53" s="91"/>
      <c r="V53" s="91"/>
      <c r="W53" s="91"/>
      <c r="X53" s="92"/>
      <c r="Y53" s="464" t="s">
        <v>12</v>
      </c>
      <c r="Z53" s="525"/>
      <c r="AA53" s="526"/>
      <c r="AB53" s="516" t="s">
        <v>14</v>
      </c>
      <c r="AC53" s="516"/>
      <c r="AD53" s="516"/>
      <c r="AE53" s="203">
        <v>32</v>
      </c>
      <c r="AF53" s="204"/>
      <c r="AG53" s="204"/>
      <c r="AH53" s="204"/>
      <c r="AI53" s="203" t="s">
        <v>507</v>
      </c>
      <c r="AJ53" s="204"/>
      <c r="AK53" s="204"/>
      <c r="AL53" s="204"/>
      <c r="AM53" s="203" t="s">
        <v>486</v>
      </c>
      <c r="AN53" s="204"/>
      <c r="AO53" s="204"/>
      <c r="AP53" s="204"/>
      <c r="AQ53" s="327" t="s">
        <v>486</v>
      </c>
      <c r="AR53" s="193"/>
      <c r="AS53" s="193"/>
      <c r="AT53" s="328"/>
      <c r="AU53" s="204" t="s">
        <v>486</v>
      </c>
      <c r="AV53" s="204"/>
      <c r="AW53" s="204"/>
      <c r="AX53" s="206"/>
    </row>
    <row r="54" spans="1:50" ht="23.25" customHeight="1">
      <c r="A54" s="394"/>
      <c r="B54" s="395"/>
      <c r="C54" s="395"/>
      <c r="D54" s="395"/>
      <c r="E54" s="395"/>
      <c r="F54" s="396"/>
      <c r="G54" s="558"/>
      <c r="H54" s="559"/>
      <c r="I54" s="559"/>
      <c r="J54" s="559"/>
      <c r="K54" s="559"/>
      <c r="L54" s="559"/>
      <c r="M54" s="559"/>
      <c r="N54" s="559"/>
      <c r="O54" s="560"/>
      <c r="P54" s="94"/>
      <c r="Q54" s="94"/>
      <c r="R54" s="94"/>
      <c r="S54" s="94"/>
      <c r="T54" s="94"/>
      <c r="U54" s="94"/>
      <c r="V54" s="94"/>
      <c r="W54" s="94"/>
      <c r="X54" s="95"/>
      <c r="Y54" s="408" t="s">
        <v>53</v>
      </c>
      <c r="Z54" s="409"/>
      <c r="AA54" s="410"/>
      <c r="AB54" s="516" t="s">
        <v>14</v>
      </c>
      <c r="AC54" s="516"/>
      <c r="AD54" s="516"/>
      <c r="AE54" s="203">
        <v>50</v>
      </c>
      <c r="AF54" s="204"/>
      <c r="AG54" s="204"/>
      <c r="AH54" s="204"/>
      <c r="AI54" s="203">
        <v>50</v>
      </c>
      <c r="AJ54" s="204"/>
      <c r="AK54" s="204"/>
      <c r="AL54" s="204"/>
      <c r="AM54" s="203">
        <v>50</v>
      </c>
      <c r="AN54" s="204"/>
      <c r="AO54" s="204"/>
      <c r="AP54" s="204"/>
      <c r="AQ54" s="327">
        <v>50</v>
      </c>
      <c r="AR54" s="193"/>
      <c r="AS54" s="193"/>
      <c r="AT54" s="328"/>
      <c r="AU54" s="204" t="s">
        <v>497</v>
      </c>
      <c r="AV54" s="204"/>
      <c r="AW54" s="204"/>
      <c r="AX54" s="206"/>
    </row>
    <row r="55" spans="1:50" ht="23.25" customHeight="1">
      <c r="A55" s="397"/>
      <c r="B55" s="398"/>
      <c r="C55" s="398"/>
      <c r="D55" s="398"/>
      <c r="E55" s="398"/>
      <c r="F55" s="399"/>
      <c r="G55" s="561"/>
      <c r="H55" s="562"/>
      <c r="I55" s="562"/>
      <c r="J55" s="562"/>
      <c r="K55" s="562"/>
      <c r="L55" s="562"/>
      <c r="M55" s="562"/>
      <c r="N55" s="562"/>
      <c r="O55" s="563"/>
      <c r="P55" s="97"/>
      <c r="Q55" s="97"/>
      <c r="R55" s="97"/>
      <c r="S55" s="97"/>
      <c r="T55" s="97"/>
      <c r="U55" s="97"/>
      <c r="V55" s="97"/>
      <c r="W55" s="97"/>
      <c r="X55" s="98"/>
      <c r="Y55" s="408" t="s">
        <v>13</v>
      </c>
      <c r="Z55" s="409"/>
      <c r="AA55" s="410"/>
      <c r="AB55" s="585" t="s">
        <v>14</v>
      </c>
      <c r="AC55" s="585"/>
      <c r="AD55" s="585"/>
      <c r="AE55" s="203">
        <v>64</v>
      </c>
      <c r="AF55" s="204"/>
      <c r="AG55" s="204"/>
      <c r="AH55" s="204"/>
      <c r="AI55" s="203" t="s">
        <v>498</v>
      </c>
      <c r="AJ55" s="204"/>
      <c r="AK55" s="204"/>
      <c r="AL55" s="204"/>
      <c r="AM55" s="203" t="s">
        <v>486</v>
      </c>
      <c r="AN55" s="204"/>
      <c r="AO55" s="204"/>
      <c r="AP55" s="204"/>
      <c r="AQ55" s="327" t="s">
        <v>486</v>
      </c>
      <c r="AR55" s="193"/>
      <c r="AS55" s="193"/>
      <c r="AT55" s="328"/>
      <c r="AU55" s="204" t="s">
        <v>486</v>
      </c>
      <c r="AV55" s="204"/>
      <c r="AW55" s="204"/>
      <c r="AX55" s="206"/>
    </row>
    <row r="56" spans="1:50" ht="23.25" customHeight="1">
      <c r="A56" s="211" t="s">
        <v>302</v>
      </c>
      <c r="B56" s="212"/>
      <c r="C56" s="212"/>
      <c r="D56" s="212"/>
      <c r="E56" s="212"/>
      <c r="F56" s="213"/>
      <c r="G56" s="217" t="s">
        <v>489</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thickBo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90" t="s">
        <v>273</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29" t="s">
        <v>315</v>
      </c>
      <c r="AF58" s="230"/>
      <c r="AG58" s="230"/>
      <c r="AH58" s="231"/>
      <c r="AI58" s="229" t="s">
        <v>313</v>
      </c>
      <c r="AJ58" s="230"/>
      <c r="AK58" s="230"/>
      <c r="AL58" s="231"/>
      <c r="AM58" s="235" t="s">
        <v>342</v>
      </c>
      <c r="AN58" s="235"/>
      <c r="AO58" s="235"/>
      <c r="AP58" s="235"/>
      <c r="AQ58" s="137" t="s">
        <v>187</v>
      </c>
      <c r="AR58" s="138"/>
      <c r="AS58" s="138"/>
      <c r="AT58" s="139"/>
      <c r="AU58" s="926" t="s">
        <v>133</v>
      </c>
      <c r="AV58" s="926"/>
      <c r="AW58" s="926"/>
      <c r="AX58" s="927"/>
    </row>
    <row r="59" spans="1:50" ht="18.75" hidden="1" customHeight="1">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2"/>
      <c r="AC59" s="233"/>
      <c r="AD59" s="234"/>
      <c r="AE59" s="232"/>
      <c r="AF59" s="233"/>
      <c r="AG59" s="233"/>
      <c r="AH59" s="234"/>
      <c r="AI59" s="232"/>
      <c r="AJ59" s="233"/>
      <c r="AK59" s="233"/>
      <c r="AL59" s="234"/>
      <c r="AM59" s="236"/>
      <c r="AN59" s="236"/>
      <c r="AO59" s="236"/>
      <c r="AP59" s="236"/>
      <c r="AQ59" s="581"/>
      <c r="AR59" s="186"/>
      <c r="AS59" s="119" t="s">
        <v>188</v>
      </c>
      <c r="AT59" s="120"/>
      <c r="AU59" s="185"/>
      <c r="AV59" s="185"/>
      <c r="AW59" s="388" t="s">
        <v>177</v>
      </c>
      <c r="AX59" s="389"/>
    </row>
    <row r="60" spans="1:50" ht="23.25" hidden="1" customHeight="1">
      <c r="A60" s="393"/>
      <c r="B60" s="391"/>
      <c r="C60" s="391"/>
      <c r="D60" s="391"/>
      <c r="E60" s="391"/>
      <c r="F60" s="392"/>
      <c r="G60" s="555"/>
      <c r="H60" s="556"/>
      <c r="I60" s="556"/>
      <c r="J60" s="556"/>
      <c r="K60" s="556"/>
      <c r="L60" s="556"/>
      <c r="M60" s="556"/>
      <c r="N60" s="556"/>
      <c r="O60" s="557"/>
      <c r="P60" s="91"/>
      <c r="Q60" s="91"/>
      <c r="R60" s="91"/>
      <c r="S60" s="91"/>
      <c r="T60" s="91"/>
      <c r="U60" s="91"/>
      <c r="V60" s="91"/>
      <c r="W60" s="91"/>
      <c r="X60" s="92"/>
      <c r="Y60" s="464" t="s">
        <v>12</v>
      </c>
      <c r="Z60" s="525"/>
      <c r="AA60" s="526"/>
      <c r="AB60" s="454"/>
      <c r="AC60" s="454"/>
      <c r="AD60" s="454"/>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c r="A61" s="394"/>
      <c r="B61" s="395"/>
      <c r="C61" s="395"/>
      <c r="D61" s="395"/>
      <c r="E61" s="395"/>
      <c r="F61" s="396"/>
      <c r="G61" s="558"/>
      <c r="H61" s="559"/>
      <c r="I61" s="559"/>
      <c r="J61" s="559"/>
      <c r="K61" s="559"/>
      <c r="L61" s="559"/>
      <c r="M61" s="559"/>
      <c r="N61" s="559"/>
      <c r="O61" s="560"/>
      <c r="P61" s="94"/>
      <c r="Q61" s="94"/>
      <c r="R61" s="94"/>
      <c r="S61" s="94"/>
      <c r="T61" s="94"/>
      <c r="U61" s="94"/>
      <c r="V61" s="94"/>
      <c r="W61" s="94"/>
      <c r="X61" s="95"/>
      <c r="Y61" s="408" t="s">
        <v>53</v>
      </c>
      <c r="Z61" s="409"/>
      <c r="AA61" s="410"/>
      <c r="AB61" s="517"/>
      <c r="AC61" s="517"/>
      <c r="AD61" s="517"/>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c r="A62" s="394"/>
      <c r="B62" s="395"/>
      <c r="C62" s="395"/>
      <c r="D62" s="395"/>
      <c r="E62" s="395"/>
      <c r="F62" s="396"/>
      <c r="G62" s="561"/>
      <c r="H62" s="562"/>
      <c r="I62" s="562"/>
      <c r="J62" s="562"/>
      <c r="K62" s="562"/>
      <c r="L62" s="562"/>
      <c r="M62" s="562"/>
      <c r="N62" s="562"/>
      <c r="O62" s="563"/>
      <c r="P62" s="97"/>
      <c r="Q62" s="97"/>
      <c r="R62" s="97"/>
      <c r="S62" s="97"/>
      <c r="T62" s="97"/>
      <c r="U62" s="97"/>
      <c r="V62" s="97"/>
      <c r="W62" s="97"/>
      <c r="X62" s="98"/>
      <c r="Y62" s="408" t="s">
        <v>13</v>
      </c>
      <c r="Z62" s="409"/>
      <c r="AA62" s="410"/>
      <c r="AB62" s="550" t="s">
        <v>14</v>
      </c>
      <c r="AC62" s="550"/>
      <c r="AD62" s="550"/>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475" t="s">
        <v>274</v>
      </c>
      <c r="B65" s="476"/>
      <c r="C65" s="476"/>
      <c r="D65" s="476"/>
      <c r="E65" s="476"/>
      <c r="F65" s="477"/>
      <c r="G65" s="478"/>
      <c r="H65" s="224" t="s">
        <v>145</v>
      </c>
      <c r="I65" s="224"/>
      <c r="J65" s="224"/>
      <c r="K65" s="224"/>
      <c r="L65" s="224"/>
      <c r="M65" s="224"/>
      <c r="N65" s="224"/>
      <c r="O65" s="225"/>
      <c r="P65" s="223" t="s">
        <v>58</v>
      </c>
      <c r="Q65" s="224"/>
      <c r="R65" s="224"/>
      <c r="S65" s="224"/>
      <c r="T65" s="224"/>
      <c r="U65" s="224"/>
      <c r="V65" s="225"/>
      <c r="W65" s="480" t="s">
        <v>269</v>
      </c>
      <c r="X65" s="481"/>
      <c r="Y65" s="484"/>
      <c r="Z65" s="484"/>
      <c r="AA65" s="485"/>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c r="A66" s="468"/>
      <c r="B66" s="469"/>
      <c r="C66" s="469"/>
      <c r="D66" s="469"/>
      <c r="E66" s="469"/>
      <c r="F66" s="470"/>
      <c r="G66" s="479"/>
      <c r="H66" s="227"/>
      <c r="I66" s="227"/>
      <c r="J66" s="227"/>
      <c r="K66" s="227"/>
      <c r="L66" s="227"/>
      <c r="M66" s="227"/>
      <c r="N66" s="227"/>
      <c r="O66" s="228"/>
      <c r="P66" s="226"/>
      <c r="Q66" s="227"/>
      <c r="R66" s="227"/>
      <c r="S66" s="227"/>
      <c r="T66" s="227"/>
      <c r="U66" s="227"/>
      <c r="V66" s="228"/>
      <c r="W66" s="482"/>
      <c r="X66" s="483"/>
      <c r="Y66" s="486"/>
      <c r="Z66" s="486"/>
      <c r="AA66" s="487"/>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272</v>
      </c>
      <c r="AX66" s="239"/>
    </row>
    <row r="67" spans="1:50" ht="23.25" hidden="1" customHeight="1">
      <c r="A67" s="468"/>
      <c r="B67" s="469"/>
      <c r="C67" s="469"/>
      <c r="D67" s="469"/>
      <c r="E67" s="469"/>
      <c r="F67" s="470"/>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c r="A68" s="468"/>
      <c r="B68" s="469"/>
      <c r="C68" s="469"/>
      <c r="D68" s="469"/>
      <c r="E68" s="469"/>
      <c r="F68" s="470"/>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c r="A69" s="468"/>
      <c r="B69" s="469"/>
      <c r="C69" s="469"/>
      <c r="D69" s="469"/>
      <c r="E69" s="469"/>
      <c r="F69" s="470"/>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c r="A70" s="468" t="s">
        <v>278</v>
      </c>
      <c r="B70" s="469"/>
      <c r="C70" s="469"/>
      <c r="D70" s="469"/>
      <c r="E70" s="469"/>
      <c r="F70" s="470"/>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c r="A71" s="468"/>
      <c r="B71" s="469"/>
      <c r="C71" s="469"/>
      <c r="D71" s="469"/>
      <c r="E71" s="469"/>
      <c r="F71" s="470"/>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c r="A72" s="471"/>
      <c r="B72" s="472"/>
      <c r="C72" s="472"/>
      <c r="D72" s="472"/>
      <c r="E72" s="472"/>
      <c r="F72" s="473"/>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c r="A73" s="499" t="s">
        <v>274</v>
      </c>
      <c r="B73" s="500"/>
      <c r="C73" s="500"/>
      <c r="D73" s="500"/>
      <c r="E73" s="500"/>
      <c r="F73" s="501"/>
      <c r="G73" s="573"/>
      <c r="H73" s="116" t="s">
        <v>145</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c r="A74" s="502"/>
      <c r="B74" s="503"/>
      <c r="C74" s="503"/>
      <c r="D74" s="503"/>
      <c r="E74" s="503"/>
      <c r="F74" s="504"/>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1"/>
      <c r="AR74" s="186"/>
      <c r="AS74" s="119" t="s">
        <v>188</v>
      </c>
      <c r="AT74" s="120"/>
      <c r="AU74" s="581"/>
      <c r="AV74" s="186"/>
      <c r="AW74" s="119" t="s">
        <v>177</v>
      </c>
      <c r="AX74" s="181"/>
    </row>
    <row r="75" spans="1:50" ht="23.25" hidden="1" customHeight="1">
      <c r="A75" s="502"/>
      <c r="B75" s="503"/>
      <c r="C75" s="503"/>
      <c r="D75" s="503"/>
      <c r="E75" s="503"/>
      <c r="F75" s="504"/>
      <c r="G75" s="600"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c r="A76" s="502"/>
      <c r="B76" s="503"/>
      <c r="C76" s="503"/>
      <c r="D76" s="503"/>
      <c r="E76" s="503"/>
      <c r="F76" s="504"/>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c r="A77" s="502"/>
      <c r="B77" s="503"/>
      <c r="C77" s="503"/>
      <c r="D77" s="503"/>
      <c r="E77" s="503"/>
      <c r="F77" s="504"/>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9"/>
      <c r="AF77" s="890"/>
      <c r="AG77" s="890"/>
      <c r="AH77" s="890"/>
      <c r="AI77" s="889"/>
      <c r="AJ77" s="890"/>
      <c r="AK77" s="890"/>
      <c r="AL77" s="890"/>
      <c r="AM77" s="889"/>
      <c r="AN77" s="890"/>
      <c r="AO77" s="890"/>
      <c r="AP77" s="890"/>
      <c r="AQ77" s="327"/>
      <c r="AR77" s="193"/>
      <c r="AS77" s="193"/>
      <c r="AT77" s="328"/>
      <c r="AU77" s="204"/>
      <c r="AV77" s="204"/>
      <c r="AW77" s="204"/>
      <c r="AX77" s="206"/>
    </row>
    <row r="78" spans="1:50" ht="69.75" hidden="1" customHeight="1">
      <c r="A78" s="321" t="s">
        <v>305</v>
      </c>
      <c r="B78" s="322"/>
      <c r="C78" s="322"/>
      <c r="D78" s="322"/>
      <c r="E78" s="319" t="s">
        <v>252</v>
      </c>
      <c r="F78" s="320"/>
      <c r="G78" s="47" t="s">
        <v>190</v>
      </c>
      <c r="H78" s="578"/>
      <c r="I78" s="579"/>
      <c r="J78" s="579"/>
      <c r="K78" s="579"/>
      <c r="L78" s="579"/>
      <c r="M78" s="579"/>
      <c r="N78" s="579"/>
      <c r="O78" s="580"/>
      <c r="P78" s="133"/>
      <c r="Q78" s="133"/>
      <c r="R78" s="133"/>
      <c r="S78" s="133"/>
      <c r="T78" s="133"/>
      <c r="U78" s="133"/>
      <c r="V78" s="133"/>
      <c r="W78" s="133"/>
      <c r="X78" s="13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268</v>
      </c>
      <c r="AP79" s="264"/>
      <c r="AQ79" s="264"/>
      <c r="AR79" s="66" t="s">
        <v>266</v>
      </c>
      <c r="AS79" s="263"/>
      <c r="AT79" s="264"/>
      <c r="AU79" s="264"/>
      <c r="AV79" s="264"/>
      <c r="AW79" s="264"/>
      <c r="AX79" s="986"/>
    </row>
    <row r="80" spans="1:50" ht="18.75" hidden="1" customHeight="1">
      <c r="A80" s="863" t="s">
        <v>146</v>
      </c>
      <c r="B80" s="518" t="s">
        <v>265</v>
      </c>
      <c r="C80" s="519"/>
      <c r="D80" s="519"/>
      <c r="E80" s="519"/>
      <c r="F80" s="520"/>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354</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c r="A81" s="864"/>
      <c r="B81" s="521"/>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c r="A82" s="864"/>
      <c r="B82" s="521"/>
      <c r="C82" s="421"/>
      <c r="D82" s="421"/>
      <c r="E82" s="421"/>
      <c r="F82" s="422"/>
      <c r="G82" s="670"/>
      <c r="H82" s="670"/>
      <c r="I82" s="670"/>
      <c r="J82" s="670"/>
      <c r="K82" s="670"/>
      <c r="L82" s="670"/>
      <c r="M82" s="670"/>
      <c r="N82" s="670"/>
      <c r="O82" s="670"/>
      <c r="P82" s="670"/>
      <c r="Q82" s="670"/>
      <c r="R82" s="670"/>
      <c r="S82" s="670"/>
      <c r="T82" s="670"/>
      <c r="U82" s="670"/>
      <c r="V82" s="670"/>
      <c r="W82" s="670"/>
      <c r="X82" s="670"/>
      <c r="Y82" s="670"/>
      <c r="Z82" s="670"/>
      <c r="AA82" s="671"/>
      <c r="AB82" s="883"/>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4"/>
    </row>
    <row r="83" spans="1:60" ht="22.5" hidden="1" customHeight="1">
      <c r="A83" s="864"/>
      <c r="B83" s="521"/>
      <c r="C83" s="421"/>
      <c r="D83" s="421"/>
      <c r="E83" s="421"/>
      <c r="F83" s="422"/>
      <c r="G83" s="672"/>
      <c r="H83" s="672"/>
      <c r="I83" s="672"/>
      <c r="J83" s="672"/>
      <c r="K83" s="672"/>
      <c r="L83" s="672"/>
      <c r="M83" s="672"/>
      <c r="N83" s="672"/>
      <c r="O83" s="672"/>
      <c r="P83" s="672"/>
      <c r="Q83" s="672"/>
      <c r="R83" s="672"/>
      <c r="S83" s="672"/>
      <c r="T83" s="672"/>
      <c r="U83" s="672"/>
      <c r="V83" s="672"/>
      <c r="W83" s="672"/>
      <c r="X83" s="672"/>
      <c r="Y83" s="672"/>
      <c r="Z83" s="672"/>
      <c r="AA83" s="673"/>
      <c r="AB83" s="885"/>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6"/>
    </row>
    <row r="84" spans="1:60" ht="19.5" hidden="1" customHeight="1">
      <c r="A84" s="864"/>
      <c r="B84" s="522"/>
      <c r="C84" s="523"/>
      <c r="D84" s="523"/>
      <c r="E84" s="523"/>
      <c r="F84" s="524"/>
      <c r="G84" s="674"/>
      <c r="H84" s="674"/>
      <c r="I84" s="674"/>
      <c r="J84" s="674"/>
      <c r="K84" s="674"/>
      <c r="L84" s="674"/>
      <c r="M84" s="674"/>
      <c r="N84" s="674"/>
      <c r="O84" s="674"/>
      <c r="P84" s="674"/>
      <c r="Q84" s="674"/>
      <c r="R84" s="674"/>
      <c r="S84" s="674"/>
      <c r="T84" s="674"/>
      <c r="U84" s="674"/>
      <c r="V84" s="674"/>
      <c r="W84" s="674"/>
      <c r="X84" s="674"/>
      <c r="Y84" s="674"/>
      <c r="Z84" s="674"/>
      <c r="AA84" s="675"/>
      <c r="AB84" s="887"/>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8"/>
    </row>
    <row r="85" spans="1:60" ht="18.75" hidden="1" customHeight="1">
      <c r="A85" s="864"/>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7" t="s">
        <v>133</v>
      </c>
      <c r="AV85" s="527"/>
      <c r="AW85" s="527"/>
      <c r="AX85" s="528"/>
      <c r="AY85" s="10"/>
      <c r="AZ85" s="10"/>
      <c r="BA85" s="10"/>
      <c r="BB85" s="10"/>
      <c r="BC85" s="10"/>
    </row>
    <row r="86" spans="1:60" ht="18.75" hidden="1" customHeight="1">
      <c r="A86" s="864"/>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8" t="s">
        <v>177</v>
      </c>
      <c r="AX86" s="389"/>
      <c r="AY86" s="10"/>
      <c r="AZ86" s="10"/>
      <c r="BA86" s="10"/>
      <c r="BB86" s="10"/>
      <c r="BC86" s="10"/>
      <c r="BD86" s="10"/>
      <c r="BE86" s="10"/>
      <c r="BF86" s="10"/>
      <c r="BG86" s="10"/>
      <c r="BH86" s="10"/>
    </row>
    <row r="87" spans="1:60" ht="23.25" hidden="1" customHeight="1">
      <c r="A87" s="864"/>
      <c r="B87" s="421"/>
      <c r="C87" s="421"/>
      <c r="D87" s="421"/>
      <c r="E87" s="421"/>
      <c r="F87" s="422"/>
      <c r="G87" s="90"/>
      <c r="H87" s="91"/>
      <c r="I87" s="91"/>
      <c r="J87" s="91"/>
      <c r="K87" s="91"/>
      <c r="L87" s="91"/>
      <c r="M87" s="91"/>
      <c r="N87" s="91"/>
      <c r="O87" s="92"/>
      <c r="P87" s="91"/>
      <c r="Q87" s="507"/>
      <c r="R87" s="507"/>
      <c r="S87" s="507"/>
      <c r="T87" s="507"/>
      <c r="U87" s="507"/>
      <c r="V87" s="507"/>
      <c r="W87" s="507"/>
      <c r="X87" s="508"/>
      <c r="Y87" s="552" t="s">
        <v>61</v>
      </c>
      <c r="Z87" s="553"/>
      <c r="AA87" s="554"/>
      <c r="AB87" s="454"/>
      <c r="AC87" s="454"/>
      <c r="AD87" s="454"/>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c r="A88" s="864"/>
      <c r="B88" s="421"/>
      <c r="C88" s="421"/>
      <c r="D88" s="421"/>
      <c r="E88" s="421"/>
      <c r="F88" s="422"/>
      <c r="G88" s="93"/>
      <c r="H88" s="94"/>
      <c r="I88" s="94"/>
      <c r="J88" s="94"/>
      <c r="K88" s="94"/>
      <c r="L88" s="94"/>
      <c r="M88" s="94"/>
      <c r="N88" s="94"/>
      <c r="O88" s="95"/>
      <c r="P88" s="509"/>
      <c r="Q88" s="509"/>
      <c r="R88" s="509"/>
      <c r="S88" s="509"/>
      <c r="T88" s="509"/>
      <c r="U88" s="509"/>
      <c r="V88" s="509"/>
      <c r="W88" s="509"/>
      <c r="X88" s="510"/>
      <c r="Y88" s="451" t="s">
        <v>53</v>
      </c>
      <c r="Z88" s="452"/>
      <c r="AA88" s="453"/>
      <c r="AB88" s="517"/>
      <c r="AC88" s="517"/>
      <c r="AD88" s="517"/>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c r="A89" s="864"/>
      <c r="B89" s="523"/>
      <c r="C89" s="523"/>
      <c r="D89" s="523"/>
      <c r="E89" s="523"/>
      <c r="F89" s="524"/>
      <c r="G89" s="96"/>
      <c r="H89" s="97"/>
      <c r="I89" s="97"/>
      <c r="J89" s="97"/>
      <c r="K89" s="97"/>
      <c r="L89" s="97"/>
      <c r="M89" s="97"/>
      <c r="N89" s="97"/>
      <c r="O89" s="98"/>
      <c r="P89" s="162"/>
      <c r="Q89" s="162"/>
      <c r="R89" s="162"/>
      <c r="S89" s="162"/>
      <c r="T89" s="162"/>
      <c r="U89" s="162"/>
      <c r="V89" s="162"/>
      <c r="W89" s="162"/>
      <c r="X89" s="551"/>
      <c r="Y89" s="451" t="s">
        <v>13</v>
      </c>
      <c r="Z89" s="452"/>
      <c r="AA89" s="453"/>
      <c r="AB89" s="585" t="s">
        <v>14</v>
      </c>
      <c r="AC89" s="585"/>
      <c r="AD89" s="585"/>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c r="A90" s="864"/>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7" t="s">
        <v>133</v>
      </c>
      <c r="AV90" s="527"/>
      <c r="AW90" s="527"/>
      <c r="AX90" s="528"/>
    </row>
    <row r="91" spans="1:60" ht="18.75" hidden="1" customHeight="1">
      <c r="A91" s="864"/>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8" t="s">
        <v>177</v>
      </c>
      <c r="AX91" s="389"/>
      <c r="AY91" s="10"/>
      <c r="AZ91" s="10"/>
      <c r="BA91" s="10"/>
      <c r="BB91" s="10"/>
      <c r="BC91" s="10"/>
    </row>
    <row r="92" spans="1:60" ht="23.25" hidden="1" customHeight="1">
      <c r="A92" s="864"/>
      <c r="B92" s="421"/>
      <c r="C92" s="421"/>
      <c r="D92" s="421"/>
      <c r="E92" s="421"/>
      <c r="F92" s="422"/>
      <c r="G92" s="90"/>
      <c r="H92" s="91"/>
      <c r="I92" s="91"/>
      <c r="J92" s="91"/>
      <c r="K92" s="91"/>
      <c r="L92" s="91"/>
      <c r="M92" s="91"/>
      <c r="N92" s="91"/>
      <c r="O92" s="92"/>
      <c r="P92" s="91"/>
      <c r="Q92" s="507"/>
      <c r="R92" s="507"/>
      <c r="S92" s="507"/>
      <c r="T92" s="507"/>
      <c r="U92" s="507"/>
      <c r="V92" s="507"/>
      <c r="W92" s="507"/>
      <c r="X92" s="508"/>
      <c r="Y92" s="552" t="s">
        <v>61</v>
      </c>
      <c r="Z92" s="553"/>
      <c r="AA92" s="554"/>
      <c r="AB92" s="454"/>
      <c r="AC92" s="454"/>
      <c r="AD92" s="454"/>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c r="A93" s="864"/>
      <c r="B93" s="421"/>
      <c r="C93" s="421"/>
      <c r="D93" s="421"/>
      <c r="E93" s="421"/>
      <c r="F93" s="422"/>
      <c r="G93" s="93"/>
      <c r="H93" s="94"/>
      <c r="I93" s="94"/>
      <c r="J93" s="94"/>
      <c r="K93" s="94"/>
      <c r="L93" s="94"/>
      <c r="M93" s="94"/>
      <c r="N93" s="94"/>
      <c r="O93" s="95"/>
      <c r="P93" s="509"/>
      <c r="Q93" s="509"/>
      <c r="R93" s="509"/>
      <c r="S93" s="509"/>
      <c r="T93" s="509"/>
      <c r="U93" s="509"/>
      <c r="V93" s="509"/>
      <c r="W93" s="509"/>
      <c r="X93" s="510"/>
      <c r="Y93" s="451" t="s">
        <v>53</v>
      </c>
      <c r="Z93" s="452"/>
      <c r="AA93" s="453"/>
      <c r="AB93" s="517"/>
      <c r="AC93" s="517"/>
      <c r="AD93" s="517"/>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c r="A94" s="864"/>
      <c r="B94" s="523"/>
      <c r="C94" s="523"/>
      <c r="D94" s="523"/>
      <c r="E94" s="523"/>
      <c r="F94" s="524"/>
      <c r="G94" s="96"/>
      <c r="H94" s="97"/>
      <c r="I94" s="97"/>
      <c r="J94" s="97"/>
      <c r="K94" s="97"/>
      <c r="L94" s="97"/>
      <c r="M94" s="97"/>
      <c r="N94" s="97"/>
      <c r="O94" s="98"/>
      <c r="P94" s="162"/>
      <c r="Q94" s="162"/>
      <c r="R94" s="162"/>
      <c r="S94" s="162"/>
      <c r="T94" s="162"/>
      <c r="U94" s="162"/>
      <c r="V94" s="162"/>
      <c r="W94" s="162"/>
      <c r="X94" s="551"/>
      <c r="Y94" s="451" t="s">
        <v>13</v>
      </c>
      <c r="Z94" s="452"/>
      <c r="AA94" s="453"/>
      <c r="AB94" s="585" t="s">
        <v>14</v>
      </c>
      <c r="AC94" s="585"/>
      <c r="AD94" s="585"/>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c r="A95" s="864"/>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7" t="s">
        <v>133</v>
      </c>
      <c r="AV95" s="527"/>
      <c r="AW95" s="527"/>
      <c r="AX95" s="528"/>
      <c r="AY95" s="10"/>
      <c r="AZ95" s="10"/>
      <c r="BA95" s="10"/>
      <c r="BB95" s="10"/>
      <c r="BC95" s="10"/>
      <c r="BD95" s="10"/>
      <c r="BE95" s="10"/>
      <c r="BF95" s="10"/>
      <c r="BG95" s="10"/>
      <c r="BH95" s="10"/>
    </row>
    <row r="96" spans="1:60" ht="18.75" hidden="1" customHeight="1">
      <c r="A96" s="864"/>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8" t="s">
        <v>177</v>
      </c>
      <c r="AX96" s="389"/>
    </row>
    <row r="97" spans="1:60" ht="23.25" hidden="1" customHeight="1">
      <c r="A97" s="864"/>
      <c r="B97" s="421"/>
      <c r="C97" s="421"/>
      <c r="D97" s="421"/>
      <c r="E97" s="421"/>
      <c r="F97" s="422"/>
      <c r="G97" s="90"/>
      <c r="H97" s="91"/>
      <c r="I97" s="91"/>
      <c r="J97" s="91"/>
      <c r="K97" s="91"/>
      <c r="L97" s="91"/>
      <c r="M97" s="91"/>
      <c r="N97" s="91"/>
      <c r="O97" s="92"/>
      <c r="P97" s="91"/>
      <c r="Q97" s="507"/>
      <c r="R97" s="507"/>
      <c r="S97" s="507"/>
      <c r="T97" s="507"/>
      <c r="U97" s="507"/>
      <c r="V97" s="507"/>
      <c r="W97" s="507"/>
      <c r="X97" s="508"/>
      <c r="Y97" s="552" t="s">
        <v>61</v>
      </c>
      <c r="Z97" s="553"/>
      <c r="AA97" s="554"/>
      <c r="AB97" s="461"/>
      <c r="AC97" s="462"/>
      <c r="AD97" s="463"/>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c r="A98" s="864"/>
      <c r="B98" s="421"/>
      <c r="C98" s="421"/>
      <c r="D98" s="421"/>
      <c r="E98" s="421"/>
      <c r="F98" s="422"/>
      <c r="G98" s="93"/>
      <c r="H98" s="94"/>
      <c r="I98" s="94"/>
      <c r="J98" s="94"/>
      <c r="K98" s="94"/>
      <c r="L98" s="94"/>
      <c r="M98" s="94"/>
      <c r="N98" s="94"/>
      <c r="O98" s="95"/>
      <c r="P98" s="509"/>
      <c r="Q98" s="509"/>
      <c r="R98" s="509"/>
      <c r="S98" s="509"/>
      <c r="T98" s="509"/>
      <c r="U98" s="509"/>
      <c r="V98" s="509"/>
      <c r="W98" s="509"/>
      <c r="X98" s="510"/>
      <c r="Y98" s="451" t="s">
        <v>53</v>
      </c>
      <c r="Z98" s="452"/>
      <c r="AA98" s="453"/>
      <c r="AB98" s="455"/>
      <c r="AC98" s="456"/>
      <c r="AD98" s="457"/>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c r="A99" s="865"/>
      <c r="B99" s="423"/>
      <c r="C99" s="423"/>
      <c r="D99" s="423"/>
      <c r="E99" s="423"/>
      <c r="F99" s="424"/>
      <c r="G99" s="571"/>
      <c r="H99" s="201"/>
      <c r="I99" s="201"/>
      <c r="J99" s="201"/>
      <c r="K99" s="201"/>
      <c r="L99" s="201"/>
      <c r="M99" s="201"/>
      <c r="N99" s="201"/>
      <c r="O99" s="572"/>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9"/>
      <c r="AR99" s="530"/>
      <c r="AS99" s="530"/>
      <c r="AT99" s="531"/>
      <c r="AU99" s="514"/>
      <c r="AV99" s="514"/>
      <c r="AW99" s="514"/>
      <c r="AX99" s="532"/>
    </row>
    <row r="100" spans="1:60" ht="31.5" customHeight="1">
      <c r="A100" s="494" t="s">
        <v>275</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3" t="s">
        <v>315</v>
      </c>
      <c r="AF100" s="534"/>
      <c r="AG100" s="534"/>
      <c r="AH100" s="535"/>
      <c r="AI100" s="533" t="s">
        <v>335</v>
      </c>
      <c r="AJ100" s="534"/>
      <c r="AK100" s="534"/>
      <c r="AL100" s="535"/>
      <c r="AM100" s="533" t="s">
        <v>342</v>
      </c>
      <c r="AN100" s="534"/>
      <c r="AO100" s="534"/>
      <c r="AP100" s="535"/>
      <c r="AQ100" s="305" t="s">
        <v>355</v>
      </c>
      <c r="AR100" s="306"/>
      <c r="AS100" s="306"/>
      <c r="AT100" s="307"/>
      <c r="AU100" s="305" t="s">
        <v>356</v>
      </c>
      <c r="AV100" s="306"/>
      <c r="AW100" s="306"/>
      <c r="AX100" s="308"/>
    </row>
    <row r="101" spans="1:60" ht="23.25" customHeight="1">
      <c r="A101" s="415"/>
      <c r="B101" s="416"/>
      <c r="C101" s="416"/>
      <c r="D101" s="416"/>
      <c r="E101" s="416"/>
      <c r="F101" s="417"/>
      <c r="G101" s="91" t="s">
        <v>561</v>
      </c>
      <c r="H101" s="91"/>
      <c r="I101" s="91"/>
      <c r="J101" s="91"/>
      <c r="K101" s="91"/>
      <c r="L101" s="91"/>
      <c r="M101" s="91"/>
      <c r="N101" s="91"/>
      <c r="O101" s="91"/>
      <c r="P101" s="91"/>
      <c r="Q101" s="91"/>
      <c r="R101" s="91"/>
      <c r="S101" s="91"/>
      <c r="T101" s="91"/>
      <c r="U101" s="91"/>
      <c r="V101" s="91"/>
      <c r="W101" s="91"/>
      <c r="X101" s="92"/>
      <c r="Y101" s="536" t="s">
        <v>54</v>
      </c>
      <c r="Z101" s="537"/>
      <c r="AA101" s="538"/>
      <c r="AB101" s="454" t="s">
        <v>562</v>
      </c>
      <c r="AC101" s="454"/>
      <c r="AD101" s="454"/>
      <c r="AE101" s="203">
        <v>3</v>
      </c>
      <c r="AF101" s="204"/>
      <c r="AG101" s="204"/>
      <c r="AH101" s="205"/>
      <c r="AI101" s="203">
        <v>1</v>
      </c>
      <c r="AJ101" s="204"/>
      <c r="AK101" s="204"/>
      <c r="AL101" s="205"/>
      <c r="AM101" s="203">
        <v>1</v>
      </c>
      <c r="AN101" s="204"/>
      <c r="AO101" s="204"/>
      <c r="AP101" s="205"/>
      <c r="AQ101" s="203" t="s">
        <v>565</v>
      </c>
      <c r="AR101" s="204"/>
      <c r="AS101" s="204"/>
      <c r="AT101" s="205"/>
      <c r="AU101" s="203" t="s">
        <v>566</v>
      </c>
      <c r="AV101" s="204"/>
      <c r="AW101" s="204"/>
      <c r="AX101" s="205"/>
    </row>
    <row r="102" spans="1:60" ht="23.25" customHeight="1">
      <c r="A102" s="418"/>
      <c r="B102" s="419"/>
      <c r="C102" s="419"/>
      <c r="D102" s="419"/>
      <c r="E102" s="419"/>
      <c r="F102" s="420"/>
      <c r="G102" s="97"/>
      <c r="H102" s="97"/>
      <c r="I102" s="97"/>
      <c r="J102" s="97"/>
      <c r="K102" s="97"/>
      <c r="L102" s="97"/>
      <c r="M102" s="97"/>
      <c r="N102" s="97"/>
      <c r="O102" s="97"/>
      <c r="P102" s="97"/>
      <c r="Q102" s="97"/>
      <c r="R102" s="97"/>
      <c r="S102" s="97"/>
      <c r="T102" s="97"/>
      <c r="U102" s="97"/>
      <c r="V102" s="97"/>
      <c r="W102" s="97"/>
      <c r="X102" s="98"/>
      <c r="Y102" s="438" t="s">
        <v>55</v>
      </c>
      <c r="Z102" s="439"/>
      <c r="AA102" s="440"/>
      <c r="AB102" s="454" t="s">
        <v>562</v>
      </c>
      <c r="AC102" s="454"/>
      <c r="AD102" s="454"/>
      <c r="AE102" s="411">
        <v>3</v>
      </c>
      <c r="AF102" s="411"/>
      <c r="AG102" s="411"/>
      <c r="AH102" s="411"/>
      <c r="AI102" s="411">
        <v>1</v>
      </c>
      <c r="AJ102" s="411"/>
      <c r="AK102" s="411"/>
      <c r="AL102" s="411"/>
      <c r="AM102" s="411">
        <v>1</v>
      </c>
      <c r="AN102" s="411"/>
      <c r="AO102" s="411"/>
      <c r="AP102" s="411"/>
      <c r="AQ102" s="258">
        <v>1</v>
      </c>
      <c r="AR102" s="259"/>
      <c r="AS102" s="259"/>
      <c r="AT102" s="304"/>
      <c r="AU102" s="258" t="s">
        <v>566</v>
      </c>
      <c r="AV102" s="259"/>
      <c r="AW102" s="259"/>
      <c r="AX102" s="304"/>
    </row>
    <row r="103" spans="1:60" ht="31.5" hidden="1" customHeight="1">
      <c r="A103" s="412" t="s">
        <v>275</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315</v>
      </c>
      <c r="AF103" s="409"/>
      <c r="AG103" s="409"/>
      <c r="AH103" s="410"/>
      <c r="AI103" s="408" t="s">
        <v>313</v>
      </c>
      <c r="AJ103" s="409"/>
      <c r="AK103" s="409"/>
      <c r="AL103" s="410"/>
      <c r="AM103" s="408" t="s">
        <v>342</v>
      </c>
      <c r="AN103" s="409"/>
      <c r="AO103" s="409"/>
      <c r="AP103" s="410"/>
      <c r="AQ103" s="269" t="s">
        <v>355</v>
      </c>
      <c r="AR103" s="270"/>
      <c r="AS103" s="270"/>
      <c r="AT103" s="309"/>
      <c r="AU103" s="269" t="s">
        <v>356</v>
      </c>
      <c r="AV103" s="270"/>
      <c r="AW103" s="270"/>
      <c r="AX103" s="271"/>
    </row>
    <row r="104" spans="1:60" ht="23.25" hidden="1" customHeight="1">
      <c r="A104" s="415"/>
      <c r="B104" s="416"/>
      <c r="C104" s="416"/>
      <c r="D104" s="416"/>
      <c r="E104" s="416"/>
      <c r="F104" s="417"/>
      <c r="G104" s="91"/>
      <c r="H104" s="91"/>
      <c r="I104" s="91"/>
      <c r="J104" s="91"/>
      <c r="K104" s="91"/>
      <c r="L104" s="91"/>
      <c r="M104" s="91"/>
      <c r="N104" s="91"/>
      <c r="O104" s="91"/>
      <c r="P104" s="91"/>
      <c r="Q104" s="91"/>
      <c r="R104" s="91"/>
      <c r="S104" s="91"/>
      <c r="T104" s="91"/>
      <c r="U104" s="91"/>
      <c r="V104" s="91"/>
      <c r="W104" s="91"/>
      <c r="X104" s="92"/>
      <c r="Y104" s="458" t="s">
        <v>54</v>
      </c>
      <c r="Z104" s="459"/>
      <c r="AA104" s="460"/>
      <c r="AB104" s="539"/>
      <c r="AC104" s="540"/>
      <c r="AD104" s="541"/>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8"/>
      <c r="B105" s="419"/>
      <c r="C105" s="419"/>
      <c r="D105" s="419"/>
      <c r="E105" s="419"/>
      <c r="F105" s="420"/>
      <c r="G105" s="97"/>
      <c r="H105" s="97"/>
      <c r="I105" s="97"/>
      <c r="J105" s="97"/>
      <c r="K105" s="97"/>
      <c r="L105" s="97"/>
      <c r="M105" s="97"/>
      <c r="N105" s="97"/>
      <c r="O105" s="97"/>
      <c r="P105" s="97"/>
      <c r="Q105" s="97"/>
      <c r="R105" s="97"/>
      <c r="S105" s="97"/>
      <c r="T105" s="97"/>
      <c r="U105" s="97"/>
      <c r="V105" s="97"/>
      <c r="W105" s="97"/>
      <c r="X105" s="98"/>
      <c r="Y105" s="438" t="s">
        <v>55</v>
      </c>
      <c r="Z105" s="542"/>
      <c r="AA105" s="543"/>
      <c r="AB105" s="461"/>
      <c r="AC105" s="462"/>
      <c r="AD105" s="463"/>
      <c r="AE105" s="411"/>
      <c r="AF105" s="411"/>
      <c r="AG105" s="411"/>
      <c r="AH105" s="411"/>
      <c r="AI105" s="411"/>
      <c r="AJ105" s="411"/>
      <c r="AK105" s="411"/>
      <c r="AL105" s="411"/>
      <c r="AM105" s="411"/>
      <c r="AN105" s="411"/>
      <c r="AO105" s="411"/>
      <c r="AP105" s="411"/>
      <c r="AQ105" s="203"/>
      <c r="AR105" s="204"/>
      <c r="AS105" s="204"/>
      <c r="AT105" s="205"/>
      <c r="AU105" s="258"/>
      <c r="AV105" s="259"/>
      <c r="AW105" s="259"/>
      <c r="AX105" s="304"/>
    </row>
    <row r="106" spans="1:60" ht="31.5" hidden="1" customHeight="1">
      <c r="A106" s="412" t="s">
        <v>275</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315</v>
      </c>
      <c r="AF106" s="409"/>
      <c r="AG106" s="409"/>
      <c r="AH106" s="410"/>
      <c r="AI106" s="408" t="s">
        <v>313</v>
      </c>
      <c r="AJ106" s="409"/>
      <c r="AK106" s="409"/>
      <c r="AL106" s="410"/>
      <c r="AM106" s="408" t="s">
        <v>342</v>
      </c>
      <c r="AN106" s="409"/>
      <c r="AO106" s="409"/>
      <c r="AP106" s="410"/>
      <c r="AQ106" s="269" t="s">
        <v>355</v>
      </c>
      <c r="AR106" s="270"/>
      <c r="AS106" s="270"/>
      <c r="AT106" s="309"/>
      <c r="AU106" s="269" t="s">
        <v>356</v>
      </c>
      <c r="AV106" s="270"/>
      <c r="AW106" s="270"/>
      <c r="AX106" s="271"/>
    </row>
    <row r="107" spans="1:60" ht="23.25" hidden="1" customHeight="1">
      <c r="A107" s="415"/>
      <c r="B107" s="416"/>
      <c r="C107" s="416"/>
      <c r="D107" s="416"/>
      <c r="E107" s="416"/>
      <c r="F107" s="417"/>
      <c r="G107" s="91"/>
      <c r="H107" s="91"/>
      <c r="I107" s="91"/>
      <c r="J107" s="91"/>
      <c r="K107" s="91"/>
      <c r="L107" s="91"/>
      <c r="M107" s="91"/>
      <c r="N107" s="91"/>
      <c r="O107" s="91"/>
      <c r="P107" s="91"/>
      <c r="Q107" s="91"/>
      <c r="R107" s="91"/>
      <c r="S107" s="91"/>
      <c r="T107" s="91"/>
      <c r="U107" s="91"/>
      <c r="V107" s="91"/>
      <c r="W107" s="91"/>
      <c r="X107" s="92"/>
      <c r="Y107" s="458" t="s">
        <v>54</v>
      </c>
      <c r="Z107" s="459"/>
      <c r="AA107" s="460"/>
      <c r="AB107" s="539"/>
      <c r="AC107" s="540"/>
      <c r="AD107" s="541"/>
      <c r="AE107" s="411"/>
      <c r="AF107" s="411"/>
      <c r="AG107" s="411"/>
      <c r="AH107" s="411"/>
      <c r="AI107" s="411"/>
      <c r="AJ107" s="411"/>
      <c r="AK107" s="411"/>
      <c r="AL107" s="411"/>
      <c r="AM107" s="411"/>
      <c r="AN107" s="411"/>
      <c r="AO107" s="411"/>
      <c r="AP107" s="411"/>
      <c r="AQ107" s="203"/>
      <c r="AR107" s="204"/>
      <c r="AS107" s="204"/>
      <c r="AT107" s="205"/>
      <c r="AU107" s="203"/>
      <c r="AV107" s="204"/>
      <c r="AW107" s="204"/>
      <c r="AX107" s="205"/>
    </row>
    <row r="108" spans="1:60" ht="23.25" hidden="1" customHeight="1">
      <c r="A108" s="418"/>
      <c r="B108" s="419"/>
      <c r="C108" s="419"/>
      <c r="D108" s="419"/>
      <c r="E108" s="419"/>
      <c r="F108" s="420"/>
      <c r="G108" s="97"/>
      <c r="H108" s="97"/>
      <c r="I108" s="97"/>
      <c r="J108" s="97"/>
      <c r="K108" s="97"/>
      <c r="L108" s="97"/>
      <c r="M108" s="97"/>
      <c r="N108" s="97"/>
      <c r="O108" s="97"/>
      <c r="P108" s="97"/>
      <c r="Q108" s="97"/>
      <c r="R108" s="97"/>
      <c r="S108" s="97"/>
      <c r="T108" s="97"/>
      <c r="U108" s="97"/>
      <c r="V108" s="97"/>
      <c r="W108" s="97"/>
      <c r="X108" s="98"/>
      <c r="Y108" s="438" t="s">
        <v>55</v>
      </c>
      <c r="Z108" s="542"/>
      <c r="AA108" s="543"/>
      <c r="AB108" s="461"/>
      <c r="AC108" s="462"/>
      <c r="AD108" s="463"/>
      <c r="AE108" s="411"/>
      <c r="AF108" s="411"/>
      <c r="AG108" s="411"/>
      <c r="AH108" s="411"/>
      <c r="AI108" s="411"/>
      <c r="AJ108" s="411"/>
      <c r="AK108" s="411"/>
      <c r="AL108" s="411"/>
      <c r="AM108" s="411"/>
      <c r="AN108" s="411"/>
      <c r="AO108" s="411"/>
      <c r="AP108" s="411"/>
      <c r="AQ108" s="203"/>
      <c r="AR108" s="204"/>
      <c r="AS108" s="204"/>
      <c r="AT108" s="205"/>
      <c r="AU108" s="258"/>
      <c r="AV108" s="259"/>
      <c r="AW108" s="259"/>
      <c r="AX108" s="304"/>
    </row>
    <row r="109" spans="1:60" ht="31.5" hidden="1" customHeight="1">
      <c r="A109" s="412" t="s">
        <v>275</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315</v>
      </c>
      <c r="AF109" s="409"/>
      <c r="AG109" s="409"/>
      <c r="AH109" s="410"/>
      <c r="AI109" s="408" t="s">
        <v>313</v>
      </c>
      <c r="AJ109" s="409"/>
      <c r="AK109" s="409"/>
      <c r="AL109" s="410"/>
      <c r="AM109" s="408" t="s">
        <v>342</v>
      </c>
      <c r="AN109" s="409"/>
      <c r="AO109" s="409"/>
      <c r="AP109" s="410"/>
      <c r="AQ109" s="269" t="s">
        <v>355</v>
      </c>
      <c r="AR109" s="270"/>
      <c r="AS109" s="270"/>
      <c r="AT109" s="309"/>
      <c r="AU109" s="269" t="s">
        <v>356</v>
      </c>
      <c r="AV109" s="270"/>
      <c r="AW109" s="270"/>
      <c r="AX109" s="271"/>
    </row>
    <row r="110" spans="1:60" ht="23.25" hidden="1" customHeight="1">
      <c r="A110" s="415"/>
      <c r="B110" s="416"/>
      <c r="C110" s="416"/>
      <c r="D110" s="416"/>
      <c r="E110" s="416"/>
      <c r="F110" s="417"/>
      <c r="G110" s="91"/>
      <c r="H110" s="91"/>
      <c r="I110" s="91"/>
      <c r="J110" s="91"/>
      <c r="K110" s="91"/>
      <c r="L110" s="91"/>
      <c r="M110" s="91"/>
      <c r="N110" s="91"/>
      <c r="O110" s="91"/>
      <c r="P110" s="91"/>
      <c r="Q110" s="91"/>
      <c r="R110" s="91"/>
      <c r="S110" s="91"/>
      <c r="T110" s="91"/>
      <c r="U110" s="91"/>
      <c r="V110" s="91"/>
      <c r="W110" s="91"/>
      <c r="X110" s="92"/>
      <c r="Y110" s="458" t="s">
        <v>54</v>
      </c>
      <c r="Z110" s="459"/>
      <c r="AA110" s="460"/>
      <c r="AB110" s="539"/>
      <c r="AC110" s="540"/>
      <c r="AD110" s="541"/>
      <c r="AE110" s="411"/>
      <c r="AF110" s="411"/>
      <c r="AG110" s="411"/>
      <c r="AH110" s="411"/>
      <c r="AI110" s="411"/>
      <c r="AJ110" s="411"/>
      <c r="AK110" s="411"/>
      <c r="AL110" s="411"/>
      <c r="AM110" s="411"/>
      <c r="AN110" s="411"/>
      <c r="AO110" s="411"/>
      <c r="AP110" s="411"/>
      <c r="AQ110" s="203"/>
      <c r="AR110" s="204"/>
      <c r="AS110" s="204"/>
      <c r="AT110" s="205"/>
      <c r="AU110" s="203"/>
      <c r="AV110" s="204"/>
      <c r="AW110" s="204"/>
      <c r="AX110" s="205"/>
    </row>
    <row r="111" spans="1:60" ht="23.25" hidden="1" customHeight="1">
      <c r="A111" s="418"/>
      <c r="B111" s="419"/>
      <c r="C111" s="419"/>
      <c r="D111" s="419"/>
      <c r="E111" s="419"/>
      <c r="F111" s="420"/>
      <c r="G111" s="97"/>
      <c r="H111" s="97"/>
      <c r="I111" s="97"/>
      <c r="J111" s="97"/>
      <c r="K111" s="97"/>
      <c r="L111" s="97"/>
      <c r="M111" s="97"/>
      <c r="N111" s="97"/>
      <c r="O111" s="97"/>
      <c r="P111" s="97"/>
      <c r="Q111" s="97"/>
      <c r="R111" s="97"/>
      <c r="S111" s="97"/>
      <c r="T111" s="97"/>
      <c r="U111" s="97"/>
      <c r="V111" s="97"/>
      <c r="W111" s="97"/>
      <c r="X111" s="98"/>
      <c r="Y111" s="438" t="s">
        <v>55</v>
      </c>
      <c r="Z111" s="542"/>
      <c r="AA111" s="543"/>
      <c r="AB111" s="461"/>
      <c r="AC111" s="462"/>
      <c r="AD111" s="463"/>
      <c r="AE111" s="411"/>
      <c r="AF111" s="411"/>
      <c r="AG111" s="411"/>
      <c r="AH111" s="411"/>
      <c r="AI111" s="411"/>
      <c r="AJ111" s="411"/>
      <c r="AK111" s="411"/>
      <c r="AL111" s="411"/>
      <c r="AM111" s="411"/>
      <c r="AN111" s="411"/>
      <c r="AO111" s="411"/>
      <c r="AP111" s="411"/>
      <c r="AQ111" s="203"/>
      <c r="AR111" s="204"/>
      <c r="AS111" s="204"/>
      <c r="AT111" s="205"/>
      <c r="AU111" s="258"/>
      <c r="AV111" s="259"/>
      <c r="AW111" s="259"/>
      <c r="AX111" s="304"/>
    </row>
    <row r="112" spans="1:60" ht="31.5" hidden="1" customHeight="1">
      <c r="A112" s="412" t="s">
        <v>275</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315</v>
      </c>
      <c r="AF112" s="409"/>
      <c r="AG112" s="409"/>
      <c r="AH112" s="410"/>
      <c r="AI112" s="408" t="s">
        <v>313</v>
      </c>
      <c r="AJ112" s="409"/>
      <c r="AK112" s="409"/>
      <c r="AL112" s="410"/>
      <c r="AM112" s="408" t="s">
        <v>342</v>
      </c>
      <c r="AN112" s="409"/>
      <c r="AO112" s="409"/>
      <c r="AP112" s="410"/>
      <c r="AQ112" s="269" t="s">
        <v>355</v>
      </c>
      <c r="AR112" s="270"/>
      <c r="AS112" s="270"/>
      <c r="AT112" s="309"/>
      <c r="AU112" s="269" t="s">
        <v>356</v>
      </c>
      <c r="AV112" s="270"/>
      <c r="AW112" s="270"/>
      <c r="AX112" s="271"/>
    </row>
    <row r="113" spans="1:50" ht="23.25" hidden="1" customHeight="1">
      <c r="A113" s="415"/>
      <c r="B113" s="416"/>
      <c r="C113" s="416"/>
      <c r="D113" s="416"/>
      <c r="E113" s="416"/>
      <c r="F113" s="417"/>
      <c r="G113" s="91"/>
      <c r="H113" s="91"/>
      <c r="I113" s="91"/>
      <c r="J113" s="91"/>
      <c r="K113" s="91"/>
      <c r="L113" s="91"/>
      <c r="M113" s="91"/>
      <c r="N113" s="91"/>
      <c r="O113" s="91"/>
      <c r="P113" s="91"/>
      <c r="Q113" s="91"/>
      <c r="R113" s="91"/>
      <c r="S113" s="91"/>
      <c r="T113" s="91"/>
      <c r="U113" s="91"/>
      <c r="V113" s="91"/>
      <c r="W113" s="91"/>
      <c r="X113" s="92"/>
      <c r="Y113" s="458" t="s">
        <v>54</v>
      </c>
      <c r="Z113" s="459"/>
      <c r="AA113" s="460"/>
      <c r="AB113" s="539"/>
      <c r="AC113" s="540"/>
      <c r="AD113" s="541"/>
      <c r="AE113" s="411"/>
      <c r="AF113" s="411"/>
      <c r="AG113" s="411"/>
      <c r="AH113" s="411"/>
      <c r="AI113" s="411"/>
      <c r="AJ113" s="411"/>
      <c r="AK113" s="411"/>
      <c r="AL113" s="411"/>
      <c r="AM113" s="411"/>
      <c r="AN113" s="411"/>
      <c r="AO113" s="411"/>
      <c r="AP113" s="411"/>
      <c r="AQ113" s="203"/>
      <c r="AR113" s="204"/>
      <c r="AS113" s="204"/>
      <c r="AT113" s="205"/>
      <c r="AU113" s="203"/>
      <c r="AV113" s="204"/>
      <c r="AW113" s="204"/>
      <c r="AX113" s="205"/>
    </row>
    <row r="114" spans="1:50" ht="23.25" hidden="1" customHeight="1">
      <c r="A114" s="418"/>
      <c r="B114" s="419"/>
      <c r="C114" s="419"/>
      <c r="D114" s="419"/>
      <c r="E114" s="419"/>
      <c r="F114" s="420"/>
      <c r="G114" s="97"/>
      <c r="H114" s="97"/>
      <c r="I114" s="97"/>
      <c r="J114" s="97"/>
      <c r="K114" s="97"/>
      <c r="L114" s="97"/>
      <c r="M114" s="97"/>
      <c r="N114" s="97"/>
      <c r="O114" s="97"/>
      <c r="P114" s="97"/>
      <c r="Q114" s="97"/>
      <c r="R114" s="97"/>
      <c r="S114" s="97"/>
      <c r="T114" s="97"/>
      <c r="U114" s="97"/>
      <c r="V114" s="97"/>
      <c r="W114" s="97"/>
      <c r="X114" s="98"/>
      <c r="Y114" s="438" t="s">
        <v>55</v>
      </c>
      <c r="Z114" s="542"/>
      <c r="AA114" s="543"/>
      <c r="AB114" s="461"/>
      <c r="AC114" s="462"/>
      <c r="AD114" s="463"/>
      <c r="AE114" s="411"/>
      <c r="AF114" s="411"/>
      <c r="AG114" s="411"/>
      <c r="AH114" s="411"/>
      <c r="AI114" s="411"/>
      <c r="AJ114" s="411"/>
      <c r="AK114" s="411"/>
      <c r="AL114" s="411"/>
      <c r="AM114" s="411"/>
      <c r="AN114" s="411"/>
      <c r="AO114" s="411"/>
      <c r="AP114" s="411"/>
      <c r="AQ114" s="203"/>
      <c r="AR114" s="204"/>
      <c r="AS114" s="204"/>
      <c r="AT114" s="205"/>
      <c r="AU114" s="203"/>
      <c r="AV114" s="204"/>
      <c r="AW114" s="204"/>
      <c r="AX114" s="205"/>
    </row>
    <row r="115" spans="1:50" ht="23.25" hidden="1" customHeight="1">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7"/>
      <c r="Z115" s="548"/>
      <c r="AA115" s="549"/>
      <c r="AB115" s="408" t="s">
        <v>11</v>
      </c>
      <c r="AC115" s="409"/>
      <c r="AD115" s="410"/>
      <c r="AE115" s="408" t="s">
        <v>315</v>
      </c>
      <c r="AF115" s="409"/>
      <c r="AG115" s="409"/>
      <c r="AH115" s="410"/>
      <c r="AI115" s="408" t="s">
        <v>313</v>
      </c>
      <c r="AJ115" s="409"/>
      <c r="AK115" s="409"/>
      <c r="AL115" s="410"/>
      <c r="AM115" s="408" t="s">
        <v>342</v>
      </c>
      <c r="AN115" s="409"/>
      <c r="AO115" s="409"/>
      <c r="AP115" s="410"/>
      <c r="AQ115" s="582" t="s">
        <v>357</v>
      </c>
      <c r="AR115" s="583"/>
      <c r="AS115" s="583"/>
      <c r="AT115" s="583"/>
      <c r="AU115" s="583"/>
      <c r="AV115" s="583"/>
      <c r="AW115" s="583"/>
      <c r="AX115" s="584"/>
    </row>
    <row r="116" spans="1:50" ht="23.25" hidden="1" customHeight="1">
      <c r="A116" s="432"/>
      <c r="B116" s="433"/>
      <c r="C116" s="433"/>
      <c r="D116" s="433"/>
      <c r="E116" s="433"/>
      <c r="F116" s="434"/>
      <c r="G116" s="383" t="s">
        <v>309</v>
      </c>
      <c r="H116" s="383"/>
      <c r="I116" s="383"/>
      <c r="J116" s="383"/>
      <c r="K116" s="383"/>
      <c r="L116" s="383"/>
      <c r="M116" s="383"/>
      <c r="N116" s="383"/>
      <c r="O116" s="383"/>
      <c r="P116" s="383"/>
      <c r="Q116" s="383"/>
      <c r="R116" s="383"/>
      <c r="S116" s="383"/>
      <c r="T116" s="383"/>
      <c r="U116" s="383"/>
      <c r="V116" s="383"/>
      <c r="W116" s="383"/>
      <c r="X116" s="383"/>
      <c r="Y116" s="448" t="s">
        <v>15</v>
      </c>
      <c r="Z116" s="449"/>
      <c r="AA116" s="450"/>
      <c r="AB116" s="455"/>
      <c r="AC116" s="456"/>
      <c r="AD116" s="457"/>
      <c r="AE116" s="411"/>
      <c r="AF116" s="411"/>
      <c r="AG116" s="411"/>
      <c r="AH116" s="411"/>
      <c r="AI116" s="411"/>
      <c r="AJ116" s="411"/>
      <c r="AK116" s="411"/>
      <c r="AL116" s="411"/>
      <c r="AM116" s="411"/>
      <c r="AN116" s="411"/>
      <c r="AO116" s="411"/>
      <c r="AP116" s="411"/>
      <c r="AQ116" s="203"/>
      <c r="AR116" s="204"/>
      <c r="AS116" s="204"/>
      <c r="AT116" s="204"/>
      <c r="AU116" s="204"/>
      <c r="AV116" s="204"/>
      <c r="AW116" s="204"/>
      <c r="AX116" s="206"/>
    </row>
    <row r="117" spans="1:50" ht="46.5" hidden="1" customHeight="1">
      <c r="A117" s="435"/>
      <c r="B117" s="436"/>
      <c r="C117" s="436"/>
      <c r="D117" s="436"/>
      <c r="E117" s="436"/>
      <c r="F117" s="437"/>
      <c r="G117" s="384"/>
      <c r="H117" s="384"/>
      <c r="I117" s="384"/>
      <c r="J117" s="384"/>
      <c r="K117" s="384"/>
      <c r="L117" s="384"/>
      <c r="M117" s="384"/>
      <c r="N117" s="384"/>
      <c r="O117" s="384"/>
      <c r="P117" s="384"/>
      <c r="Q117" s="384"/>
      <c r="R117" s="384"/>
      <c r="S117" s="384"/>
      <c r="T117" s="384"/>
      <c r="U117" s="384"/>
      <c r="V117" s="384"/>
      <c r="W117" s="384"/>
      <c r="X117" s="384"/>
      <c r="Y117" s="464" t="s">
        <v>48</v>
      </c>
      <c r="Z117" s="439"/>
      <c r="AA117" s="440"/>
      <c r="AB117" s="465" t="s">
        <v>281</v>
      </c>
      <c r="AC117" s="466"/>
      <c r="AD117" s="467"/>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row>
    <row r="118" spans="1:50" ht="23.25" hidden="1" customHeight="1">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7"/>
      <c r="Z118" s="548"/>
      <c r="AA118" s="549"/>
      <c r="AB118" s="408" t="s">
        <v>11</v>
      </c>
      <c r="AC118" s="409"/>
      <c r="AD118" s="410"/>
      <c r="AE118" s="408" t="s">
        <v>315</v>
      </c>
      <c r="AF118" s="409"/>
      <c r="AG118" s="409"/>
      <c r="AH118" s="410"/>
      <c r="AI118" s="408" t="s">
        <v>313</v>
      </c>
      <c r="AJ118" s="409"/>
      <c r="AK118" s="409"/>
      <c r="AL118" s="410"/>
      <c r="AM118" s="408" t="s">
        <v>342</v>
      </c>
      <c r="AN118" s="409"/>
      <c r="AO118" s="409"/>
      <c r="AP118" s="410"/>
      <c r="AQ118" s="582" t="s">
        <v>357</v>
      </c>
      <c r="AR118" s="583"/>
      <c r="AS118" s="583"/>
      <c r="AT118" s="583"/>
      <c r="AU118" s="583"/>
      <c r="AV118" s="583"/>
      <c r="AW118" s="583"/>
      <c r="AX118" s="584"/>
    </row>
    <row r="119" spans="1:50" ht="23.25" hidden="1" customHeight="1">
      <c r="A119" s="432"/>
      <c r="B119" s="433"/>
      <c r="C119" s="433"/>
      <c r="D119" s="433"/>
      <c r="E119" s="433"/>
      <c r="F119" s="434"/>
      <c r="G119" s="383" t="s">
        <v>282</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4"/>
    </row>
    <row r="120" spans="1:50" ht="46.5" hidden="1" customHeight="1">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4" t="s">
        <v>48</v>
      </c>
      <c r="Z120" s="439"/>
      <c r="AA120" s="440"/>
      <c r="AB120" s="465" t="s">
        <v>281</v>
      </c>
      <c r="AC120" s="466"/>
      <c r="AD120" s="46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7"/>
      <c r="Z121" s="548"/>
      <c r="AA121" s="549"/>
      <c r="AB121" s="408" t="s">
        <v>11</v>
      </c>
      <c r="AC121" s="409"/>
      <c r="AD121" s="410"/>
      <c r="AE121" s="408" t="s">
        <v>315</v>
      </c>
      <c r="AF121" s="409"/>
      <c r="AG121" s="409"/>
      <c r="AH121" s="410"/>
      <c r="AI121" s="408" t="s">
        <v>313</v>
      </c>
      <c r="AJ121" s="409"/>
      <c r="AK121" s="409"/>
      <c r="AL121" s="410"/>
      <c r="AM121" s="408" t="s">
        <v>342</v>
      </c>
      <c r="AN121" s="409"/>
      <c r="AO121" s="409"/>
      <c r="AP121" s="410"/>
      <c r="AQ121" s="582" t="s">
        <v>357</v>
      </c>
      <c r="AR121" s="583"/>
      <c r="AS121" s="583"/>
      <c r="AT121" s="583"/>
      <c r="AU121" s="583"/>
      <c r="AV121" s="583"/>
      <c r="AW121" s="583"/>
      <c r="AX121" s="584"/>
    </row>
    <row r="122" spans="1:50" ht="23.25" hidden="1" customHeight="1">
      <c r="A122" s="432"/>
      <c r="B122" s="433"/>
      <c r="C122" s="433"/>
      <c r="D122" s="433"/>
      <c r="E122" s="433"/>
      <c r="F122" s="434"/>
      <c r="G122" s="383" t="s">
        <v>283</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4"/>
    </row>
    <row r="123" spans="1:50" ht="46.5" hidden="1" customHeight="1">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4" t="s">
        <v>48</v>
      </c>
      <c r="Z123" s="439"/>
      <c r="AA123" s="440"/>
      <c r="AB123" s="465" t="s">
        <v>284</v>
      </c>
      <c r="AC123" s="466"/>
      <c r="AD123" s="46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7"/>
      <c r="Z124" s="548"/>
      <c r="AA124" s="549"/>
      <c r="AB124" s="408" t="s">
        <v>11</v>
      </c>
      <c r="AC124" s="409"/>
      <c r="AD124" s="410"/>
      <c r="AE124" s="408" t="s">
        <v>315</v>
      </c>
      <c r="AF124" s="409"/>
      <c r="AG124" s="409"/>
      <c r="AH124" s="410"/>
      <c r="AI124" s="408" t="s">
        <v>313</v>
      </c>
      <c r="AJ124" s="409"/>
      <c r="AK124" s="409"/>
      <c r="AL124" s="410"/>
      <c r="AM124" s="408" t="s">
        <v>342</v>
      </c>
      <c r="AN124" s="409"/>
      <c r="AO124" s="409"/>
      <c r="AP124" s="410"/>
      <c r="AQ124" s="582" t="s">
        <v>357</v>
      </c>
      <c r="AR124" s="583"/>
      <c r="AS124" s="583"/>
      <c r="AT124" s="583"/>
      <c r="AU124" s="583"/>
      <c r="AV124" s="583"/>
      <c r="AW124" s="583"/>
      <c r="AX124" s="584"/>
    </row>
    <row r="125" spans="1:50" ht="23.25" hidden="1" customHeight="1">
      <c r="A125" s="432"/>
      <c r="B125" s="433"/>
      <c r="C125" s="433"/>
      <c r="D125" s="433"/>
      <c r="E125" s="433"/>
      <c r="F125" s="434"/>
      <c r="G125" s="383" t="s">
        <v>283</v>
      </c>
      <c r="H125" s="383"/>
      <c r="I125" s="383"/>
      <c r="J125" s="383"/>
      <c r="K125" s="383"/>
      <c r="L125" s="383"/>
      <c r="M125" s="383"/>
      <c r="N125" s="383"/>
      <c r="O125" s="383"/>
      <c r="P125" s="383"/>
      <c r="Q125" s="383"/>
      <c r="R125" s="383"/>
      <c r="S125" s="383"/>
      <c r="T125" s="383"/>
      <c r="U125" s="383"/>
      <c r="V125" s="383"/>
      <c r="W125" s="383"/>
      <c r="X125" s="931"/>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4"/>
    </row>
    <row r="126" spans="1:50" ht="46.5" hidden="1" customHeight="1">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32"/>
      <c r="Y126" s="464" t="s">
        <v>48</v>
      </c>
      <c r="Z126" s="439"/>
      <c r="AA126" s="440"/>
      <c r="AB126" s="465" t="s">
        <v>281</v>
      </c>
      <c r="AC126" s="466"/>
      <c r="AD126" s="46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customHeight="1">
      <c r="A127" s="622" t="s">
        <v>15</v>
      </c>
      <c r="B127" s="433"/>
      <c r="C127" s="433"/>
      <c r="D127" s="433"/>
      <c r="E127" s="433"/>
      <c r="F127" s="434"/>
      <c r="G127" s="233" t="s">
        <v>16</v>
      </c>
      <c r="H127" s="233"/>
      <c r="I127" s="233"/>
      <c r="J127" s="233"/>
      <c r="K127" s="233"/>
      <c r="L127" s="233"/>
      <c r="M127" s="233"/>
      <c r="N127" s="233"/>
      <c r="O127" s="233"/>
      <c r="P127" s="233"/>
      <c r="Q127" s="233"/>
      <c r="R127" s="233"/>
      <c r="S127" s="233"/>
      <c r="T127" s="233"/>
      <c r="U127" s="233"/>
      <c r="V127" s="233"/>
      <c r="W127" s="233"/>
      <c r="X127" s="234"/>
      <c r="Y127" s="928"/>
      <c r="Z127" s="929"/>
      <c r="AA127" s="930"/>
      <c r="AB127" s="232" t="s">
        <v>11</v>
      </c>
      <c r="AC127" s="233"/>
      <c r="AD127" s="234"/>
      <c r="AE127" s="408" t="s">
        <v>315</v>
      </c>
      <c r="AF127" s="409"/>
      <c r="AG127" s="409"/>
      <c r="AH127" s="410"/>
      <c r="AI127" s="408" t="s">
        <v>313</v>
      </c>
      <c r="AJ127" s="409"/>
      <c r="AK127" s="409"/>
      <c r="AL127" s="410"/>
      <c r="AM127" s="408" t="s">
        <v>342</v>
      </c>
      <c r="AN127" s="409"/>
      <c r="AO127" s="409"/>
      <c r="AP127" s="410"/>
      <c r="AQ127" s="582" t="s">
        <v>357</v>
      </c>
      <c r="AR127" s="583"/>
      <c r="AS127" s="583"/>
      <c r="AT127" s="583"/>
      <c r="AU127" s="583"/>
      <c r="AV127" s="583"/>
      <c r="AW127" s="583"/>
      <c r="AX127" s="584"/>
    </row>
    <row r="128" spans="1:50" ht="23.25" customHeight="1">
      <c r="A128" s="432"/>
      <c r="B128" s="433"/>
      <c r="C128" s="433"/>
      <c r="D128" s="433"/>
      <c r="E128" s="433"/>
      <c r="F128" s="434"/>
      <c r="G128" s="383" t="s">
        <v>598</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5" t="s">
        <v>563</v>
      </c>
      <c r="AC128" s="456"/>
      <c r="AD128" s="457"/>
      <c r="AE128" s="411">
        <v>3</v>
      </c>
      <c r="AF128" s="411"/>
      <c r="AG128" s="411"/>
      <c r="AH128" s="411"/>
      <c r="AI128" s="411">
        <v>3</v>
      </c>
      <c r="AJ128" s="411"/>
      <c r="AK128" s="411"/>
      <c r="AL128" s="411"/>
      <c r="AM128" s="411">
        <v>3</v>
      </c>
      <c r="AN128" s="411"/>
      <c r="AO128" s="411"/>
      <c r="AP128" s="411"/>
      <c r="AQ128" s="411">
        <v>3</v>
      </c>
      <c r="AR128" s="411"/>
      <c r="AS128" s="411"/>
      <c r="AT128" s="411"/>
      <c r="AU128" s="411"/>
      <c r="AV128" s="411"/>
      <c r="AW128" s="411"/>
      <c r="AX128" s="544"/>
    </row>
    <row r="129" spans="1:50" ht="46.5" customHeight="1" thickBot="1">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4" t="s">
        <v>48</v>
      </c>
      <c r="Z129" s="439"/>
      <c r="AA129" s="440"/>
      <c r="AB129" s="465" t="s">
        <v>564</v>
      </c>
      <c r="AC129" s="466"/>
      <c r="AD129" s="467"/>
      <c r="AE129" s="545" t="s">
        <v>594</v>
      </c>
      <c r="AF129" s="545"/>
      <c r="AG129" s="545"/>
      <c r="AH129" s="545"/>
      <c r="AI129" s="545" t="s">
        <v>595</v>
      </c>
      <c r="AJ129" s="545"/>
      <c r="AK129" s="545"/>
      <c r="AL129" s="545"/>
      <c r="AM129" s="545" t="s">
        <v>596</v>
      </c>
      <c r="AN129" s="545"/>
      <c r="AO129" s="545"/>
      <c r="AP129" s="545"/>
      <c r="AQ129" s="545" t="s">
        <v>597</v>
      </c>
      <c r="AR129" s="545"/>
      <c r="AS129" s="545"/>
      <c r="AT129" s="545"/>
      <c r="AU129" s="545"/>
      <c r="AV129" s="545"/>
      <c r="AW129" s="545"/>
      <c r="AX129" s="546"/>
    </row>
    <row r="130" spans="1:50" ht="45" customHeight="1">
      <c r="A130" s="174" t="s">
        <v>330</v>
      </c>
      <c r="B130" s="171"/>
      <c r="C130" s="170" t="s">
        <v>191</v>
      </c>
      <c r="D130" s="171"/>
      <c r="E130" s="155" t="s">
        <v>220</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219</v>
      </c>
      <c r="F131" s="161"/>
      <c r="G131" s="936" t="s">
        <v>499</v>
      </c>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902"/>
    </row>
    <row r="132" spans="1:50" ht="18.75" customHeight="1">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572</v>
      </c>
      <c r="AR133" s="185"/>
      <c r="AS133" s="119" t="s">
        <v>188</v>
      </c>
      <c r="AT133" s="120"/>
      <c r="AU133" s="186">
        <v>6</v>
      </c>
      <c r="AV133" s="186"/>
      <c r="AW133" s="119" t="s">
        <v>177</v>
      </c>
      <c r="AX133" s="181"/>
    </row>
    <row r="134" spans="1:50" ht="39.75" customHeight="1">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v>95</v>
      </c>
      <c r="AF134" s="193"/>
      <c r="AG134" s="193"/>
      <c r="AH134" s="193"/>
      <c r="AI134" s="192" t="s">
        <v>498</v>
      </c>
      <c r="AJ134" s="193"/>
      <c r="AK134" s="193"/>
      <c r="AL134" s="193"/>
      <c r="AM134" s="192" t="s">
        <v>498</v>
      </c>
      <c r="AN134" s="193"/>
      <c r="AO134" s="193"/>
      <c r="AP134" s="193"/>
      <c r="AQ134" s="192" t="s">
        <v>504</v>
      </c>
      <c r="AR134" s="193"/>
      <c r="AS134" s="193"/>
      <c r="AT134" s="193"/>
      <c r="AU134" s="192" t="s">
        <v>498</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14</v>
      </c>
      <c r="AC135" s="191"/>
      <c r="AD135" s="191"/>
      <c r="AE135" s="192">
        <v>95</v>
      </c>
      <c r="AF135" s="193"/>
      <c r="AG135" s="193"/>
      <c r="AH135" s="193"/>
      <c r="AI135" s="192">
        <v>95</v>
      </c>
      <c r="AJ135" s="193"/>
      <c r="AK135" s="193"/>
      <c r="AL135" s="193"/>
      <c r="AM135" s="192">
        <v>95</v>
      </c>
      <c r="AN135" s="193"/>
      <c r="AO135" s="193"/>
      <c r="AP135" s="193"/>
      <c r="AQ135" s="192" t="s">
        <v>498</v>
      </c>
      <c r="AR135" s="193"/>
      <c r="AS135" s="193"/>
      <c r="AT135" s="193"/>
      <c r="AU135" s="192">
        <v>95</v>
      </c>
      <c r="AV135" s="193"/>
      <c r="AW135" s="193"/>
      <c r="AX135" s="194"/>
    </row>
    <row r="136" spans="1:50" ht="18.75" customHeight="1">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572</v>
      </c>
      <c r="AR137" s="185"/>
      <c r="AS137" s="119" t="s">
        <v>188</v>
      </c>
      <c r="AT137" s="120"/>
      <c r="AU137" s="186">
        <v>6</v>
      </c>
      <c r="AV137" s="186"/>
      <c r="AW137" s="119" t="s">
        <v>177</v>
      </c>
      <c r="AX137" s="181"/>
    </row>
    <row r="138" spans="1:50" ht="39.75" customHeight="1">
      <c r="A138" s="175"/>
      <c r="B138" s="172"/>
      <c r="C138" s="166"/>
      <c r="D138" s="172"/>
      <c r="E138" s="166"/>
      <c r="F138" s="167"/>
      <c r="G138" s="90" t="s">
        <v>501</v>
      </c>
      <c r="H138" s="91"/>
      <c r="I138" s="91"/>
      <c r="J138" s="91"/>
      <c r="K138" s="91"/>
      <c r="L138" s="91"/>
      <c r="M138" s="91"/>
      <c r="N138" s="91"/>
      <c r="O138" s="91"/>
      <c r="P138" s="91"/>
      <c r="Q138" s="91"/>
      <c r="R138" s="91"/>
      <c r="S138" s="91"/>
      <c r="T138" s="91"/>
      <c r="U138" s="91"/>
      <c r="V138" s="91"/>
      <c r="W138" s="91"/>
      <c r="X138" s="92"/>
      <c r="Y138" s="187" t="s">
        <v>202</v>
      </c>
      <c r="Z138" s="188"/>
      <c r="AA138" s="189"/>
      <c r="AB138" s="190" t="s">
        <v>14</v>
      </c>
      <c r="AC138" s="191"/>
      <c r="AD138" s="191"/>
      <c r="AE138" s="192">
        <v>67</v>
      </c>
      <c r="AF138" s="193"/>
      <c r="AG138" s="193"/>
      <c r="AH138" s="193"/>
      <c r="AI138" s="192" t="s">
        <v>498</v>
      </c>
      <c r="AJ138" s="193"/>
      <c r="AK138" s="193"/>
      <c r="AL138" s="193"/>
      <c r="AM138" s="192" t="s">
        <v>498</v>
      </c>
      <c r="AN138" s="193"/>
      <c r="AO138" s="193"/>
      <c r="AP138" s="193"/>
      <c r="AQ138" s="192" t="s">
        <v>505</v>
      </c>
      <c r="AR138" s="193"/>
      <c r="AS138" s="193"/>
      <c r="AT138" s="193"/>
      <c r="AU138" s="192" t="s">
        <v>504</v>
      </c>
      <c r="AV138" s="193"/>
      <c r="AW138" s="193"/>
      <c r="AX138" s="194"/>
    </row>
    <row r="139" spans="1:50" ht="39.75"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0" t="s">
        <v>14</v>
      </c>
      <c r="AC139" s="191"/>
      <c r="AD139" s="191"/>
      <c r="AE139" s="192">
        <v>70</v>
      </c>
      <c r="AF139" s="193"/>
      <c r="AG139" s="193"/>
      <c r="AH139" s="193"/>
      <c r="AI139" s="192">
        <v>70</v>
      </c>
      <c r="AJ139" s="193"/>
      <c r="AK139" s="193"/>
      <c r="AL139" s="193"/>
      <c r="AM139" s="192">
        <v>70</v>
      </c>
      <c r="AN139" s="193"/>
      <c r="AO139" s="193"/>
      <c r="AP139" s="193"/>
      <c r="AQ139" s="192" t="s">
        <v>504</v>
      </c>
      <c r="AR139" s="193"/>
      <c r="AS139" s="193"/>
      <c r="AT139" s="193"/>
      <c r="AU139" s="192">
        <v>75</v>
      </c>
      <c r="AV139" s="193"/>
      <c r="AW139" s="193"/>
      <c r="AX139" s="194"/>
    </row>
    <row r="140" spans="1:50" ht="18.75" customHeight="1">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v>6</v>
      </c>
      <c r="AV141" s="186"/>
      <c r="AW141" s="119" t="s">
        <v>177</v>
      </c>
      <c r="AX141" s="181"/>
    </row>
    <row r="142" spans="1:50" ht="39.75" customHeight="1">
      <c r="A142" s="175"/>
      <c r="B142" s="172"/>
      <c r="C142" s="166"/>
      <c r="D142" s="172"/>
      <c r="E142" s="166"/>
      <c r="F142" s="167"/>
      <c r="G142" s="90" t="s">
        <v>502</v>
      </c>
      <c r="H142" s="91"/>
      <c r="I142" s="91"/>
      <c r="J142" s="91"/>
      <c r="K142" s="91"/>
      <c r="L142" s="91"/>
      <c r="M142" s="91"/>
      <c r="N142" s="91"/>
      <c r="O142" s="91"/>
      <c r="P142" s="91"/>
      <c r="Q142" s="91"/>
      <c r="R142" s="91"/>
      <c r="S142" s="91"/>
      <c r="T142" s="91"/>
      <c r="U142" s="91"/>
      <c r="V142" s="91"/>
      <c r="W142" s="91"/>
      <c r="X142" s="92"/>
      <c r="Y142" s="187" t="s">
        <v>202</v>
      </c>
      <c r="Z142" s="188"/>
      <c r="AA142" s="189"/>
      <c r="AB142" s="190" t="s">
        <v>14</v>
      </c>
      <c r="AC142" s="191"/>
      <c r="AD142" s="191"/>
      <c r="AE142" s="192">
        <v>51</v>
      </c>
      <c r="AF142" s="193"/>
      <c r="AG142" s="193"/>
      <c r="AH142" s="193"/>
      <c r="AI142" s="192" t="s">
        <v>504</v>
      </c>
      <c r="AJ142" s="193"/>
      <c r="AK142" s="193"/>
      <c r="AL142" s="193"/>
      <c r="AM142" s="192" t="s">
        <v>506</v>
      </c>
      <c r="AN142" s="193"/>
      <c r="AO142" s="193"/>
      <c r="AP142" s="193"/>
      <c r="AQ142" s="192" t="s">
        <v>498</v>
      </c>
      <c r="AR142" s="193"/>
      <c r="AS142" s="193"/>
      <c r="AT142" s="193"/>
      <c r="AU142" s="192" t="s">
        <v>504</v>
      </c>
      <c r="AV142" s="193"/>
      <c r="AW142" s="193"/>
      <c r="AX142" s="194"/>
    </row>
    <row r="143" spans="1:50" ht="39.75"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0" t="s">
        <v>14</v>
      </c>
      <c r="AC143" s="191"/>
      <c r="AD143" s="191"/>
      <c r="AE143" s="192">
        <v>55</v>
      </c>
      <c r="AF143" s="193"/>
      <c r="AG143" s="193"/>
      <c r="AH143" s="193"/>
      <c r="AI143" s="192">
        <v>55</v>
      </c>
      <c r="AJ143" s="193"/>
      <c r="AK143" s="193"/>
      <c r="AL143" s="193"/>
      <c r="AM143" s="192">
        <v>55</v>
      </c>
      <c r="AN143" s="193"/>
      <c r="AO143" s="193"/>
      <c r="AP143" s="193"/>
      <c r="AQ143" s="192" t="s">
        <v>535</v>
      </c>
      <c r="AR143" s="193"/>
      <c r="AS143" s="193"/>
      <c r="AT143" s="193"/>
      <c r="AU143" s="192">
        <v>60</v>
      </c>
      <c r="AV143" s="193"/>
      <c r="AW143" s="193"/>
      <c r="AX143" s="194"/>
    </row>
    <row r="144" spans="1:50" ht="18.75" customHeight="1">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t="s">
        <v>572</v>
      </c>
      <c r="AR145" s="185"/>
      <c r="AS145" s="119" t="s">
        <v>188</v>
      </c>
      <c r="AT145" s="120"/>
      <c r="AU145" s="186">
        <v>6</v>
      </c>
      <c r="AV145" s="186"/>
      <c r="AW145" s="119" t="s">
        <v>177</v>
      </c>
      <c r="AX145" s="181"/>
    </row>
    <row r="146" spans="1:50" ht="39.75" customHeight="1">
      <c r="A146" s="175"/>
      <c r="B146" s="172"/>
      <c r="C146" s="166"/>
      <c r="D146" s="172"/>
      <c r="E146" s="166"/>
      <c r="F146" s="167"/>
      <c r="G146" s="90" t="s">
        <v>503</v>
      </c>
      <c r="H146" s="91"/>
      <c r="I146" s="91"/>
      <c r="J146" s="91"/>
      <c r="K146" s="91"/>
      <c r="L146" s="91"/>
      <c r="M146" s="91"/>
      <c r="N146" s="91"/>
      <c r="O146" s="91"/>
      <c r="P146" s="91"/>
      <c r="Q146" s="91"/>
      <c r="R146" s="91"/>
      <c r="S146" s="91"/>
      <c r="T146" s="91"/>
      <c r="U146" s="91"/>
      <c r="V146" s="91"/>
      <c r="W146" s="91"/>
      <c r="X146" s="92"/>
      <c r="Y146" s="187" t="s">
        <v>202</v>
      </c>
      <c r="Z146" s="188"/>
      <c r="AA146" s="189"/>
      <c r="AB146" s="190" t="s">
        <v>14</v>
      </c>
      <c r="AC146" s="191"/>
      <c r="AD146" s="191"/>
      <c r="AE146" s="192">
        <v>32</v>
      </c>
      <c r="AF146" s="193"/>
      <c r="AG146" s="193"/>
      <c r="AH146" s="193"/>
      <c r="AI146" s="192" t="s">
        <v>498</v>
      </c>
      <c r="AJ146" s="193"/>
      <c r="AK146" s="193"/>
      <c r="AL146" s="193"/>
      <c r="AM146" s="192" t="s">
        <v>498</v>
      </c>
      <c r="AN146" s="193"/>
      <c r="AO146" s="193"/>
      <c r="AP146" s="193"/>
      <c r="AQ146" s="192" t="s">
        <v>504</v>
      </c>
      <c r="AR146" s="193"/>
      <c r="AS146" s="193"/>
      <c r="AT146" s="193"/>
      <c r="AU146" s="192" t="s">
        <v>498</v>
      </c>
      <c r="AV146" s="193"/>
      <c r="AW146" s="193"/>
      <c r="AX146" s="194"/>
    </row>
    <row r="147" spans="1:50" ht="39.75"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0" t="s">
        <v>14</v>
      </c>
      <c r="AC147" s="191"/>
      <c r="AD147" s="191"/>
      <c r="AE147" s="192">
        <v>50</v>
      </c>
      <c r="AF147" s="193"/>
      <c r="AG147" s="193"/>
      <c r="AH147" s="193"/>
      <c r="AI147" s="192">
        <v>50</v>
      </c>
      <c r="AJ147" s="193"/>
      <c r="AK147" s="193"/>
      <c r="AL147" s="193"/>
      <c r="AM147" s="192">
        <v>50</v>
      </c>
      <c r="AN147" s="193"/>
      <c r="AO147" s="193"/>
      <c r="AP147" s="193"/>
      <c r="AQ147" s="192" t="s">
        <v>498</v>
      </c>
      <c r="AR147" s="193"/>
      <c r="AS147" s="193"/>
      <c r="AT147" s="193"/>
      <c r="AU147" s="192">
        <v>50</v>
      </c>
      <c r="AV147" s="193"/>
      <c r="AW147" s="193"/>
      <c r="AX147" s="194"/>
    </row>
    <row r="148" spans="1:50" ht="18.75" hidden="1" customHeight="1">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t="s">
        <v>536</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345</v>
      </c>
      <c r="D430" s="937"/>
      <c r="E430" s="160" t="s">
        <v>323</v>
      </c>
      <c r="F430" s="897"/>
      <c r="G430" s="898" t="s">
        <v>207</v>
      </c>
      <c r="H430" s="109"/>
      <c r="I430" s="109"/>
      <c r="J430" s="899" t="s">
        <v>537</v>
      </c>
      <c r="K430" s="900"/>
      <c r="L430" s="900"/>
      <c r="M430" s="900"/>
      <c r="N430" s="900"/>
      <c r="O430" s="900"/>
      <c r="P430" s="900"/>
      <c r="Q430" s="900"/>
      <c r="R430" s="900"/>
      <c r="S430" s="900"/>
      <c r="T430" s="901"/>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2"/>
    </row>
    <row r="431" spans="1:50" ht="18.75" customHeight="1">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336</v>
      </c>
      <c r="AJ431" s="326"/>
      <c r="AK431" s="326"/>
      <c r="AL431" s="145"/>
      <c r="AM431" s="326" t="s">
        <v>349</v>
      </c>
      <c r="AN431" s="326"/>
      <c r="AO431" s="326"/>
      <c r="AP431" s="145"/>
      <c r="AQ431" s="145" t="s">
        <v>187</v>
      </c>
      <c r="AR431" s="116"/>
      <c r="AS431" s="116"/>
      <c r="AT431" s="117"/>
      <c r="AU431" s="122" t="s">
        <v>133</v>
      </c>
      <c r="AV431" s="122"/>
      <c r="AW431" s="122"/>
      <c r="AX431" s="123"/>
    </row>
    <row r="432" spans="1:50" ht="18.75" customHeight="1">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538</v>
      </c>
      <c r="AF432" s="186"/>
      <c r="AG432" s="119" t="s">
        <v>188</v>
      </c>
      <c r="AH432" s="120"/>
      <c r="AI432" s="142"/>
      <c r="AJ432" s="142"/>
      <c r="AK432" s="142"/>
      <c r="AL432" s="140"/>
      <c r="AM432" s="142"/>
      <c r="AN432" s="142"/>
      <c r="AO432" s="142"/>
      <c r="AP432" s="140"/>
      <c r="AQ432" s="581" t="s">
        <v>538</v>
      </c>
      <c r="AR432" s="186"/>
      <c r="AS432" s="119" t="s">
        <v>188</v>
      </c>
      <c r="AT432" s="120"/>
      <c r="AU432" s="186" t="s">
        <v>538</v>
      </c>
      <c r="AV432" s="186"/>
      <c r="AW432" s="119" t="s">
        <v>177</v>
      </c>
      <c r="AX432" s="181"/>
    </row>
    <row r="433" spans="1:50" ht="23.25" customHeight="1">
      <c r="A433" s="175"/>
      <c r="B433" s="172"/>
      <c r="C433" s="166"/>
      <c r="D433" s="172"/>
      <c r="E433" s="329"/>
      <c r="F433" s="330"/>
      <c r="G433" s="90" t="s">
        <v>538</v>
      </c>
      <c r="H433" s="91"/>
      <c r="I433" s="91"/>
      <c r="J433" s="91"/>
      <c r="K433" s="91"/>
      <c r="L433" s="91"/>
      <c r="M433" s="91"/>
      <c r="N433" s="91"/>
      <c r="O433" s="91"/>
      <c r="P433" s="91"/>
      <c r="Q433" s="91"/>
      <c r="R433" s="91"/>
      <c r="S433" s="91"/>
      <c r="T433" s="91"/>
      <c r="U433" s="91"/>
      <c r="V433" s="91"/>
      <c r="W433" s="91"/>
      <c r="X433" s="92"/>
      <c r="Y433" s="187" t="s">
        <v>12</v>
      </c>
      <c r="Z433" s="188"/>
      <c r="AA433" s="189"/>
      <c r="AB433" s="199" t="s">
        <v>540</v>
      </c>
      <c r="AC433" s="199"/>
      <c r="AD433" s="199"/>
      <c r="AE433" s="327" t="s">
        <v>538</v>
      </c>
      <c r="AF433" s="193"/>
      <c r="AG433" s="193"/>
      <c r="AH433" s="193"/>
      <c r="AI433" s="327" t="s">
        <v>542</v>
      </c>
      <c r="AJ433" s="193"/>
      <c r="AK433" s="193"/>
      <c r="AL433" s="193"/>
      <c r="AM433" s="327" t="s">
        <v>538</v>
      </c>
      <c r="AN433" s="193"/>
      <c r="AO433" s="193"/>
      <c r="AP433" s="328"/>
      <c r="AQ433" s="327" t="s">
        <v>538</v>
      </c>
      <c r="AR433" s="193"/>
      <c r="AS433" s="193"/>
      <c r="AT433" s="328"/>
      <c r="AU433" s="193" t="s">
        <v>538</v>
      </c>
      <c r="AV433" s="193"/>
      <c r="AW433" s="193"/>
      <c r="AX433" s="194"/>
    </row>
    <row r="434" spans="1:50" ht="23.25" customHeight="1">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538</v>
      </c>
      <c r="AC434" s="191"/>
      <c r="AD434" s="191"/>
      <c r="AE434" s="327" t="s">
        <v>541</v>
      </c>
      <c r="AF434" s="193"/>
      <c r="AG434" s="193"/>
      <c r="AH434" s="328"/>
      <c r="AI434" s="327" t="s">
        <v>543</v>
      </c>
      <c r="AJ434" s="193"/>
      <c r="AK434" s="193"/>
      <c r="AL434" s="193"/>
      <c r="AM434" s="327" t="s">
        <v>538</v>
      </c>
      <c r="AN434" s="193"/>
      <c r="AO434" s="193"/>
      <c r="AP434" s="328"/>
      <c r="AQ434" s="327" t="s">
        <v>538</v>
      </c>
      <c r="AR434" s="193"/>
      <c r="AS434" s="193"/>
      <c r="AT434" s="328"/>
      <c r="AU434" s="193" t="s">
        <v>539</v>
      </c>
      <c r="AV434" s="193"/>
      <c r="AW434" s="193"/>
      <c r="AX434" s="194"/>
    </row>
    <row r="435" spans="1:50" ht="23.25" customHeight="1">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178</v>
      </c>
      <c r="AC435" s="570"/>
      <c r="AD435" s="570"/>
      <c r="AE435" s="327" t="s">
        <v>538</v>
      </c>
      <c r="AF435" s="193"/>
      <c r="AG435" s="193"/>
      <c r="AH435" s="328"/>
      <c r="AI435" s="327" t="s">
        <v>538</v>
      </c>
      <c r="AJ435" s="193"/>
      <c r="AK435" s="193"/>
      <c r="AL435" s="193"/>
      <c r="AM435" s="327" t="s">
        <v>538</v>
      </c>
      <c r="AN435" s="193"/>
      <c r="AO435" s="193"/>
      <c r="AP435" s="328"/>
      <c r="AQ435" s="327" t="s">
        <v>538</v>
      </c>
      <c r="AR435" s="193"/>
      <c r="AS435" s="193"/>
      <c r="AT435" s="328"/>
      <c r="AU435" s="193" t="s">
        <v>538</v>
      </c>
      <c r="AV435" s="193"/>
      <c r="AW435" s="193"/>
      <c r="AX435" s="194"/>
    </row>
    <row r="436" spans="1:50" ht="18.75" hidden="1" customHeight="1">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336</v>
      </c>
      <c r="AJ436" s="326"/>
      <c r="AK436" s="326"/>
      <c r="AL436" s="145"/>
      <c r="AM436" s="326" t="s">
        <v>349</v>
      </c>
      <c r="AN436" s="326"/>
      <c r="AO436" s="326"/>
      <c r="AP436" s="145"/>
      <c r="AQ436" s="145" t="s">
        <v>187</v>
      </c>
      <c r="AR436" s="116"/>
      <c r="AS436" s="116"/>
      <c r="AT436" s="117"/>
      <c r="AU436" s="122" t="s">
        <v>133</v>
      </c>
      <c r="AV436" s="122"/>
      <c r="AW436" s="122"/>
      <c r="AX436" s="123"/>
    </row>
    <row r="437" spans="1:50" ht="18.75" hidden="1" customHeight="1">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1"/>
      <c r="AR437" s="186"/>
      <c r="AS437" s="119" t="s">
        <v>188</v>
      </c>
      <c r="AT437" s="120"/>
      <c r="AU437" s="186"/>
      <c r="AV437" s="186"/>
      <c r="AW437" s="119" t="s">
        <v>177</v>
      </c>
      <c r="AX437" s="181"/>
    </row>
    <row r="438" spans="1:50" ht="23.25" hidden="1" customHeight="1">
      <c r="A438" s="175"/>
      <c r="B438" s="172"/>
      <c r="C438" s="166"/>
      <c r="D438" s="172"/>
      <c r="E438" s="329"/>
      <c r="F438" s="330"/>
      <c r="G438" s="90" t="s">
        <v>538</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178</v>
      </c>
      <c r="AC440" s="570"/>
      <c r="AD440" s="570"/>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336</v>
      </c>
      <c r="AJ441" s="326"/>
      <c r="AK441" s="326"/>
      <c r="AL441" s="145"/>
      <c r="AM441" s="326" t="s">
        <v>349</v>
      </c>
      <c r="AN441" s="326"/>
      <c r="AO441" s="326"/>
      <c r="AP441" s="145"/>
      <c r="AQ441" s="145" t="s">
        <v>187</v>
      </c>
      <c r="AR441" s="116"/>
      <c r="AS441" s="116"/>
      <c r="AT441" s="117"/>
      <c r="AU441" s="122" t="s">
        <v>133</v>
      </c>
      <c r="AV441" s="122"/>
      <c r="AW441" s="122"/>
      <c r="AX441" s="123"/>
    </row>
    <row r="442" spans="1:50" ht="18.75" hidden="1" customHeight="1">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1"/>
      <c r="AR442" s="186"/>
      <c r="AS442" s="119" t="s">
        <v>188</v>
      </c>
      <c r="AT442" s="120"/>
      <c r="AU442" s="186"/>
      <c r="AV442" s="186"/>
      <c r="AW442" s="119" t="s">
        <v>177</v>
      </c>
      <c r="AX442" s="181"/>
    </row>
    <row r="443" spans="1:50" ht="23.25" hidden="1" customHeight="1">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178</v>
      </c>
      <c r="AC445" s="570"/>
      <c r="AD445" s="570"/>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336</v>
      </c>
      <c r="AJ446" s="326"/>
      <c r="AK446" s="326"/>
      <c r="AL446" s="145"/>
      <c r="AM446" s="326" t="s">
        <v>349</v>
      </c>
      <c r="AN446" s="326"/>
      <c r="AO446" s="326"/>
      <c r="AP446" s="145"/>
      <c r="AQ446" s="145" t="s">
        <v>187</v>
      </c>
      <c r="AR446" s="116"/>
      <c r="AS446" s="116"/>
      <c r="AT446" s="117"/>
      <c r="AU446" s="122" t="s">
        <v>133</v>
      </c>
      <c r="AV446" s="122"/>
      <c r="AW446" s="122"/>
      <c r="AX446" s="123"/>
    </row>
    <row r="447" spans="1:50" ht="18.75" hidden="1" customHeight="1">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1"/>
      <c r="AR447" s="186"/>
      <c r="AS447" s="119" t="s">
        <v>188</v>
      </c>
      <c r="AT447" s="120"/>
      <c r="AU447" s="186"/>
      <c r="AV447" s="186"/>
      <c r="AW447" s="119" t="s">
        <v>177</v>
      </c>
      <c r="AX447" s="181"/>
    </row>
    <row r="448" spans="1:50" ht="23.25" hidden="1" customHeight="1">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178</v>
      </c>
      <c r="AC450" s="570"/>
      <c r="AD450" s="570"/>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336</v>
      </c>
      <c r="AJ451" s="326"/>
      <c r="AK451" s="326"/>
      <c r="AL451" s="145"/>
      <c r="AM451" s="326" t="s">
        <v>349</v>
      </c>
      <c r="AN451" s="326"/>
      <c r="AO451" s="326"/>
      <c r="AP451" s="145"/>
      <c r="AQ451" s="145" t="s">
        <v>187</v>
      </c>
      <c r="AR451" s="116"/>
      <c r="AS451" s="116"/>
      <c r="AT451" s="117"/>
      <c r="AU451" s="122" t="s">
        <v>133</v>
      </c>
      <c r="AV451" s="122"/>
      <c r="AW451" s="122"/>
      <c r="AX451" s="123"/>
    </row>
    <row r="452" spans="1:50" ht="18.75" hidden="1" customHeight="1">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1"/>
      <c r="AR452" s="186"/>
      <c r="AS452" s="119" t="s">
        <v>188</v>
      </c>
      <c r="AT452" s="120"/>
      <c r="AU452" s="186"/>
      <c r="AV452" s="186"/>
      <c r="AW452" s="119" t="s">
        <v>177</v>
      </c>
      <c r="AX452" s="181"/>
    </row>
    <row r="453" spans="1:50" ht="23.25" hidden="1" customHeight="1">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178</v>
      </c>
      <c r="AC455" s="570"/>
      <c r="AD455" s="570"/>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336</v>
      </c>
      <c r="AJ456" s="326"/>
      <c r="AK456" s="326"/>
      <c r="AL456" s="145"/>
      <c r="AM456" s="326" t="s">
        <v>349</v>
      </c>
      <c r="AN456" s="326"/>
      <c r="AO456" s="326"/>
      <c r="AP456" s="145"/>
      <c r="AQ456" s="145" t="s">
        <v>187</v>
      </c>
      <c r="AR456" s="116"/>
      <c r="AS456" s="116"/>
      <c r="AT456" s="117"/>
      <c r="AU456" s="122" t="s">
        <v>133</v>
      </c>
      <c r="AV456" s="122"/>
      <c r="AW456" s="122"/>
      <c r="AX456" s="123"/>
    </row>
    <row r="457" spans="1:50" ht="18.75" hidden="1" customHeight="1">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81"/>
      <c r="AR457" s="186"/>
      <c r="AS457" s="119" t="s">
        <v>188</v>
      </c>
      <c r="AT457" s="120"/>
      <c r="AU457" s="186"/>
      <c r="AV457" s="186"/>
      <c r="AW457" s="119" t="s">
        <v>177</v>
      </c>
      <c r="AX457" s="181"/>
    </row>
    <row r="458" spans="1:50" ht="23.25" hidden="1" customHeight="1">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336</v>
      </c>
      <c r="AJ461" s="326"/>
      <c r="AK461" s="326"/>
      <c r="AL461" s="145"/>
      <c r="AM461" s="326" t="s">
        <v>349</v>
      </c>
      <c r="AN461" s="326"/>
      <c r="AO461" s="326"/>
      <c r="AP461" s="145"/>
      <c r="AQ461" s="145" t="s">
        <v>187</v>
      </c>
      <c r="AR461" s="116"/>
      <c r="AS461" s="116"/>
      <c r="AT461" s="117"/>
      <c r="AU461" s="122" t="s">
        <v>133</v>
      </c>
      <c r="AV461" s="122"/>
      <c r="AW461" s="122"/>
      <c r="AX461" s="123"/>
    </row>
    <row r="462" spans="1:50" ht="18.75" hidden="1" customHeight="1">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1"/>
      <c r="AR462" s="186"/>
      <c r="AS462" s="119" t="s">
        <v>188</v>
      </c>
      <c r="AT462" s="120"/>
      <c r="AU462" s="186"/>
      <c r="AV462" s="186"/>
      <c r="AW462" s="119" t="s">
        <v>177</v>
      </c>
      <c r="AX462" s="181"/>
    </row>
    <row r="463" spans="1:50" ht="23.25" hidden="1" customHeight="1">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336</v>
      </c>
      <c r="AJ466" s="326"/>
      <c r="AK466" s="326"/>
      <c r="AL466" s="145"/>
      <c r="AM466" s="326" t="s">
        <v>349</v>
      </c>
      <c r="AN466" s="326"/>
      <c r="AO466" s="326"/>
      <c r="AP466" s="145"/>
      <c r="AQ466" s="145" t="s">
        <v>187</v>
      </c>
      <c r="AR466" s="116"/>
      <c r="AS466" s="116"/>
      <c r="AT466" s="117"/>
      <c r="AU466" s="122" t="s">
        <v>133</v>
      </c>
      <c r="AV466" s="122"/>
      <c r="AW466" s="122"/>
      <c r="AX466" s="123"/>
    </row>
    <row r="467" spans="1:50" ht="18.75" hidden="1" customHeight="1">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1"/>
      <c r="AR467" s="186"/>
      <c r="AS467" s="119" t="s">
        <v>188</v>
      </c>
      <c r="AT467" s="120"/>
      <c r="AU467" s="186"/>
      <c r="AV467" s="186"/>
      <c r="AW467" s="119" t="s">
        <v>177</v>
      </c>
      <c r="AX467" s="181"/>
    </row>
    <row r="468" spans="1:50" ht="23.25" hidden="1" customHeight="1">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336</v>
      </c>
      <c r="AJ471" s="326"/>
      <c r="AK471" s="326"/>
      <c r="AL471" s="145"/>
      <c r="AM471" s="326" t="s">
        <v>349</v>
      </c>
      <c r="AN471" s="326"/>
      <c r="AO471" s="326"/>
      <c r="AP471" s="145"/>
      <c r="AQ471" s="145" t="s">
        <v>187</v>
      </c>
      <c r="AR471" s="116"/>
      <c r="AS471" s="116"/>
      <c r="AT471" s="117"/>
      <c r="AU471" s="122" t="s">
        <v>133</v>
      </c>
      <c r="AV471" s="122"/>
      <c r="AW471" s="122"/>
      <c r="AX471" s="123"/>
    </row>
    <row r="472" spans="1:50" ht="18.75" hidden="1" customHeight="1">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1"/>
      <c r="AR472" s="186"/>
      <c r="AS472" s="119" t="s">
        <v>188</v>
      </c>
      <c r="AT472" s="120"/>
      <c r="AU472" s="186"/>
      <c r="AV472" s="186"/>
      <c r="AW472" s="119" t="s">
        <v>177</v>
      </c>
      <c r="AX472" s="181"/>
    </row>
    <row r="473" spans="1:50" ht="23.25" hidden="1" customHeight="1">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customHeight="1">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336</v>
      </c>
      <c r="AJ476" s="326"/>
      <c r="AK476" s="326"/>
      <c r="AL476" s="145"/>
      <c r="AM476" s="326" t="s">
        <v>349</v>
      </c>
      <c r="AN476" s="326"/>
      <c r="AO476" s="326"/>
      <c r="AP476" s="145"/>
      <c r="AQ476" s="145" t="s">
        <v>187</v>
      </c>
      <c r="AR476" s="116"/>
      <c r="AS476" s="116"/>
      <c r="AT476" s="117"/>
      <c r="AU476" s="122" t="s">
        <v>133</v>
      </c>
      <c r="AV476" s="122"/>
      <c r="AW476" s="122"/>
      <c r="AX476" s="123"/>
    </row>
    <row r="477" spans="1:50" ht="18.75" customHeight="1">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543</v>
      </c>
      <c r="AF477" s="186"/>
      <c r="AG477" s="119" t="s">
        <v>188</v>
      </c>
      <c r="AH477" s="120"/>
      <c r="AI477" s="142"/>
      <c r="AJ477" s="142"/>
      <c r="AK477" s="142"/>
      <c r="AL477" s="140"/>
      <c r="AM477" s="142"/>
      <c r="AN477" s="142"/>
      <c r="AO477" s="142"/>
      <c r="AP477" s="140"/>
      <c r="AQ477" s="581" t="s">
        <v>538</v>
      </c>
      <c r="AR477" s="186"/>
      <c r="AS477" s="119" t="s">
        <v>188</v>
      </c>
      <c r="AT477" s="120"/>
      <c r="AU477" s="186" t="s">
        <v>538</v>
      </c>
      <c r="AV477" s="186"/>
      <c r="AW477" s="119" t="s">
        <v>177</v>
      </c>
      <c r="AX477" s="181"/>
    </row>
    <row r="478" spans="1:50" ht="23.25" customHeight="1">
      <c r="A478" s="175"/>
      <c r="B478" s="172"/>
      <c r="C478" s="166"/>
      <c r="D478" s="172"/>
      <c r="E478" s="329"/>
      <c r="F478" s="330"/>
      <c r="G478" s="90" t="s">
        <v>538</v>
      </c>
      <c r="H478" s="91"/>
      <c r="I478" s="91"/>
      <c r="J478" s="91"/>
      <c r="K478" s="91"/>
      <c r="L478" s="91"/>
      <c r="M478" s="91"/>
      <c r="N478" s="91"/>
      <c r="O478" s="91"/>
      <c r="P478" s="91"/>
      <c r="Q478" s="91"/>
      <c r="R478" s="91"/>
      <c r="S478" s="91"/>
      <c r="T478" s="91"/>
      <c r="U478" s="91"/>
      <c r="V478" s="91"/>
      <c r="W478" s="91"/>
      <c r="X478" s="92"/>
      <c r="Y478" s="187" t="s">
        <v>12</v>
      </c>
      <c r="Z478" s="188"/>
      <c r="AA478" s="189"/>
      <c r="AB478" s="199" t="s">
        <v>538</v>
      </c>
      <c r="AC478" s="199"/>
      <c r="AD478" s="199"/>
      <c r="AE478" s="327" t="s">
        <v>538</v>
      </c>
      <c r="AF478" s="193"/>
      <c r="AG478" s="193"/>
      <c r="AH478" s="193"/>
      <c r="AI478" s="327" t="s">
        <v>542</v>
      </c>
      <c r="AJ478" s="193"/>
      <c r="AK478" s="193"/>
      <c r="AL478" s="193"/>
      <c r="AM478" s="327" t="s">
        <v>538</v>
      </c>
      <c r="AN478" s="193"/>
      <c r="AO478" s="193"/>
      <c r="AP478" s="328"/>
      <c r="AQ478" s="327" t="s">
        <v>538</v>
      </c>
      <c r="AR478" s="193"/>
      <c r="AS478" s="193"/>
      <c r="AT478" s="328"/>
      <c r="AU478" s="193" t="s">
        <v>538</v>
      </c>
      <c r="AV478" s="193"/>
      <c r="AW478" s="193"/>
      <c r="AX478" s="194"/>
    </row>
    <row r="479" spans="1:50" ht="23.25" customHeight="1">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540</v>
      </c>
      <c r="AC479" s="191"/>
      <c r="AD479" s="191"/>
      <c r="AE479" s="327" t="s">
        <v>538</v>
      </c>
      <c r="AF479" s="193"/>
      <c r="AG479" s="193"/>
      <c r="AH479" s="328"/>
      <c r="AI479" s="327" t="s">
        <v>538</v>
      </c>
      <c r="AJ479" s="193"/>
      <c r="AK479" s="193"/>
      <c r="AL479" s="193"/>
      <c r="AM479" s="327" t="s">
        <v>538</v>
      </c>
      <c r="AN479" s="193"/>
      <c r="AO479" s="193"/>
      <c r="AP479" s="328"/>
      <c r="AQ479" s="327" t="s">
        <v>538</v>
      </c>
      <c r="AR479" s="193"/>
      <c r="AS479" s="193"/>
      <c r="AT479" s="328"/>
      <c r="AU479" s="193" t="s">
        <v>538</v>
      </c>
      <c r="AV479" s="193"/>
      <c r="AW479" s="193"/>
      <c r="AX479" s="194"/>
    </row>
    <row r="480" spans="1:50" ht="23.25" customHeight="1">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7" t="s">
        <v>541</v>
      </c>
      <c r="AF480" s="193"/>
      <c r="AG480" s="193"/>
      <c r="AH480" s="328"/>
      <c r="AI480" s="327" t="s">
        <v>538</v>
      </c>
      <c r="AJ480" s="193"/>
      <c r="AK480" s="193"/>
      <c r="AL480" s="193"/>
      <c r="AM480" s="327" t="s">
        <v>538</v>
      </c>
      <c r="AN480" s="193"/>
      <c r="AO480" s="193"/>
      <c r="AP480" s="328"/>
      <c r="AQ480" s="327" t="s">
        <v>541</v>
      </c>
      <c r="AR480" s="193"/>
      <c r="AS480" s="193"/>
      <c r="AT480" s="328"/>
      <c r="AU480" s="193" t="s">
        <v>538</v>
      </c>
      <c r="AV480" s="193"/>
      <c r="AW480" s="193"/>
      <c r="AX480" s="194"/>
    </row>
    <row r="481" spans="1:50" ht="23.85" customHeight="1">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538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327</v>
      </c>
      <c r="F484" s="161"/>
      <c r="G484" s="898" t="s">
        <v>207</v>
      </c>
      <c r="H484" s="109"/>
      <c r="I484" s="109"/>
      <c r="J484" s="899"/>
      <c r="K484" s="900"/>
      <c r="L484" s="900"/>
      <c r="M484" s="900"/>
      <c r="N484" s="900"/>
      <c r="O484" s="900"/>
      <c r="P484" s="900"/>
      <c r="Q484" s="900"/>
      <c r="R484" s="900"/>
      <c r="S484" s="900"/>
      <c r="T484" s="901"/>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2"/>
    </row>
    <row r="485" spans="1:50" ht="18.75" hidden="1" customHeight="1">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336</v>
      </c>
      <c r="AJ485" s="326"/>
      <c r="AK485" s="326"/>
      <c r="AL485" s="145"/>
      <c r="AM485" s="326" t="s">
        <v>349</v>
      </c>
      <c r="AN485" s="326"/>
      <c r="AO485" s="326"/>
      <c r="AP485" s="145"/>
      <c r="AQ485" s="145" t="s">
        <v>187</v>
      </c>
      <c r="AR485" s="116"/>
      <c r="AS485" s="116"/>
      <c r="AT485" s="117"/>
      <c r="AU485" s="122" t="s">
        <v>133</v>
      </c>
      <c r="AV485" s="122"/>
      <c r="AW485" s="122"/>
      <c r="AX485" s="123"/>
    </row>
    <row r="486" spans="1:50" ht="18.75" hidden="1" customHeight="1">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1"/>
      <c r="AR486" s="186"/>
      <c r="AS486" s="119" t="s">
        <v>188</v>
      </c>
      <c r="AT486" s="120"/>
      <c r="AU486" s="186"/>
      <c r="AV486" s="186"/>
      <c r="AW486" s="119" t="s">
        <v>177</v>
      </c>
      <c r="AX486" s="181"/>
    </row>
    <row r="487" spans="1:50" ht="23.25" hidden="1" customHeight="1">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178</v>
      </c>
      <c r="AC489" s="570"/>
      <c r="AD489" s="570"/>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336</v>
      </c>
      <c r="AJ490" s="326"/>
      <c r="AK490" s="326"/>
      <c r="AL490" s="145"/>
      <c r="AM490" s="326" t="s">
        <v>349</v>
      </c>
      <c r="AN490" s="326"/>
      <c r="AO490" s="326"/>
      <c r="AP490" s="145"/>
      <c r="AQ490" s="145" t="s">
        <v>187</v>
      </c>
      <c r="AR490" s="116"/>
      <c r="AS490" s="116"/>
      <c r="AT490" s="117"/>
      <c r="AU490" s="122" t="s">
        <v>133</v>
      </c>
      <c r="AV490" s="122"/>
      <c r="AW490" s="122"/>
      <c r="AX490" s="123"/>
    </row>
    <row r="491" spans="1:50" ht="18.75" hidden="1" customHeight="1">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1"/>
      <c r="AR491" s="186"/>
      <c r="AS491" s="119" t="s">
        <v>188</v>
      </c>
      <c r="AT491" s="120"/>
      <c r="AU491" s="186"/>
      <c r="AV491" s="186"/>
      <c r="AW491" s="119" t="s">
        <v>177</v>
      </c>
      <c r="AX491" s="181"/>
    </row>
    <row r="492" spans="1:50" ht="23.25" hidden="1" customHeight="1">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178</v>
      </c>
      <c r="AC494" s="570"/>
      <c r="AD494" s="570"/>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336</v>
      </c>
      <c r="AJ495" s="326"/>
      <c r="AK495" s="326"/>
      <c r="AL495" s="145"/>
      <c r="AM495" s="326" t="s">
        <v>349</v>
      </c>
      <c r="AN495" s="326"/>
      <c r="AO495" s="326"/>
      <c r="AP495" s="145"/>
      <c r="AQ495" s="145" t="s">
        <v>187</v>
      </c>
      <c r="AR495" s="116"/>
      <c r="AS495" s="116"/>
      <c r="AT495" s="117"/>
      <c r="AU495" s="122" t="s">
        <v>133</v>
      </c>
      <c r="AV495" s="122"/>
      <c r="AW495" s="122"/>
      <c r="AX495" s="123"/>
    </row>
    <row r="496" spans="1:50" ht="18.75" hidden="1" customHeight="1">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1"/>
      <c r="AR496" s="186"/>
      <c r="AS496" s="119" t="s">
        <v>188</v>
      </c>
      <c r="AT496" s="120"/>
      <c r="AU496" s="186"/>
      <c r="AV496" s="186"/>
      <c r="AW496" s="119" t="s">
        <v>177</v>
      </c>
      <c r="AX496" s="181"/>
    </row>
    <row r="497" spans="1:50" ht="23.25" hidden="1" customHeight="1">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178</v>
      </c>
      <c r="AC499" s="570"/>
      <c r="AD499" s="570"/>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336</v>
      </c>
      <c r="AJ500" s="326"/>
      <c r="AK500" s="326"/>
      <c r="AL500" s="145"/>
      <c r="AM500" s="326" t="s">
        <v>349</v>
      </c>
      <c r="AN500" s="326"/>
      <c r="AO500" s="326"/>
      <c r="AP500" s="145"/>
      <c r="AQ500" s="145" t="s">
        <v>187</v>
      </c>
      <c r="AR500" s="116"/>
      <c r="AS500" s="116"/>
      <c r="AT500" s="117"/>
      <c r="AU500" s="122" t="s">
        <v>133</v>
      </c>
      <c r="AV500" s="122"/>
      <c r="AW500" s="122"/>
      <c r="AX500" s="123"/>
    </row>
    <row r="501" spans="1:50" ht="18.75" hidden="1" customHeight="1">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1"/>
      <c r="AR501" s="186"/>
      <c r="AS501" s="119" t="s">
        <v>188</v>
      </c>
      <c r="AT501" s="120"/>
      <c r="AU501" s="186"/>
      <c r="AV501" s="186"/>
      <c r="AW501" s="119" t="s">
        <v>177</v>
      </c>
      <c r="AX501" s="181"/>
    </row>
    <row r="502" spans="1:50" ht="23.25" hidden="1" customHeight="1">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178</v>
      </c>
      <c r="AC504" s="570"/>
      <c r="AD504" s="570"/>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336</v>
      </c>
      <c r="AJ505" s="326"/>
      <c r="AK505" s="326"/>
      <c r="AL505" s="145"/>
      <c r="AM505" s="326" t="s">
        <v>349</v>
      </c>
      <c r="AN505" s="326"/>
      <c r="AO505" s="326"/>
      <c r="AP505" s="145"/>
      <c r="AQ505" s="145" t="s">
        <v>187</v>
      </c>
      <c r="AR505" s="116"/>
      <c r="AS505" s="116"/>
      <c r="AT505" s="117"/>
      <c r="AU505" s="122" t="s">
        <v>133</v>
      </c>
      <c r="AV505" s="122"/>
      <c r="AW505" s="122"/>
      <c r="AX505" s="123"/>
    </row>
    <row r="506" spans="1:50" ht="18.75" hidden="1" customHeight="1">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1"/>
      <c r="AR506" s="186"/>
      <c r="AS506" s="119" t="s">
        <v>188</v>
      </c>
      <c r="AT506" s="120"/>
      <c r="AU506" s="186"/>
      <c r="AV506" s="186"/>
      <c r="AW506" s="119" t="s">
        <v>177</v>
      </c>
      <c r="AX506" s="181"/>
    </row>
    <row r="507" spans="1:50" ht="23.25" hidden="1" customHeight="1">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178</v>
      </c>
      <c r="AC509" s="570"/>
      <c r="AD509" s="570"/>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336</v>
      </c>
      <c r="AJ510" s="326"/>
      <c r="AK510" s="326"/>
      <c r="AL510" s="145"/>
      <c r="AM510" s="326" t="s">
        <v>349</v>
      </c>
      <c r="AN510" s="326"/>
      <c r="AO510" s="326"/>
      <c r="AP510" s="145"/>
      <c r="AQ510" s="145" t="s">
        <v>187</v>
      </c>
      <c r="AR510" s="116"/>
      <c r="AS510" s="116"/>
      <c r="AT510" s="117"/>
      <c r="AU510" s="122" t="s">
        <v>133</v>
      </c>
      <c r="AV510" s="122"/>
      <c r="AW510" s="122"/>
      <c r="AX510" s="123"/>
    </row>
    <row r="511" spans="1:50" ht="18.75" hidden="1" customHeight="1">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1"/>
      <c r="AR511" s="186"/>
      <c r="AS511" s="119" t="s">
        <v>188</v>
      </c>
      <c r="AT511" s="120"/>
      <c r="AU511" s="186"/>
      <c r="AV511" s="186"/>
      <c r="AW511" s="119" t="s">
        <v>177</v>
      </c>
      <c r="AX511" s="181"/>
    </row>
    <row r="512" spans="1:50" ht="23.25" hidden="1" customHeight="1">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336</v>
      </c>
      <c r="AJ515" s="326"/>
      <c r="AK515" s="326"/>
      <c r="AL515" s="145"/>
      <c r="AM515" s="326" t="s">
        <v>349</v>
      </c>
      <c r="AN515" s="326"/>
      <c r="AO515" s="326"/>
      <c r="AP515" s="145"/>
      <c r="AQ515" s="145" t="s">
        <v>187</v>
      </c>
      <c r="AR515" s="116"/>
      <c r="AS515" s="116"/>
      <c r="AT515" s="117"/>
      <c r="AU515" s="122" t="s">
        <v>133</v>
      </c>
      <c r="AV515" s="122"/>
      <c r="AW515" s="122"/>
      <c r="AX515" s="123"/>
    </row>
    <row r="516" spans="1:50" ht="18.75" hidden="1" customHeight="1">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1"/>
      <c r="AR516" s="186"/>
      <c r="AS516" s="119" t="s">
        <v>188</v>
      </c>
      <c r="AT516" s="120"/>
      <c r="AU516" s="186"/>
      <c r="AV516" s="186"/>
      <c r="AW516" s="119" t="s">
        <v>177</v>
      </c>
      <c r="AX516" s="181"/>
    </row>
    <row r="517" spans="1:50" ht="23.25" hidden="1" customHeight="1">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336</v>
      </c>
      <c r="AJ520" s="326"/>
      <c r="AK520" s="326"/>
      <c r="AL520" s="145"/>
      <c r="AM520" s="326" t="s">
        <v>349</v>
      </c>
      <c r="AN520" s="326"/>
      <c r="AO520" s="326"/>
      <c r="AP520" s="145"/>
      <c r="AQ520" s="145" t="s">
        <v>187</v>
      </c>
      <c r="AR520" s="116"/>
      <c r="AS520" s="116"/>
      <c r="AT520" s="117"/>
      <c r="AU520" s="122" t="s">
        <v>133</v>
      </c>
      <c r="AV520" s="122"/>
      <c r="AW520" s="122"/>
      <c r="AX520" s="123"/>
    </row>
    <row r="521" spans="1:50" ht="18.75" hidden="1" customHeight="1">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1"/>
      <c r="AR521" s="186"/>
      <c r="AS521" s="119" t="s">
        <v>188</v>
      </c>
      <c r="AT521" s="120"/>
      <c r="AU521" s="186"/>
      <c r="AV521" s="186"/>
      <c r="AW521" s="119" t="s">
        <v>177</v>
      </c>
      <c r="AX521" s="181"/>
    </row>
    <row r="522" spans="1:50" ht="23.25" hidden="1" customHeight="1">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336</v>
      </c>
      <c r="AJ525" s="326"/>
      <c r="AK525" s="326"/>
      <c r="AL525" s="145"/>
      <c r="AM525" s="326" t="s">
        <v>349</v>
      </c>
      <c r="AN525" s="326"/>
      <c r="AO525" s="326"/>
      <c r="AP525" s="145"/>
      <c r="AQ525" s="145" t="s">
        <v>187</v>
      </c>
      <c r="AR525" s="116"/>
      <c r="AS525" s="116"/>
      <c r="AT525" s="117"/>
      <c r="AU525" s="122" t="s">
        <v>133</v>
      </c>
      <c r="AV525" s="122"/>
      <c r="AW525" s="122"/>
      <c r="AX525" s="123"/>
    </row>
    <row r="526" spans="1:50" ht="18.75" hidden="1" customHeight="1">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1"/>
      <c r="AR526" s="186"/>
      <c r="AS526" s="119" t="s">
        <v>188</v>
      </c>
      <c r="AT526" s="120"/>
      <c r="AU526" s="186"/>
      <c r="AV526" s="186"/>
      <c r="AW526" s="119" t="s">
        <v>177</v>
      </c>
      <c r="AX526" s="181"/>
    </row>
    <row r="527" spans="1:50" ht="23.25" hidden="1" customHeight="1">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336</v>
      </c>
      <c r="AJ530" s="326"/>
      <c r="AK530" s="326"/>
      <c r="AL530" s="145"/>
      <c r="AM530" s="326" t="s">
        <v>349</v>
      </c>
      <c r="AN530" s="326"/>
      <c r="AO530" s="326"/>
      <c r="AP530" s="145"/>
      <c r="AQ530" s="145" t="s">
        <v>187</v>
      </c>
      <c r="AR530" s="116"/>
      <c r="AS530" s="116"/>
      <c r="AT530" s="117"/>
      <c r="AU530" s="122" t="s">
        <v>133</v>
      </c>
      <c r="AV530" s="122"/>
      <c r="AW530" s="122"/>
      <c r="AX530" s="123"/>
    </row>
    <row r="531" spans="1:50" ht="18.75" hidden="1" customHeight="1">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1"/>
      <c r="AR531" s="186"/>
      <c r="AS531" s="119" t="s">
        <v>188</v>
      </c>
      <c r="AT531" s="120"/>
      <c r="AU531" s="186"/>
      <c r="AV531" s="186"/>
      <c r="AW531" s="119" t="s">
        <v>177</v>
      </c>
      <c r="AX531" s="181"/>
    </row>
    <row r="532" spans="1:50" ht="23.25" hidden="1" customHeight="1">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328</v>
      </c>
      <c r="F538" s="161"/>
      <c r="G538" s="898" t="s">
        <v>207</v>
      </c>
      <c r="H538" s="109"/>
      <c r="I538" s="109"/>
      <c r="J538" s="899"/>
      <c r="K538" s="900"/>
      <c r="L538" s="900"/>
      <c r="M538" s="900"/>
      <c r="N538" s="900"/>
      <c r="O538" s="900"/>
      <c r="P538" s="900"/>
      <c r="Q538" s="900"/>
      <c r="R538" s="900"/>
      <c r="S538" s="900"/>
      <c r="T538" s="901"/>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2"/>
    </row>
    <row r="539" spans="1:50" ht="18.75" hidden="1" customHeight="1">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336</v>
      </c>
      <c r="AJ539" s="326"/>
      <c r="AK539" s="326"/>
      <c r="AL539" s="145"/>
      <c r="AM539" s="326" t="s">
        <v>349</v>
      </c>
      <c r="AN539" s="326"/>
      <c r="AO539" s="326"/>
      <c r="AP539" s="145"/>
      <c r="AQ539" s="145" t="s">
        <v>187</v>
      </c>
      <c r="AR539" s="116"/>
      <c r="AS539" s="116"/>
      <c r="AT539" s="117"/>
      <c r="AU539" s="122" t="s">
        <v>133</v>
      </c>
      <c r="AV539" s="122"/>
      <c r="AW539" s="122"/>
      <c r="AX539" s="123"/>
    </row>
    <row r="540" spans="1:50" ht="18.75" hidden="1" customHeight="1">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1"/>
      <c r="AR540" s="186"/>
      <c r="AS540" s="119" t="s">
        <v>188</v>
      </c>
      <c r="AT540" s="120"/>
      <c r="AU540" s="186"/>
      <c r="AV540" s="186"/>
      <c r="AW540" s="119" t="s">
        <v>177</v>
      </c>
      <c r="AX540" s="181"/>
    </row>
    <row r="541" spans="1:50" ht="23.25" hidden="1" customHeight="1">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178</v>
      </c>
      <c r="AC543" s="570"/>
      <c r="AD543" s="570"/>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336</v>
      </c>
      <c r="AJ544" s="326"/>
      <c r="AK544" s="326"/>
      <c r="AL544" s="145"/>
      <c r="AM544" s="326" t="s">
        <v>349</v>
      </c>
      <c r="AN544" s="326"/>
      <c r="AO544" s="326"/>
      <c r="AP544" s="145"/>
      <c r="AQ544" s="145" t="s">
        <v>187</v>
      </c>
      <c r="AR544" s="116"/>
      <c r="AS544" s="116"/>
      <c r="AT544" s="117"/>
      <c r="AU544" s="122" t="s">
        <v>133</v>
      </c>
      <c r="AV544" s="122"/>
      <c r="AW544" s="122"/>
      <c r="AX544" s="123"/>
    </row>
    <row r="545" spans="1:50" ht="18.75" hidden="1" customHeight="1">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1"/>
      <c r="AR545" s="186"/>
      <c r="AS545" s="119" t="s">
        <v>188</v>
      </c>
      <c r="AT545" s="120"/>
      <c r="AU545" s="186"/>
      <c r="AV545" s="186"/>
      <c r="AW545" s="119" t="s">
        <v>177</v>
      </c>
      <c r="AX545" s="181"/>
    </row>
    <row r="546" spans="1:50" ht="23.25" hidden="1" customHeight="1">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178</v>
      </c>
      <c r="AC548" s="570"/>
      <c r="AD548" s="570"/>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336</v>
      </c>
      <c r="AJ549" s="326"/>
      <c r="AK549" s="326"/>
      <c r="AL549" s="145"/>
      <c r="AM549" s="326" t="s">
        <v>349</v>
      </c>
      <c r="AN549" s="326"/>
      <c r="AO549" s="326"/>
      <c r="AP549" s="145"/>
      <c r="AQ549" s="145" t="s">
        <v>187</v>
      </c>
      <c r="AR549" s="116"/>
      <c r="AS549" s="116"/>
      <c r="AT549" s="117"/>
      <c r="AU549" s="122" t="s">
        <v>133</v>
      </c>
      <c r="AV549" s="122"/>
      <c r="AW549" s="122"/>
      <c r="AX549" s="123"/>
    </row>
    <row r="550" spans="1:50" ht="18.75" hidden="1" customHeight="1">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1"/>
      <c r="AR550" s="186"/>
      <c r="AS550" s="119" t="s">
        <v>188</v>
      </c>
      <c r="AT550" s="120"/>
      <c r="AU550" s="186"/>
      <c r="AV550" s="186"/>
      <c r="AW550" s="119" t="s">
        <v>177</v>
      </c>
      <c r="AX550" s="181"/>
    </row>
    <row r="551" spans="1:50" ht="23.25" hidden="1" customHeight="1">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178</v>
      </c>
      <c r="AC553" s="570"/>
      <c r="AD553" s="570"/>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336</v>
      </c>
      <c r="AJ554" s="326"/>
      <c r="AK554" s="326"/>
      <c r="AL554" s="145"/>
      <c r="AM554" s="326" t="s">
        <v>349</v>
      </c>
      <c r="AN554" s="326"/>
      <c r="AO554" s="326"/>
      <c r="AP554" s="145"/>
      <c r="AQ554" s="145" t="s">
        <v>187</v>
      </c>
      <c r="AR554" s="116"/>
      <c r="AS554" s="116"/>
      <c r="AT554" s="117"/>
      <c r="AU554" s="122" t="s">
        <v>133</v>
      </c>
      <c r="AV554" s="122"/>
      <c r="AW554" s="122"/>
      <c r="AX554" s="123"/>
    </row>
    <row r="555" spans="1:50" ht="18.75" hidden="1" customHeight="1">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1"/>
      <c r="AR555" s="186"/>
      <c r="AS555" s="119" t="s">
        <v>188</v>
      </c>
      <c r="AT555" s="120"/>
      <c r="AU555" s="186"/>
      <c r="AV555" s="186"/>
      <c r="AW555" s="119" t="s">
        <v>177</v>
      </c>
      <c r="AX555" s="181"/>
    </row>
    <row r="556" spans="1:50" ht="23.25" hidden="1" customHeight="1">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178</v>
      </c>
      <c r="AC558" s="570"/>
      <c r="AD558" s="570"/>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336</v>
      </c>
      <c r="AJ559" s="326"/>
      <c r="AK559" s="326"/>
      <c r="AL559" s="145"/>
      <c r="AM559" s="326" t="s">
        <v>349</v>
      </c>
      <c r="AN559" s="326"/>
      <c r="AO559" s="326"/>
      <c r="AP559" s="145"/>
      <c r="AQ559" s="145" t="s">
        <v>187</v>
      </c>
      <c r="AR559" s="116"/>
      <c r="AS559" s="116"/>
      <c r="AT559" s="117"/>
      <c r="AU559" s="122" t="s">
        <v>133</v>
      </c>
      <c r="AV559" s="122"/>
      <c r="AW559" s="122"/>
      <c r="AX559" s="123"/>
    </row>
    <row r="560" spans="1:50" ht="18.75" hidden="1" customHeight="1">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1"/>
      <c r="AR560" s="186"/>
      <c r="AS560" s="119" t="s">
        <v>188</v>
      </c>
      <c r="AT560" s="120"/>
      <c r="AU560" s="186"/>
      <c r="AV560" s="186"/>
      <c r="AW560" s="119" t="s">
        <v>177</v>
      </c>
      <c r="AX560" s="181"/>
    </row>
    <row r="561" spans="1:50" ht="23.25" hidden="1" customHeight="1">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178</v>
      </c>
      <c r="AC563" s="570"/>
      <c r="AD563" s="570"/>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336</v>
      </c>
      <c r="AJ564" s="326"/>
      <c r="AK564" s="326"/>
      <c r="AL564" s="145"/>
      <c r="AM564" s="326" t="s">
        <v>349</v>
      </c>
      <c r="AN564" s="326"/>
      <c r="AO564" s="326"/>
      <c r="AP564" s="145"/>
      <c r="AQ564" s="145" t="s">
        <v>187</v>
      </c>
      <c r="AR564" s="116"/>
      <c r="AS564" s="116"/>
      <c r="AT564" s="117"/>
      <c r="AU564" s="122" t="s">
        <v>133</v>
      </c>
      <c r="AV564" s="122"/>
      <c r="AW564" s="122"/>
      <c r="AX564" s="123"/>
    </row>
    <row r="565" spans="1:50" ht="18.75" hidden="1" customHeight="1">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1"/>
      <c r="AR565" s="186"/>
      <c r="AS565" s="119" t="s">
        <v>188</v>
      </c>
      <c r="AT565" s="120"/>
      <c r="AU565" s="186"/>
      <c r="AV565" s="186"/>
      <c r="AW565" s="119" t="s">
        <v>177</v>
      </c>
      <c r="AX565" s="181"/>
    </row>
    <row r="566" spans="1:50" ht="23.25" hidden="1" customHeight="1">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336</v>
      </c>
      <c r="AJ569" s="326"/>
      <c r="AK569" s="326"/>
      <c r="AL569" s="145"/>
      <c r="AM569" s="326" t="s">
        <v>349</v>
      </c>
      <c r="AN569" s="326"/>
      <c r="AO569" s="326"/>
      <c r="AP569" s="145"/>
      <c r="AQ569" s="145" t="s">
        <v>187</v>
      </c>
      <c r="AR569" s="116"/>
      <c r="AS569" s="116"/>
      <c r="AT569" s="117"/>
      <c r="AU569" s="122" t="s">
        <v>133</v>
      </c>
      <c r="AV569" s="122"/>
      <c r="AW569" s="122"/>
      <c r="AX569" s="123"/>
    </row>
    <row r="570" spans="1:50" ht="18.75" hidden="1" customHeight="1">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1"/>
      <c r="AR570" s="186"/>
      <c r="AS570" s="119" t="s">
        <v>188</v>
      </c>
      <c r="AT570" s="120"/>
      <c r="AU570" s="186"/>
      <c r="AV570" s="186"/>
      <c r="AW570" s="119" t="s">
        <v>177</v>
      </c>
      <c r="AX570" s="181"/>
    </row>
    <row r="571" spans="1:50" ht="23.25" hidden="1" customHeight="1">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336</v>
      </c>
      <c r="AJ574" s="326"/>
      <c r="AK574" s="326"/>
      <c r="AL574" s="145"/>
      <c r="AM574" s="326" t="s">
        <v>349</v>
      </c>
      <c r="AN574" s="326"/>
      <c r="AO574" s="326"/>
      <c r="AP574" s="145"/>
      <c r="AQ574" s="145" t="s">
        <v>187</v>
      </c>
      <c r="AR574" s="116"/>
      <c r="AS574" s="116"/>
      <c r="AT574" s="117"/>
      <c r="AU574" s="122" t="s">
        <v>133</v>
      </c>
      <c r="AV574" s="122"/>
      <c r="AW574" s="122"/>
      <c r="AX574" s="123"/>
    </row>
    <row r="575" spans="1:50" ht="18.75" hidden="1" customHeight="1">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1"/>
      <c r="AR575" s="186"/>
      <c r="AS575" s="119" t="s">
        <v>188</v>
      </c>
      <c r="AT575" s="120"/>
      <c r="AU575" s="186"/>
      <c r="AV575" s="186"/>
      <c r="AW575" s="119" t="s">
        <v>177</v>
      </c>
      <c r="AX575" s="181"/>
    </row>
    <row r="576" spans="1:50" ht="23.25" hidden="1" customHeight="1">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336</v>
      </c>
      <c r="AJ579" s="326"/>
      <c r="AK579" s="326"/>
      <c r="AL579" s="145"/>
      <c r="AM579" s="326" t="s">
        <v>349</v>
      </c>
      <c r="AN579" s="326"/>
      <c r="AO579" s="326"/>
      <c r="AP579" s="145"/>
      <c r="AQ579" s="145" t="s">
        <v>187</v>
      </c>
      <c r="AR579" s="116"/>
      <c r="AS579" s="116"/>
      <c r="AT579" s="117"/>
      <c r="AU579" s="122" t="s">
        <v>133</v>
      </c>
      <c r="AV579" s="122"/>
      <c r="AW579" s="122"/>
      <c r="AX579" s="123"/>
    </row>
    <row r="580" spans="1:50" ht="18.75" hidden="1" customHeight="1">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1"/>
      <c r="AR580" s="186"/>
      <c r="AS580" s="119" t="s">
        <v>188</v>
      </c>
      <c r="AT580" s="120"/>
      <c r="AU580" s="186"/>
      <c r="AV580" s="186"/>
      <c r="AW580" s="119" t="s">
        <v>177</v>
      </c>
      <c r="AX580" s="181"/>
    </row>
    <row r="581" spans="1:50" ht="23.25" hidden="1" customHeight="1">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336</v>
      </c>
      <c r="AJ584" s="326"/>
      <c r="AK584" s="326"/>
      <c r="AL584" s="145"/>
      <c r="AM584" s="326" t="s">
        <v>349</v>
      </c>
      <c r="AN584" s="326"/>
      <c r="AO584" s="326"/>
      <c r="AP584" s="145"/>
      <c r="AQ584" s="145" t="s">
        <v>187</v>
      </c>
      <c r="AR584" s="116"/>
      <c r="AS584" s="116"/>
      <c r="AT584" s="117"/>
      <c r="AU584" s="122" t="s">
        <v>133</v>
      </c>
      <c r="AV584" s="122"/>
      <c r="AW584" s="122"/>
      <c r="AX584" s="123"/>
    </row>
    <row r="585" spans="1:50" ht="18.75" hidden="1" customHeight="1">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1"/>
      <c r="AR585" s="186"/>
      <c r="AS585" s="119" t="s">
        <v>188</v>
      </c>
      <c r="AT585" s="120"/>
      <c r="AU585" s="186"/>
      <c r="AV585" s="186"/>
      <c r="AW585" s="119" t="s">
        <v>177</v>
      </c>
      <c r="AX585" s="181"/>
    </row>
    <row r="586" spans="1:50" ht="23.25" hidden="1" customHeight="1">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327</v>
      </c>
      <c r="F592" s="161"/>
      <c r="G592" s="898" t="s">
        <v>207</v>
      </c>
      <c r="H592" s="109"/>
      <c r="I592" s="109"/>
      <c r="J592" s="899"/>
      <c r="K592" s="900"/>
      <c r="L592" s="900"/>
      <c r="M592" s="900"/>
      <c r="N592" s="900"/>
      <c r="O592" s="900"/>
      <c r="P592" s="900"/>
      <c r="Q592" s="900"/>
      <c r="R592" s="900"/>
      <c r="S592" s="900"/>
      <c r="T592" s="901"/>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2"/>
    </row>
    <row r="593" spans="1:50" ht="18.75" hidden="1" customHeight="1">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336</v>
      </c>
      <c r="AJ593" s="326"/>
      <c r="AK593" s="326"/>
      <c r="AL593" s="145"/>
      <c r="AM593" s="326" t="s">
        <v>349</v>
      </c>
      <c r="AN593" s="326"/>
      <c r="AO593" s="326"/>
      <c r="AP593" s="145"/>
      <c r="AQ593" s="145" t="s">
        <v>187</v>
      </c>
      <c r="AR593" s="116"/>
      <c r="AS593" s="116"/>
      <c r="AT593" s="117"/>
      <c r="AU593" s="122" t="s">
        <v>133</v>
      </c>
      <c r="AV593" s="122"/>
      <c r="AW593" s="122"/>
      <c r="AX593" s="123"/>
    </row>
    <row r="594" spans="1:50" ht="18.75" hidden="1" customHeight="1">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1"/>
      <c r="AR594" s="186"/>
      <c r="AS594" s="119" t="s">
        <v>188</v>
      </c>
      <c r="AT594" s="120"/>
      <c r="AU594" s="186"/>
      <c r="AV594" s="186"/>
      <c r="AW594" s="119" t="s">
        <v>177</v>
      </c>
      <c r="AX594" s="181"/>
    </row>
    <row r="595" spans="1:50" ht="23.25" hidden="1" customHeight="1">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178</v>
      </c>
      <c r="AC597" s="570"/>
      <c r="AD597" s="570"/>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336</v>
      </c>
      <c r="AJ598" s="326"/>
      <c r="AK598" s="326"/>
      <c r="AL598" s="145"/>
      <c r="AM598" s="326" t="s">
        <v>349</v>
      </c>
      <c r="AN598" s="326"/>
      <c r="AO598" s="326"/>
      <c r="AP598" s="145"/>
      <c r="AQ598" s="145" t="s">
        <v>187</v>
      </c>
      <c r="AR598" s="116"/>
      <c r="AS598" s="116"/>
      <c r="AT598" s="117"/>
      <c r="AU598" s="122" t="s">
        <v>133</v>
      </c>
      <c r="AV598" s="122"/>
      <c r="AW598" s="122"/>
      <c r="AX598" s="123"/>
    </row>
    <row r="599" spans="1:50" ht="18.75" hidden="1" customHeight="1">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1"/>
      <c r="AR599" s="186"/>
      <c r="AS599" s="119" t="s">
        <v>188</v>
      </c>
      <c r="AT599" s="120"/>
      <c r="AU599" s="186"/>
      <c r="AV599" s="186"/>
      <c r="AW599" s="119" t="s">
        <v>177</v>
      </c>
      <c r="AX599" s="181"/>
    </row>
    <row r="600" spans="1:50" ht="23.25" hidden="1" customHeight="1">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178</v>
      </c>
      <c r="AC602" s="570"/>
      <c r="AD602" s="570"/>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336</v>
      </c>
      <c r="AJ603" s="326"/>
      <c r="AK603" s="326"/>
      <c r="AL603" s="145"/>
      <c r="AM603" s="326" t="s">
        <v>349</v>
      </c>
      <c r="AN603" s="326"/>
      <c r="AO603" s="326"/>
      <c r="AP603" s="145"/>
      <c r="AQ603" s="145" t="s">
        <v>187</v>
      </c>
      <c r="AR603" s="116"/>
      <c r="AS603" s="116"/>
      <c r="AT603" s="117"/>
      <c r="AU603" s="122" t="s">
        <v>133</v>
      </c>
      <c r="AV603" s="122"/>
      <c r="AW603" s="122"/>
      <c r="AX603" s="123"/>
    </row>
    <row r="604" spans="1:50" ht="18.75" hidden="1" customHeight="1">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1"/>
      <c r="AR604" s="186"/>
      <c r="AS604" s="119" t="s">
        <v>188</v>
      </c>
      <c r="AT604" s="120"/>
      <c r="AU604" s="186"/>
      <c r="AV604" s="186"/>
      <c r="AW604" s="119" t="s">
        <v>177</v>
      </c>
      <c r="AX604" s="181"/>
    </row>
    <row r="605" spans="1:50" ht="23.25" hidden="1" customHeight="1">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178</v>
      </c>
      <c r="AC607" s="570"/>
      <c r="AD607" s="570"/>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336</v>
      </c>
      <c r="AJ608" s="326"/>
      <c r="AK608" s="326"/>
      <c r="AL608" s="145"/>
      <c r="AM608" s="326" t="s">
        <v>349</v>
      </c>
      <c r="AN608" s="326"/>
      <c r="AO608" s="326"/>
      <c r="AP608" s="145"/>
      <c r="AQ608" s="145" t="s">
        <v>187</v>
      </c>
      <c r="AR608" s="116"/>
      <c r="AS608" s="116"/>
      <c r="AT608" s="117"/>
      <c r="AU608" s="122" t="s">
        <v>133</v>
      </c>
      <c r="AV608" s="122"/>
      <c r="AW608" s="122"/>
      <c r="AX608" s="123"/>
    </row>
    <row r="609" spans="1:50" ht="18.75" hidden="1" customHeight="1">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1"/>
      <c r="AR609" s="186"/>
      <c r="AS609" s="119" t="s">
        <v>188</v>
      </c>
      <c r="AT609" s="120"/>
      <c r="AU609" s="186"/>
      <c r="AV609" s="186"/>
      <c r="AW609" s="119" t="s">
        <v>177</v>
      </c>
      <c r="AX609" s="181"/>
    </row>
    <row r="610" spans="1:50" ht="23.25" hidden="1" customHeight="1">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178</v>
      </c>
      <c r="AC612" s="570"/>
      <c r="AD612" s="570"/>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336</v>
      </c>
      <c r="AJ613" s="326"/>
      <c r="AK613" s="326"/>
      <c r="AL613" s="145"/>
      <c r="AM613" s="326" t="s">
        <v>349</v>
      </c>
      <c r="AN613" s="326"/>
      <c r="AO613" s="326"/>
      <c r="AP613" s="145"/>
      <c r="AQ613" s="145" t="s">
        <v>187</v>
      </c>
      <c r="AR613" s="116"/>
      <c r="AS613" s="116"/>
      <c r="AT613" s="117"/>
      <c r="AU613" s="122" t="s">
        <v>133</v>
      </c>
      <c r="AV613" s="122"/>
      <c r="AW613" s="122"/>
      <c r="AX613" s="123"/>
    </row>
    <row r="614" spans="1:50" ht="18.75" hidden="1" customHeight="1">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1"/>
      <c r="AR614" s="186"/>
      <c r="AS614" s="119" t="s">
        <v>188</v>
      </c>
      <c r="AT614" s="120"/>
      <c r="AU614" s="186"/>
      <c r="AV614" s="186"/>
      <c r="AW614" s="119" t="s">
        <v>177</v>
      </c>
      <c r="AX614" s="181"/>
    </row>
    <row r="615" spans="1:50" ht="23.25" hidden="1" customHeight="1">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178</v>
      </c>
      <c r="AC617" s="570"/>
      <c r="AD617" s="570"/>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336</v>
      </c>
      <c r="AJ618" s="326"/>
      <c r="AK618" s="326"/>
      <c r="AL618" s="145"/>
      <c r="AM618" s="326" t="s">
        <v>349</v>
      </c>
      <c r="AN618" s="326"/>
      <c r="AO618" s="326"/>
      <c r="AP618" s="145"/>
      <c r="AQ618" s="145" t="s">
        <v>187</v>
      </c>
      <c r="AR618" s="116"/>
      <c r="AS618" s="116"/>
      <c r="AT618" s="117"/>
      <c r="AU618" s="122" t="s">
        <v>133</v>
      </c>
      <c r="AV618" s="122"/>
      <c r="AW618" s="122"/>
      <c r="AX618" s="123"/>
    </row>
    <row r="619" spans="1:50" ht="18.75" hidden="1" customHeight="1">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1"/>
      <c r="AR619" s="186"/>
      <c r="AS619" s="119" t="s">
        <v>188</v>
      </c>
      <c r="AT619" s="120"/>
      <c r="AU619" s="186"/>
      <c r="AV619" s="186"/>
      <c r="AW619" s="119" t="s">
        <v>177</v>
      </c>
      <c r="AX619" s="181"/>
    </row>
    <row r="620" spans="1:50" ht="23.25" hidden="1" customHeight="1">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336</v>
      </c>
      <c r="AJ623" s="326"/>
      <c r="AK623" s="326"/>
      <c r="AL623" s="145"/>
      <c r="AM623" s="326" t="s">
        <v>349</v>
      </c>
      <c r="AN623" s="326"/>
      <c r="AO623" s="326"/>
      <c r="AP623" s="145"/>
      <c r="AQ623" s="145" t="s">
        <v>187</v>
      </c>
      <c r="AR623" s="116"/>
      <c r="AS623" s="116"/>
      <c r="AT623" s="117"/>
      <c r="AU623" s="122" t="s">
        <v>133</v>
      </c>
      <c r="AV623" s="122"/>
      <c r="AW623" s="122"/>
      <c r="AX623" s="123"/>
    </row>
    <row r="624" spans="1:50" ht="18.75" hidden="1" customHeight="1">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1"/>
      <c r="AR624" s="186"/>
      <c r="AS624" s="119" t="s">
        <v>188</v>
      </c>
      <c r="AT624" s="120"/>
      <c r="AU624" s="186"/>
      <c r="AV624" s="186"/>
      <c r="AW624" s="119" t="s">
        <v>177</v>
      </c>
      <c r="AX624" s="181"/>
    </row>
    <row r="625" spans="1:50" ht="23.25" hidden="1" customHeight="1">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336</v>
      </c>
      <c r="AJ628" s="326"/>
      <c r="AK628" s="326"/>
      <c r="AL628" s="145"/>
      <c r="AM628" s="326" t="s">
        <v>349</v>
      </c>
      <c r="AN628" s="326"/>
      <c r="AO628" s="326"/>
      <c r="AP628" s="145"/>
      <c r="AQ628" s="145" t="s">
        <v>187</v>
      </c>
      <c r="AR628" s="116"/>
      <c r="AS628" s="116"/>
      <c r="AT628" s="117"/>
      <c r="AU628" s="122" t="s">
        <v>133</v>
      </c>
      <c r="AV628" s="122"/>
      <c r="AW628" s="122"/>
      <c r="AX628" s="123"/>
    </row>
    <row r="629" spans="1:50" ht="18.75" hidden="1" customHeight="1">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1"/>
      <c r="AR629" s="186"/>
      <c r="AS629" s="119" t="s">
        <v>188</v>
      </c>
      <c r="AT629" s="120"/>
      <c r="AU629" s="186"/>
      <c r="AV629" s="186"/>
      <c r="AW629" s="119" t="s">
        <v>177</v>
      </c>
      <c r="AX629" s="181"/>
    </row>
    <row r="630" spans="1:50" ht="23.25" hidden="1" customHeight="1">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336</v>
      </c>
      <c r="AJ633" s="326"/>
      <c r="AK633" s="326"/>
      <c r="AL633" s="145"/>
      <c r="AM633" s="326" t="s">
        <v>349</v>
      </c>
      <c r="AN633" s="326"/>
      <c r="AO633" s="326"/>
      <c r="AP633" s="145"/>
      <c r="AQ633" s="145" t="s">
        <v>187</v>
      </c>
      <c r="AR633" s="116"/>
      <c r="AS633" s="116"/>
      <c r="AT633" s="117"/>
      <c r="AU633" s="122" t="s">
        <v>133</v>
      </c>
      <c r="AV633" s="122"/>
      <c r="AW633" s="122"/>
      <c r="AX633" s="123"/>
    </row>
    <row r="634" spans="1:50" ht="18.75" hidden="1" customHeight="1">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1"/>
      <c r="AR634" s="186"/>
      <c r="AS634" s="119" t="s">
        <v>188</v>
      </c>
      <c r="AT634" s="120"/>
      <c r="AU634" s="186"/>
      <c r="AV634" s="186"/>
      <c r="AW634" s="119" t="s">
        <v>177</v>
      </c>
      <c r="AX634" s="181"/>
    </row>
    <row r="635" spans="1:50" ht="23.25" hidden="1" customHeight="1">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336</v>
      </c>
      <c r="AJ638" s="326"/>
      <c r="AK638" s="326"/>
      <c r="AL638" s="145"/>
      <c r="AM638" s="326" t="s">
        <v>349</v>
      </c>
      <c r="AN638" s="326"/>
      <c r="AO638" s="326"/>
      <c r="AP638" s="145"/>
      <c r="AQ638" s="145" t="s">
        <v>187</v>
      </c>
      <c r="AR638" s="116"/>
      <c r="AS638" s="116"/>
      <c r="AT638" s="117"/>
      <c r="AU638" s="122" t="s">
        <v>133</v>
      </c>
      <c r="AV638" s="122"/>
      <c r="AW638" s="122"/>
      <c r="AX638" s="123"/>
    </row>
    <row r="639" spans="1:50" ht="18.75" hidden="1" customHeight="1">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1"/>
      <c r="AR639" s="186"/>
      <c r="AS639" s="119" t="s">
        <v>188</v>
      </c>
      <c r="AT639" s="120"/>
      <c r="AU639" s="186"/>
      <c r="AV639" s="186"/>
      <c r="AW639" s="119" t="s">
        <v>177</v>
      </c>
      <c r="AX639" s="181"/>
    </row>
    <row r="640" spans="1:50" ht="23.25" hidden="1" customHeight="1">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328</v>
      </c>
      <c r="F646" s="161"/>
      <c r="G646" s="898" t="s">
        <v>207</v>
      </c>
      <c r="H646" s="109"/>
      <c r="I646" s="109"/>
      <c r="J646" s="899"/>
      <c r="K646" s="900"/>
      <c r="L646" s="900"/>
      <c r="M646" s="900"/>
      <c r="N646" s="900"/>
      <c r="O646" s="900"/>
      <c r="P646" s="900"/>
      <c r="Q646" s="900"/>
      <c r="R646" s="900"/>
      <c r="S646" s="900"/>
      <c r="T646" s="901"/>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2"/>
    </row>
    <row r="647" spans="1:50" ht="18.75" hidden="1" customHeight="1">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336</v>
      </c>
      <c r="AJ647" s="326"/>
      <c r="AK647" s="326"/>
      <c r="AL647" s="145"/>
      <c r="AM647" s="326" t="s">
        <v>349</v>
      </c>
      <c r="AN647" s="326"/>
      <c r="AO647" s="326"/>
      <c r="AP647" s="145"/>
      <c r="AQ647" s="145" t="s">
        <v>187</v>
      </c>
      <c r="AR647" s="116"/>
      <c r="AS647" s="116"/>
      <c r="AT647" s="117"/>
      <c r="AU647" s="122" t="s">
        <v>133</v>
      </c>
      <c r="AV647" s="122"/>
      <c r="AW647" s="122"/>
      <c r="AX647" s="123"/>
    </row>
    <row r="648" spans="1:50" ht="18.75" hidden="1" customHeight="1">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1"/>
      <c r="AR648" s="186"/>
      <c r="AS648" s="119" t="s">
        <v>188</v>
      </c>
      <c r="AT648" s="120"/>
      <c r="AU648" s="186"/>
      <c r="AV648" s="186"/>
      <c r="AW648" s="119" t="s">
        <v>177</v>
      </c>
      <c r="AX648" s="181"/>
    </row>
    <row r="649" spans="1:50" ht="23.25" hidden="1" customHeight="1">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178</v>
      </c>
      <c r="AC651" s="570"/>
      <c r="AD651" s="570"/>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336</v>
      </c>
      <c r="AJ652" s="326"/>
      <c r="AK652" s="326"/>
      <c r="AL652" s="145"/>
      <c r="AM652" s="326" t="s">
        <v>349</v>
      </c>
      <c r="AN652" s="326"/>
      <c r="AO652" s="326"/>
      <c r="AP652" s="145"/>
      <c r="AQ652" s="145" t="s">
        <v>187</v>
      </c>
      <c r="AR652" s="116"/>
      <c r="AS652" s="116"/>
      <c r="AT652" s="117"/>
      <c r="AU652" s="122" t="s">
        <v>133</v>
      </c>
      <c r="AV652" s="122"/>
      <c r="AW652" s="122"/>
      <c r="AX652" s="123"/>
    </row>
    <row r="653" spans="1:50" ht="18.75" hidden="1" customHeight="1">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1"/>
      <c r="AR653" s="186"/>
      <c r="AS653" s="119" t="s">
        <v>188</v>
      </c>
      <c r="AT653" s="120"/>
      <c r="AU653" s="186"/>
      <c r="AV653" s="186"/>
      <c r="AW653" s="119" t="s">
        <v>177</v>
      </c>
      <c r="AX653" s="181"/>
    </row>
    <row r="654" spans="1:50" ht="23.25" hidden="1" customHeight="1">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178</v>
      </c>
      <c r="AC656" s="570"/>
      <c r="AD656" s="570"/>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336</v>
      </c>
      <c r="AJ657" s="326"/>
      <c r="AK657" s="326"/>
      <c r="AL657" s="145"/>
      <c r="AM657" s="326" t="s">
        <v>349</v>
      </c>
      <c r="AN657" s="326"/>
      <c r="AO657" s="326"/>
      <c r="AP657" s="145"/>
      <c r="AQ657" s="145" t="s">
        <v>187</v>
      </c>
      <c r="AR657" s="116"/>
      <c r="AS657" s="116"/>
      <c r="AT657" s="117"/>
      <c r="AU657" s="122" t="s">
        <v>133</v>
      </c>
      <c r="AV657" s="122"/>
      <c r="AW657" s="122"/>
      <c r="AX657" s="123"/>
    </row>
    <row r="658" spans="1:50" ht="18.75" hidden="1" customHeight="1">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1"/>
      <c r="AR658" s="186"/>
      <c r="AS658" s="119" t="s">
        <v>188</v>
      </c>
      <c r="AT658" s="120"/>
      <c r="AU658" s="186"/>
      <c r="AV658" s="186"/>
      <c r="AW658" s="119" t="s">
        <v>177</v>
      </c>
      <c r="AX658" s="181"/>
    </row>
    <row r="659" spans="1:50" ht="23.25" hidden="1" customHeight="1">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178</v>
      </c>
      <c r="AC661" s="570"/>
      <c r="AD661" s="570"/>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336</v>
      </c>
      <c r="AJ662" s="326"/>
      <c r="AK662" s="326"/>
      <c r="AL662" s="145"/>
      <c r="AM662" s="326" t="s">
        <v>349</v>
      </c>
      <c r="AN662" s="326"/>
      <c r="AO662" s="326"/>
      <c r="AP662" s="145"/>
      <c r="AQ662" s="145" t="s">
        <v>187</v>
      </c>
      <c r="AR662" s="116"/>
      <c r="AS662" s="116"/>
      <c r="AT662" s="117"/>
      <c r="AU662" s="122" t="s">
        <v>133</v>
      </c>
      <c r="AV662" s="122"/>
      <c r="AW662" s="122"/>
      <c r="AX662" s="123"/>
    </row>
    <row r="663" spans="1:50" ht="18.75" hidden="1" customHeight="1">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1"/>
      <c r="AR663" s="186"/>
      <c r="AS663" s="119" t="s">
        <v>188</v>
      </c>
      <c r="AT663" s="120"/>
      <c r="AU663" s="186"/>
      <c r="AV663" s="186"/>
      <c r="AW663" s="119" t="s">
        <v>177</v>
      </c>
      <c r="AX663" s="181"/>
    </row>
    <row r="664" spans="1:50" ht="23.25" hidden="1" customHeight="1">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178</v>
      </c>
      <c r="AC666" s="570"/>
      <c r="AD666" s="570"/>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336</v>
      </c>
      <c r="AJ667" s="326"/>
      <c r="AK667" s="326"/>
      <c r="AL667" s="145"/>
      <c r="AM667" s="326" t="s">
        <v>349</v>
      </c>
      <c r="AN667" s="326"/>
      <c r="AO667" s="326"/>
      <c r="AP667" s="145"/>
      <c r="AQ667" s="145" t="s">
        <v>187</v>
      </c>
      <c r="AR667" s="116"/>
      <c r="AS667" s="116"/>
      <c r="AT667" s="117"/>
      <c r="AU667" s="122" t="s">
        <v>133</v>
      </c>
      <c r="AV667" s="122"/>
      <c r="AW667" s="122"/>
      <c r="AX667" s="123"/>
    </row>
    <row r="668" spans="1:50" ht="18.75" hidden="1" customHeight="1">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1"/>
      <c r="AR668" s="186"/>
      <c r="AS668" s="119" t="s">
        <v>188</v>
      </c>
      <c r="AT668" s="120"/>
      <c r="AU668" s="186"/>
      <c r="AV668" s="186"/>
      <c r="AW668" s="119" t="s">
        <v>177</v>
      </c>
      <c r="AX668" s="181"/>
    </row>
    <row r="669" spans="1:50" ht="23.25" hidden="1" customHeight="1">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178</v>
      </c>
      <c r="AC671" s="570"/>
      <c r="AD671" s="570"/>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336</v>
      </c>
      <c r="AJ672" s="326"/>
      <c r="AK672" s="326"/>
      <c r="AL672" s="145"/>
      <c r="AM672" s="326" t="s">
        <v>349</v>
      </c>
      <c r="AN672" s="326"/>
      <c r="AO672" s="326"/>
      <c r="AP672" s="145"/>
      <c r="AQ672" s="145" t="s">
        <v>187</v>
      </c>
      <c r="AR672" s="116"/>
      <c r="AS672" s="116"/>
      <c r="AT672" s="117"/>
      <c r="AU672" s="122" t="s">
        <v>133</v>
      </c>
      <c r="AV672" s="122"/>
      <c r="AW672" s="122"/>
      <c r="AX672" s="123"/>
    </row>
    <row r="673" spans="1:50" ht="18.75" hidden="1" customHeight="1">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1"/>
      <c r="AR673" s="186"/>
      <c r="AS673" s="119" t="s">
        <v>188</v>
      </c>
      <c r="AT673" s="120"/>
      <c r="AU673" s="186"/>
      <c r="AV673" s="186"/>
      <c r="AW673" s="119" t="s">
        <v>177</v>
      </c>
      <c r="AX673" s="181"/>
    </row>
    <row r="674" spans="1:50" ht="23.25" hidden="1" customHeight="1">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336</v>
      </c>
      <c r="AJ677" s="326"/>
      <c r="AK677" s="326"/>
      <c r="AL677" s="145"/>
      <c r="AM677" s="326" t="s">
        <v>349</v>
      </c>
      <c r="AN677" s="326"/>
      <c r="AO677" s="326"/>
      <c r="AP677" s="145"/>
      <c r="AQ677" s="145" t="s">
        <v>187</v>
      </c>
      <c r="AR677" s="116"/>
      <c r="AS677" s="116"/>
      <c r="AT677" s="117"/>
      <c r="AU677" s="122" t="s">
        <v>133</v>
      </c>
      <c r="AV677" s="122"/>
      <c r="AW677" s="122"/>
      <c r="AX677" s="123"/>
    </row>
    <row r="678" spans="1:50" ht="18.75" hidden="1" customHeight="1">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1"/>
      <c r="AR678" s="186"/>
      <c r="AS678" s="119" t="s">
        <v>188</v>
      </c>
      <c r="AT678" s="120"/>
      <c r="AU678" s="186"/>
      <c r="AV678" s="186"/>
      <c r="AW678" s="119" t="s">
        <v>177</v>
      </c>
      <c r="AX678" s="181"/>
    </row>
    <row r="679" spans="1:50" ht="23.25" hidden="1" customHeight="1">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336</v>
      </c>
      <c r="AJ682" s="326"/>
      <c r="AK682" s="326"/>
      <c r="AL682" s="145"/>
      <c r="AM682" s="326" t="s">
        <v>349</v>
      </c>
      <c r="AN682" s="326"/>
      <c r="AO682" s="326"/>
      <c r="AP682" s="145"/>
      <c r="AQ682" s="145" t="s">
        <v>187</v>
      </c>
      <c r="AR682" s="116"/>
      <c r="AS682" s="116"/>
      <c r="AT682" s="117"/>
      <c r="AU682" s="122" t="s">
        <v>133</v>
      </c>
      <c r="AV682" s="122"/>
      <c r="AW682" s="122"/>
      <c r="AX682" s="123"/>
    </row>
    <row r="683" spans="1:50" ht="18.75" hidden="1" customHeight="1">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1"/>
      <c r="AR683" s="186"/>
      <c r="AS683" s="119" t="s">
        <v>188</v>
      </c>
      <c r="AT683" s="120"/>
      <c r="AU683" s="186"/>
      <c r="AV683" s="186"/>
      <c r="AW683" s="119" t="s">
        <v>177</v>
      </c>
      <c r="AX683" s="181"/>
    </row>
    <row r="684" spans="1:50" ht="23.25" hidden="1" customHeight="1">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336</v>
      </c>
      <c r="AJ687" s="326"/>
      <c r="AK687" s="326"/>
      <c r="AL687" s="145"/>
      <c r="AM687" s="326" t="s">
        <v>349</v>
      </c>
      <c r="AN687" s="326"/>
      <c r="AO687" s="326"/>
      <c r="AP687" s="145"/>
      <c r="AQ687" s="145" t="s">
        <v>187</v>
      </c>
      <c r="AR687" s="116"/>
      <c r="AS687" s="116"/>
      <c r="AT687" s="117"/>
      <c r="AU687" s="122" t="s">
        <v>133</v>
      </c>
      <c r="AV687" s="122"/>
      <c r="AW687" s="122"/>
      <c r="AX687" s="123"/>
    </row>
    <row r="688" spans="1:50" ht="18.75" hidden="1" customHeight="1">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1"/>
      <c r="AR688" s="186"/>
      <c r="AS688" s="119" t="s">
        <v>188</v>
      </c>
      <c r="AT688" s="120"/>
      <c r="AU688" s="186"/>
      <c r="AV688" s="186"/>
      <c r="AW688" s="119" t="s">
        <v>177</v>
      </c>
      <c r="AX688" s="181"/>
    </row>
    <row r="689" spans="1:50" ht="23.25" hidden="1" customHeight="1">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336</v>
      </c>
      <c r="AJ692" s="326"/>
      <c r="AK692" s="326"/>
      <c r="AL692" s="145"/>
      <c r="AM692" s="326" t="s">
        <v>349</v>
      </c>
      <c r="AN692" s="326"/>
      <c r="AO692" s="326"/>
      <c r="AP692" s="145"/>
      <c r="AQ692" s="145" t="s">
        <v>187</v>
      </c>
      <c r="AR692" s="116"/>
      <c r="AS692" s="116"/>
      <c r="AT692" s="117"/>
      <c r="AU692" s="122" t="s">
        <v>133</v>
      </c>
      <c r="AV692" s="122"/>
      <c r="AW692" s="122"/>
      <c r="AX692" s="123"/>
    </row>
    <row r="693" spans="1:50" ht="18.75" hidden="1" customHeight="1">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1"/>
      <c r="AR693" s="186"/>
      <c r="AS693" s="119" t="s">
        <v>188</v>
      </c>
      <c r="AT693" s="120"/>
      <c r="AU693" s="186"/>
      <c r="AV693" s="186"/>
      <c r="AW693" s="119" t="s">
        <v>177</v>
      </c>
      <c r="AX693" s="181"/>
    </row>
    <row r="694" spans="1:50" ht="23.25" hidden="1" customHeight="1">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3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20" t="s">
        <v>30</v>
      </c>
      <c r="AH701" s="372"/>
      <c r="AI701" s="372"/>
      <c r="AJ701" s="372"/>
      <c r="AK701" s="372"/>
      <c r="AL701" s="372"/>
      <c r="AM701" s="372"/>
      <c r="AN701" s="372"/>
      <c r="AO701" s="372"/>
      <c r="AP701" s="372"/>
      <c r="AQ701" s="372"/>
      <c r="AR701" s="372"/>
      <c r="AS701" s="372"/>
      <c r="AT701" s="372"/>
      <c r="AU701" s="372"/>
      <c r="AV701" s="372"/>
      <c r="AW701" s="372"/>
      <c r="AX701" s="821"/>
    </row>
    <row r="702" spans="1:50" ht="27" customHeight="1">
      <c r="A702" s="869" t="s">
        <v>139</v>
      </c>
      <c r="B702" s="870"/>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2" t="s">
        <v>483</v>
      </c>
      <c r="AE702" s="333"/>
      <c r="AF702" s="333"/>
      <c r="AG702" s="375" t="s">
        <v>512</v>
      </c>
      <c r="AH702" s="376"/>
      <c r="AI702" s="376"/>
      <c r="AJ702" s="376"/>
      <c r="AK702" s="376"/>
      <c r="AL702" s="376"/>
      <c r="AM702" s="376"/>
      <c r="AN702" s="376"/>
      <c r="AO702" s="376"/>
      <c r="AP702" s="376"/>
      <c r="AQ702" s="376"/>
      <c r="AR702" s="376"/>
      <c r="AS702" s="376"/>
      <c r="AT702" s="376"/>
      <c r="AU702" s="376"/>
      <c r="AV702" s="376"/>
      <c r="AW702" s="376"/>
      <c r="AX702" s="377"/>
    </row>
    <row r="703" spans="1:50" ht="27" customHeight="1">
      <c r="A703" s="871"/>
      <c r="B703" s="872"/>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2"/>
      <c r="AD703" s="313" t="s">
        <v>483</v>
      </c>
      <c r="AE703" s="314"/>
      <c r="AF703" s="314"/>
      <c r="AG703" s="87" t="s">
        <v>513</v>
      </c>
      <c r="AH703" s="88"/>
      <c r="AI703" s="88"/>
      <c r="AJ703" s="88"/>
      <c r="AK703" s="88"/>
      <c r="AL703" s="88"/>
      <c r="AM703" s="88"/>
      <c r="AN703" s="88"/>
      <c r="AO703" s="88"/>
      <c r="AP703" s="88"/>
      <c r="AQ703" s="88"/>
      <c r="AR703" s="88"/>
      <c r="AS703" s="88"/>
      <c r="AT703" s="88"/>
      <c r="AU703" s="88"/>
      <c r="AV703" s="88"/>
      <c r="AW703" s="88"/>
      <c r="AX703" s="89"/>
    </row>
    <row r="704" spans="1:50" ht="27" customHeight="1">
      <c r="A704" s="873"/>
      <c r="B704" s="874"/>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6" t="s">
        <v>483</v>
      </c>
      <c r="AE704" s="777"/>
      <c r="AF704" s="777"/>
      <c r="AG704" s="153" t="s">
        <v>514</v>
      </c>
      <c r="AH704" s="94"/>
      <c r="AI704" s="94"/>
      <c r="AJ704" s="94"/>
      <c r="AK704" s="94"/>
      <c r="AL704" s="94"/>
      <c r="AM704" s="94"/>
      <c r="AN704" s="94"/>
      <c r="AO704" s="94"/>
      <c r="AP704" s="94"/>
      <c r="AQ704" s="94"/>
      <c r="AR704" s="94"/>
      <c r="AS704" s="94"/>
      <c r="AT704" s="94"/>
      <c r="AU704" s="94"/>
      <c r="AV704" s="94"/>
      <c r="AW704" s="94"/>
      <c r="AX704" s="154"/>
    </row>
    <row r="705" spans="1:50" ht="27" customHeight="1">
      <c r="A705" s="632" t="s">
        <v>38</v>
      </c>
      <c r="B705" s="633"/>
      <c r="C705" s="817" t="s">
        <v>40</v>
      </c>
      <c r="D705" s="818"/>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9"/>
      <c r="AD705" s="708" t="s">
        <v>483</v>
      </c>
      <c r="AE705" s="709"/>
      <c r="AF705" s="709"/>
      <c r="AG705" s="111" t="s">
        <v>583</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4"/>
      <c r="B706" s="635"/>
      <c r="C706" s="788"/>
      <c r="D706" s="789"/>
      <c r="E706" s="724" t="s">
        <v>303</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3" t="s">
        <v>576</v>
      </c>
      <c r="AE706" s="314"/>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34"/>
      <c r="B707" s="635"/>
      <c r="C707" s="790"/>
      <c r="D707" s="791"/>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1" t="s">
        <v>509</v>
      </c>
      <c r="AE707" s="832"/>
      <c r="AF707" s="83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34"/>
      <c r="B708" s="636"/>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5" t="s">
        <v>510</v>
      </c>
      <c r="AE708" s="596"/>
      <c r="AF708" s="596"/>
      <c r="AG708" s="736" t="s">
        <v>498</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c r="A709" s="634"/>
      <c r="B709" s="636"/>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3" t="s">
        <v>483</v>
      </c>
      <c r="AE709" s="314"/>
      <c r="AF709" s="314"/>
      <c r="AG709" s="87" t="s">
        <v>592</v>
      </c>
      <c r="AH709" s="88"/>
      <c r="AI709" s="88"/>
      <c r="AJ709" s="88"/>
      <c r="AK709" s="88"/>
      <c r="AL709" s="88"/>
      <c r="AM709" s="88"/>
      <c r="AN709" s="88"/>
      <c r="AO709" s="88"/>
      <c r="AP709" s="88"/>
      <c r="AQ709" s="88"/>
      <c r="AR709" s="88"/>
      <c r="AS709" s="88"/>
      <c r="AT709" s="88"/>
      <c r="AU709" s="88"/>
      <c r="AV709" s="88"/>
      <c r="AW709" s="88"/>
      <c r="AX709" s="89"/>
    </row>
    <row r="710" spans="1:50" ht="26.25" customHeight="1">
      <c r="A710" s="634"/>
      <c r="B710" s="636"/>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3" t="s">
        <v>510</v>
      </c>
      <c r="AE710" s="314"/>
      <c r="AF710" s="314"/>
      <c r="AG710" s="87" t="s">
        <v>504</v>
      </c>
      <c r="AH710" s="88"/>
      <c r="AI710" s="88"/>
      <c r="AJ710" s="88"/>
      <c r="AK710" s="88"/>
      <c r="AL710" s="88"/>
      <c r="AM710" s="88"/>
      <c r="AN710" s="88"/>
      <c r="AO710" s="88"/>
      <c r="AP710" s="88"/>
      <c r="AQ710" s="88"/>
      <c r="AR710" s="88"/>
      <c r="AS710" s="88"/>
      <c r="AT710" s="88"/>
      <c r="AU710" s="88"/>
      <c r="AV710" s="88"/>
      <c r="AW710" s="88"/>
      <c r="AX710" s="89"/>
    </row>
    <row r="711" spans="1:50" ht="26.25" customHeight="1">
      <c r="A711" s="634"/>
      <c r="B711" s="636"/>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4"/>
      <c r="AD711" s="313" t="s">
        <v>483</v>
      </c>
      <c r="AE711" s="314"/>
      <c r="AF711" s="314"/>
      <c r="AG711" s="87" t="s">
        <v>515</v>
      </c>
      <c r="AH711" s="88"/>
      <c r="AI711" s="88"/>
      <c r="AJ711" s="88"/>
      <c r="AK711" s="88"/>
      <c r="AL711" s="88"/>
      <c r="AM711" s="88"/>
      <c r="AN711" s="88"/>
      <c r="AO711" s="88"/>
      <c r="AP711" s="88"/>
      <c r="AQ711" s="88"/>
      <c r="AR711" s="88"/>
      <c r="AS711" s="88"/>
      <c r="AT711" s="88"/>
      <c r="AU711" s="88"/>
      <c r="AV711" s="88"/>
      <c r="AW711" s="88"/>
      <c r="AX711" s="89"/>
    </row>
    <row r="712" spans="1:50" ht="26.25" customHeight="1">
      <c r="A712" s="634"/>
      <c r="B712" s="636"/>
      <c r="C712" s="381" t="s">
        <v>270</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4"/>
      <c r="AD712" s="776" t="s">
        <v>510</v>
      </c>
      <c r="AE712" s="777"/>
      <c r="AF712" s="777"/>
      <c r="AG712" s="806" t="s">
        <v>498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c r="A713" s="634"/>
      <c r="B713" s="636"/>
      <c r="C713" s="987" t="s">
        <v>271</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3" t="s">
        <v>510</v>
      </c>
      <c r="AE713" s="314"/>
      <c r="AF713" s="655"/>
      <c r="AG713" s="87" t="s">
        <v>498</v>
      </c>
      <c r="AH713" s="88"/>
      <c r="AI713" s="88"/>
      <c r="AJ713" s="88"/>
      <c r="AK713" s="88"/>
      <c r="AL713" s="88"/>
      <c r="AM713" s="88"/>
      <c r="AN713" s="88"/>
      <c r="AO713" s="88"/>
      <c r="AP713" s="88"/>
      <c r="AQ713" s="88"/>
      <c r="AR713" s="88"/>
      <c r="AS713" s="88"/>
      <c r="AT713" s="88"/>
      <c r="AU713" s="88"/>
      <c r="AV713" s="88"/>
      <c r="AW713" s="88"/>
      <c r="AX713" s="89"/>
    </row>
    <row r="714" spans="1:50" ht="26.25" customHeight="1">
      <c r="A714" s="637"/>
      <c r="B714" s="638"/>
      <c r="C714" s="639" t="s">
        <v>248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3" t="s">
        <v>483</v>
      </c>
      <c r="AE714" s="804"/>
      <c r="AF714" s="805"/>
      <c r="AG714" s="730" t="s">
        <v>516</v>
      </c>
      <c r="AH714" s="731"/>
      <c r="AI714" s="731"/>
      <c r="AJ714" s="731"/>
      <c r="AK714" s="731"/>
      <c r="AL714" s="731"/>
      <c r="AM714" s="731"/>
      <c r="AN714" s="731"/>
      <c r="AO714" s="731"/>
      <c r="AP714" s="731"/>
      <c r="AQ714" s="731"/>
      <c r="AR714" s="731"/>
      <c r="AS714" s="731"/>
      <c r="AT714" s="731"/>
      <c r="AU714" s="731"/>
      <c r="AV714" s="731"/>
      <c r="AW714" s="731"/>
      <c r="AX714" s="732"/>
    </row>
    <row r="715" spans="1:50" ht="68.25" customHeight="1">
      <c r="A715" s="632" t="s">
        <v>39</v>
      </c>
      <c r="B715" s="778"/>
      <c r="C715" s="779" t="s">
        <v>249</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511</v>
      </c>
      <c r="AE715" s="596"/>
      <c r="AF715" s="648"/>
      <c r="AG715" s="736" t="s">
        <v>593</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c r="A716" s="634"/>
      <c r="B716" s="636"/>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510</v>
      </c>
      <c r="AE716" s="618"/>
      <c r="AF716" s="618"/>
      <c r="AG716" s="87" t="s">
        <v>498</v>
      </c>
      <c r="AH716" s="88"/>
      <c r="AI716" s="88"/>
      <c r="AJ716" s="88"/>
      <c r="AK716" s="88"/>
      <c r="AL716" s="88"/>
      <c r="AM716" s="88"/>
      <c r="AN716" s="88"/>
      <c r="AO716" s="88"/>
      <c r="AP716" s="88"/>
      <c r="AQ716" s="88"/>
      <c r="AR716" s="88"/>
      <c r="AS716" s="88"/>
      <c r="AT716" s="88"/>
      <c r="AU716" s="88"/>
      <c r="AV716" s="88"/>
      <c r="AW716" s="88"/>
      <c r="AX716" s="89"/>
    </row>
    <row r="717" spans="1:50" ht="27" customHeight="1">
      <c r="A717" s="634"/>
      <c r="B717" s="636"/>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3" t="s">
        <v>483</v>
      </c>
      <c r="AE717" s="314"/>
      <c r="AF717" s="314"/>
      <c r="AG717" s="87" t="s">
        <v>517</v>
      </c>
      <c r="AH717" s="88"/>
      <c r="AI717" s="88"/>
      <c r="AJ717" s="88"/>
      <c r="AK717" s="88"/>
      <c r="AL717" s="88"/>
      <c r="AM717" s="88"/>
      <c r="AN717" s="88"/>
      <c r="AO717" s="88"/>
      <c r="AP717" s="88"/>
      <c r="AQ717" s="88"/>
      <c r="AR717" s="88"/>
      <c r="AS717" s="88"/>
      <c r="AT717" s="88"/>
      <c r="AU717" s="88"/>
      <c r="AV717" s="88"/>
      <c r="AW717" s="88"/>
      <c r="AX717" s="89"/>
    </row>
    <row r="718" spans="1:50" ht="27" customHeight="1">
      <c r="A718" s="637"/>
      <c r="B718" s="638"/>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3" t="s">
        <v>483</v>
      </c>
      <c r="AE718" s="314"/>
      <c r="AF718" s="314"/>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c r="A719" s="770" t="s">
        <v>57</v>
      </c>
      <c r="B719" s="771"/>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483</v>
      </c>
      <c r="AE719" s="596"/>
      <c r="AF719" s="596"/>
      <c r="AG719" s="111" t="s">
        <v>519</v>
      </c>
      <c r="AH719" s="91"/>
      <c r="AI719" s="91"/>
      <c r="AJ719" s="91"/>
      <c r="AK719" s="91"/>
      <c r="AL719" s="91"/>
      <c r="AM719" s="91"/>
      <c r="AN719" s="91"/>
      <c r="AO719" s="91"/>
      <c r="AP719" s="91"/>
      <c r="AQ719" s="91"/>
      <c r="AR719" s="91"/>
      <c r="AS719" s="91"/>
      <c r="AT719" s="91"/>
      <c r="AU719" s="91"/>
      <c r="AV719" s="91"/>
      <c r="AW719" s="91"/>
      <c r="AX719" s="112"/>
    </row>
    <row r="720" spans="1:50" ht="19.7" customHeight="1">
      <c r="A720" s="772"/>
      <c r="B720" s="773"/>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72"/>
      <c r="B721" s="773"/>
      <c r="C721" s="281" t="s">
        <v>520</v>
      </c>
      <c r="D721" s="282"/>
      <c r="E721" s="282"/>
      <c r="F721" s="283"/>
      <c r="G721" s="272"/>
      <c r="H721" s="273"/>
      <c r="I721" s="68" t="str">
        <f>IF(OR(G721="　", G721=""), "", "-")</f>
        <v/>
      </c>
      <c r="J721" s="276">
        <v>12</v>
      </c>
      <c r="K721" s="276"/>
      <c r="L721" s="68" t="str">
        <f>IF(M721="","","-")</f>
        <v/>
      </c>
      <c r="M721" s="69"/>
      <c r="N721" s="289" t="s">
        <v>521</v>
      </c>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72"/>
      <c r="B722" s="773"/>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72"/>
      <c r="B723" s="773"/>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72"/>
      <c r="B724" s="773"/>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74"/>
      <c r="B725" s="775"/>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32" t="s">
        <v>47</v>
      </c>
      <c r="B726" s="796"/>
      <c r="C726" s="811" t="s">
        <v>52</v>
      </c>
      <c r="D726" s="833"/>
      <c r="E726" s="833"/>
      <c r="F726" s="834"/>
      <c r="G726" s="568" t="s">
        <v>522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c r="A727" s="797"/>
      <c r="B727" s="798"/>
      <c r="C727" s="742" t="s">
        <v>56</v>
      </c>
      <c r="D727" s="743"/>
      <c r="E727" s="743"/>
      <c r="F727" s="744"/>
      <c r="G727" s="566" t="s">
        <v>523</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c r="A729" s="626" t="s">
        <v>599</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c r="A731" s="793" t="s">
        <v>136</v>
      </c>
      <c r="B731" s="794"/>
      <c r="C731" s="794"/>
      <c r="D731" s="794"/>
      <c r="E731" s="795"/>
      <c r="F731" s="723" t="s">
        <v>600</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c r="A733" s="667" t="s">
        <v>307</v>
      </c>
      <c r="B733" s="668"/>
      <c r="C733" s="668"/>
      <c r="D733" s="668"/>
      <c r="E733" s="669"/>
      <c r="F733" s="629" t="s">
        <v>601</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c r="A736" s="642" t="s">
        <v>276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c r="A737" s="994" t="s">
        <v>326</v>
      </c>
      <c r="B737" s="196"/>
      <c r="C737" s="196"/>
      <c r="D737" s="197"/>
      <c r="E737" s="995" t="s">
        <v>524</v>
      </c>
      <c r="F737" s="995"/>
      <c r="G737" s="995"/>
      <c r="H737" s="995"/>
      <c r="I737" s="995"/>
      <c r="J737" s="995"/>
      <c r="K737" s="995"/>
      <c r="L737" s="995"/>
      <c r="M737" s="995"/>
      <c r="N737" s="352" t="s">
        <v>321</v>
      </c>
      <c r="O737" s="352"/>
      <c r="P737" s="352"/>
      <c r="Q737" s="352"/>
      <c r="R737" s="995" t="s">
        <v>526</v>
      </c>
      <c r="S737" s="995"/>
      <c r="T737" s="995"/>
      <c r="U737" s="995"/>
      <c r="V737" s="995"/>
      <c r="W737" s="995"/>
      <c r="X737" s="995"/>
      <c r="Y737" s="995"/>
      <c r="Z737" s="995"/>
      <c r="AA737" s="352" t="s">
        <v>320</v>
      </c>
      <c r="AB737" s="352"/>
      <c r="AC737" s="352"/>
      <c r="AD737" s="352"/>
      <c r="AE737" s="995" t="s">
        <v>527</v>
      </c>
      <c r="AF737" s="995"/>
      <c r="AG737" s="995"/>
      <c r="AH737" s="995"/>
      <c r="AI737" s="995"/>
      <c r="AJ737" s="995"/>
      <c r="AK737" s="995"/>
      <c r="AL737" s="995"/>
      <c r="AM737" s="995"/>
      <c r="AN737" s="352" t="s">
        <v>319</v>
      </c>
      <c r="AO737" s="352"/>
      <c r="AP737" s="352"/>
      <c r="AQ737" s="352"/>
      <c r="AR737" s="1001" t="s">
        <v>528</v>
      </c>
      <c r="AS737" s="1002"/>
      <c r="AT737" s="1002"/>
      <c r="AU737" s="1002"/>
      <c r="AV737" s="1002"/>
      <c r="AW737" s="1002"/>
      <c r="AX737" s="1003"/>
      <c r="AY737" s="74"/>
      <c r="AZ737" s="74"/>
    </row>
    <row r="738" spans="1:52" ht="24.75" customHeight="1">
      <c r="A738" s="994" t="s">
        <v>318</v>
      </c>
      <c r="B738" s="196"/>
      <c r="C738" s="196"/>
      <c r="D738" s="197"/>
      <c r="E738" s="995" t="s">
        <v>525</v>
      </c>
      <c r="F738" s="995"/>
      <c r="G738" s="995"/>
      <c r="H738" s="995"/>
      <c r="I738" s="995"/>
      <c r="J738" s="995"/>
      <c r="K738" s="995"/>
      <c r="L738" s="995"/>
      <c r="M738" s="995"/>
      <c r="N738" s="352" t="s">
        <v>317</v>
      </c>
      <c r="O738" s="352"/>
      <c r="P738" s="352"/>
      <c r="Q738" s="352"/>
      <c r="R738" s="995" t="s">
        <v>531</v>
      </c>
      <c r="S738" s="995"/>
      <c r="T738" s="995"/>
      <c r="U738" s="995"/>
      <c r="V738" s="995"/>
      <c r="W738" s="995"/>
      <c r="X738" s="995"/>
      <c r="Y738" s="995"/>
      <c r="Z738" s="995"/>
      <c r="AA738" s="352" t="s">
        <v>316</v>
      </c>
      <c r="AB738" s="352"/>
      <c r="AC738" s="352"/>
      <c r="AD738" s="352"/>
      <c r="AE738" s="995" t="s">
        <v>530</v>
      </c>
      <c r="AF738" s="995"/>
      <c r="AG738" s="995"/>
      <c r="AH738" s="995"/>
      <c r="AI738" s="995"/>
      <c r="AJ738" s="995"/>
      <c r="AK738" s="995"/>
      <c r="AL738" s="995"/>
      <c r="AM738" s="995"/>
      <c r="AN738" s="352" t="s">
        <v>315</v>
      </c>
      <c r="AO738" s="352"/>
      <c r="AP738" s="352"/>
      <c r="AQ738" s="352"/>
      <c r="AR738" s="1001" t="s">
        <v>529</v>
      </c>
      <c r="AS738" s="1002"/>
      <c r="AT738" s="1002"/>
      <c r="AU738" s="1002"/>
      <c r="AV738" s="1002"/>
      <c r="AW738" s="1002"/>
      <c r="AX738" s="1003"/>
    </row>
    <row r="739" spans="1:52" ht="24.75" customHeight="1">
      <c r="A739" s="994" t="s">
        <v>314</v>
      </c>
      <c r="B739" s="196"/>
      <c r="C739" s="196"/>
      <c r="D739" s="197"/>
      <c r="E739" s="995" t="s">
        <v>544</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c r="A740" s="976" t="s">
        <v>338</v>
      </c>
      <c r="B740" s="977"/>
      <c r="C740" s="977"/>
      <c r="D740" s="978"/>
      <c r="E740" s="979" t="s">
        <v>480</v>
      </c>
      <c r="F740" s="980"/>
      <c r="G740" s="980"/>
      <c r="H740" s="78" t="str">
        <f>IF(E740="", "", "(")</f>
        <v>(</v>
      </c>
      <c r="I740" s="980"/>
      <c r="J740" s="980"/>
      <c r="K740" s="78" t="str">
        <f>IF(OR(I740="　", I740=""), "", "-")</f>
        <v/>
      </c>
      <c r="L740" s="981">
        <v>151</v>
      </c>
      <c r="M740" s="981"/>
      <c r="N740" s="79" t="str">
        <f>IF(O740="", "", "-")</f>
        <v/>
      </c>
      <c r="O740" s="80"/>
      <c r="P740" s="79" t="str">
        <f>IF(E740="", "", ")")</f>
        <v>)</v>
      </c>
      <c r="Q740" s="979" t="s">
        <v>520</v>
      </c>
      <c r="R740" s="980"/>
      <c r="S740" s="980"/>
      <c r="T740" s="78" t="str">
        <f>IF(Q740="", "", "(")</f>
        <v>(</v>
      </c>
      <c r="U740" s="980"/>
      <c r="V740" s="980"/>
      <c r="W740" s="78" t="str">
        <f>IF(OR(U740="　", U740=""), "", "-")</f>
        <v/>
      </c>
      <c r="X740" s="981">
        <v>12</v>
      </c>
      <c r="Y740" s="981"/>
      <c r="Z740" s="79" t="str">
        <f>IF(AA740="", "", "-")</f>
        <v/>
      </c>
      <c r="AA740" s="80"/>
      <c r="AB740" s="79" t="str">
        <f>IF(Q740="", "", ")")</f>
        <v>)</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c r="A741" s="605" t="s">
        <v>306</v>
      </c>
      <c r="B741" s="606"/>
      <c r="C741" s="606"/>
      <c r="D741" s="606"/>
      <c r="E741" s="606"/>
      <c r="F741" s="60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7"/>
    </row>
    <row r="744" spans="1:52" ht="28.35" customHeight="1">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7"/>
    </row>
    <row r="745" spans="1:52" ht="27.75" customHeight="1">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row>
    <row r="746" spans="1:52" ht="28.35" customHeight="1">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row>
    <row r="747" spans="1:52" ht="28.35" customHeight="1">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7"/>
    </row>
    <row r="748" spans="1:52" ht="27.75" customHeight="1">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7"/>
    </row>
    <row r="749" spans="1:52" ht="28.35" customHeight="1">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7"/>
    </row>
    <row r="750" spans="1:52" ht="28.35" customHeight="1">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7"/>
    </row>
    <row r="751" spans="1:52" ht="28.35" customHeight="1">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row>
    <row r="752" spans="1:52" ht="28.35" customHeight="1">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row>
    <row r="753" spans="1:50" ht="28.35" customHeight="1">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86" t="s">
        <v>547</v>
      </c>
      <c r="AJ753" s="37"/>
      <c r="AK753" s="37"/>
      <c r="AL753" s="37"/>
      <c r="AM753" s="37"/>
      <c r="AN753" s="37"/>
      <c r="AO753" s="37"/>
      <c r="AP753" s="37"/>
      <c r="AQ753" s="37"/>
      <c r="AR753" s="37"/>
      <c r="AS753" s="37"/>
      <c r="AT753" s="37"/>
      <c r="AU753" s="37"/>
      <c r="AV753" s="37"/>
      <c r="AW753" s="37"/>
      <c r="AX753" s="37"/>
    </row>
    <row r="754" spans="1:50" ht="27.75" customHeight="1">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row>
    <row r="755" spans="1:50" ht="28.35" customHeight="1" thickBot="1">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row>
    <row r="756" spans="1:50" ht="28.35" hidden="1" customHeight="1">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thickBot="1">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9" t="s">
        <v>308</v>
      </c>
      <c r="B780" s="620"/>
      <c r="C780" s="620"/>
      <c r="D780" s="620"/>
      <c r="E780" s="620"/>
      <c r="F780" s="621"/>
      <c r="G780" s="586" t="s">
        <v>586</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584</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7"/>
    </row>
    <row r="781" spans="1:50" ht="24.75" customHeight="1">
      <c r="A781" s="622"/>
      <c r="B781" s="623"/>
      <c r="C781" s="623"/>
      <c r="D781" s="623"/>
      <c r="E781" s="623"/>
      <c r="F781" s="624"/>
      <c r="G781" s="811" t="s">
        <v>17</v>
      </c>
      <c r="H781" s="662"/>
      <c r="I781" s="662"/>
      <c r="J781" s="662"/>
      <c r="K781" s="662"/>
      <c r="L781" s="661" t="s">
        <v>18</v>
      </c>
      <c r="M781" s="662"/>
      <c r="N781" s="662"/>
      <c r="O781" s="662"/>
      <c r="P781" s="662"/>
      <c r="Q781" s="662"/>
      <c r="R781" s="662"/>
      <c r="S781" s="662"/>
      <c r="T781" s="662"/>
      <c r="U781" s="662"/>
      <c r="V781" s="662"/>
      <c r="W781" s="662"/>
      <c r="X781" s="663"/>
      <c r="Y781" s="645" t="s">
        <v>19</v>
      </c>
      <c r="Z781" s="646"/>
      <c r="AA781" s="646"/>
      <c r="AB781" s="792"/>
      <c r="AC781" s="811" t="s">
        <v>17</v>
      </c>
      <c r="AD781" s="662"/>
      <c r="AE781" s="662"/>
      <c r="AF781" s="662"/>
      <c r="AG781" s="662"/>
      <c r="AH781" s="661" t="s">
        <v>18</v>
      </c>
      <c r="AI781" s="662"/>
      <c r="AJ781" s="662"/>
      <c r="AK781" s="662"/>
      <c r="AL781" s="662"/>
      <c r="AM781" s="662"/>
      <c r="AN781" s="662"/>
      <c r="AO781" s="662"/>
      <c r="AP781" s="662"/>
      <c r="AQ781" s="662"/>
      <c r="AR781" s="662"/>
      <c r="AS781" s="662"/>
      <c r="AT781" s="663"/>
      <c r="AU781" s="645" t="s">
        <v>19</v>
      </c>
      <c r="AV781" s="646"/>
      <c r="AW781" s="646"/>
      <c r="AX781" s="647"/>
    </row>
    <row r="782" spans="1:50" ht="57.75" customHeight="1">
      <c r="A782" s="622"/>
      <c r="B782" s="623"/>
      <c r="C782" s="623"/>
      <c r="D782" s="623"/>
      <c r="E782" s="623"/>
      <c r="F782" s="624"/>
      <c r="G782" s="664" t="s">
        <v>534</v>
      </c>
      <c r="H782" s="665"/>
      <c r="I782" s="665"/>
      <c r="J782" s="665"/>
      <c r="K782" s="666"/>
      <c r="L782" s="656" t="s">
        <v>587</v>
      </c>
      <c r="M782" s="657"/>
      <c r="N782" s="657"/>
      <c r="O782" s="657"/>
      <c r="P782" s="657"/>
      <c r="Q782" s="657"/>
      <c r="R782" s="657"/>
      <c r="S782" s="657"/>
      <c r="T782" s="657"/>
      <c r="U782" s="657"/>
      <c r="V782" s="657"/>
      <c r="W782" s="657"/>
      <c r="X782" s="658"/>
      <c r="Y782" s="378">
        <v>45</v>
      </c>
      <c r="Z782" s="379"/>
      <c r="AA782" s="379"/>
      <c r="AB782" s="799"/>
      <c r="AC782" s="664" t="s">
        <v>581</v>
      </c>
      <c r="AD782" s="665"/>
      <c r="AE782" s="665"/>
      <c r="AF782" s="665"/>
      <c r="AG782" s="666"/>
      <c r="AH782" s="656" t="s">
        <v>588</v>
      </c>
      <c r="AI782" s="657"/>
      <c r="AJ782" s="657"/>
      <c r="AK782" s="657"/>
      <c r="AL782" s="657"/>
      <c r="AM782" s="657"/>
      <c r="AN782" s="657"/>
      <c r="AO782" s="657"/>
      <c r="AP782" s="657"/>
      <c r="AQ782" s="657"/>
      <c r="AR782" s="657"/>
      <c r="AS782" s="657"/>
      <c r="AT782" s="658"/>
      <c r="AU782" s="378">
        <v>11.6</v>
      </c>
      <c r="AV782" s="379"/>
      <c r="AW782" s="379"/>
      <c r="AX782" s="380"/>
    </row>
    <row r="783" spans="1:50" ht="42" customHeight="1">
      <c r="A783" s="622"/>
      <c r="B783" s="623"/>
      <c r="C783" s="623"/>
      <c r="D783" s="623"/>
      <c r="E783" s="623"/>
      <c r="F783" s="624"/>
      <c r="G783" s="597" t="s">
        <v>589</v>
      </c>
      <c r="H783" s="598"/>
      <c r="I783" s="598"/>
      <c r="J783" s="598"/>
      <c r="K783" s="599"/>
      <c r="L783" s="589"/>
      <c r="M783" s="590"/>
      <c r="N783" s="590"/>
      <c r="O783" s="590"/>
      <c r="P783" s="590"/>
      <c r="Q783" s="590"/>
      <c r="R783" s="590"/>
      <c r="S783" s="590"/>
      <c r="T783" s="590"/>
      <c r="U783" s="590"/>
      <c r="V783" s="590"/>
      <c r="W783" s="590"/>
      <c r="X783" s="591"/>
      <c r="Y783" s="592">
        <v>4</v>
      </c>
      <c r="Z783" s="593"/>
      <c r="AA783" s="593"/>
      <c r="AB783" s="603"/>
      <c r="AC783" s="597"/>
      <c r="AD783" s="659"/>
      <c r="AE783" s="659"/>
      <c r="AF783" s="659"/>
      <c r="AG783" s="660"/>
      <c r="AH783" s="589"/>
      <c r="AI783" s="800"/>
      <c r="AJ783" s="800"/>
      <c r="AK783" s="800"/>
      <c r="AL783" s="800"/>
      <c r="AM783" s="800"/>
      <c r="AN783" s="800"/>
      <c r="AO783" s="800"/>
      <c r="AP783" s="800"/>
      <c r="AQ783" s="800"/>
      <c r="AR783" s="800"/>
      <c r="AS783" s="800"/>
      <c r="AT783" s="801"/>
      <c r="AU783" s="592"/>
      <c r="AV783" s="593"/>
      <c r="AW783" s="593"/>
      <c r="AX783" s="594"/>
    </row>
    <row r="784" spans="1:50" ht="24.75" customHeight="1">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6.25" hidden="1" customHeight="1" thickBot="1">
      <c r="A792" s="622"/>
      <c r="B792" s="623"/>
      <c r="C792" s="623"/>
      <c r="D792" s="623"/>
      <c r="E792" s="623"/>
      <c r="F792" s="624"/>
      <c r="G792" s="822" t="s">
        <v>20</v>
      </c>
      <c r="H792" s="823"/>
      <c r="I792" s="823"/>
      <c r="J792" s="823"/>
      <c r="K792" s="823"/>
      <c r="L792" s="824"/>
      <c r="M792" s="825"/>
      <c r="N792" s="825"/>
      <c r="O792" s="825"/>
      <c r="P792" s="825"/>
      <c r="Q792" s="825"/>
      <c r="R792" s="825"/>
      <c r="S792" s="825"/>
      <c r="T792" s="825"/>
      <c r="U792" s="825"/>
      <c r="V792" s="825"/>
      <c r="W792" s="825"/>
      <c r="X792" s="826"/>
      <c r="Y792" s="827">
        <f>SUM(Y782:AB791)</f>
        <v>49</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11.6</v>
      </c>
      <c r="AV792" s="828"/>
      <c r="AW792" s="828"/>
      <c r="AX792" s="830"/>
    </row>
    <row r="793" spans="1:50" ht="25.5" hidden="1" customHeight="1">
      <c r="A793" s="622"/>
      <c r="B793" s="623"/>
      <c r="C793" s="623"/>
      <c r="D793" s="623"/>
      <c r="E793" s="623"/>
      <c r="F793" s="624"/>
      <c r="G793" s="586" t="s">
        <v>568</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7"/>
    </row>
    <row r="794" spans="1:50" ht="24.75" hidden="1" customHeight="1">
      <c r="A794" s="622"/>
      <c r="B794" s="623"/>
      <c r="C794" s="623"/>
      <c r="D794" s="623"/>
      <c r="E794" s="623"/>
      <c r="F794" s="624"/>
      <c r="G794" s="811" t="s">
        <v>17</v>
      </c>
      <c r="H794" s="662"/>
      <c r="I794" s="662"/>
      <c r="J794" s="662"/>
      <c r="K794" s="662"/>
      <c r="L794" s="661" t="s">
        <v>18</v>
      </c>
      <c r="M794" s="662"/>
      <c r="N794" s="662"/>
      <c r="O794" s="662"/>
      <c r="P794" s="662"/>
      <c r="Q794" s="662"/>
      <c r="R794" s="662"/>
      <c r="S794" s="662"/>
      <c r="T794" s="662"/>
      <c r="U794" s="662"/>
      <c r="V794" s="662"/>
      <c r="W794" s="662"/>
      <c r="X794" s="663"/>
      <c r="Y794" s="645" t="s">
        <v>19</v>
      </c>
      <c r="Z794" s="646"/>
      <c r="AA794" s="646"/>
      <c r="AB794" s="792"/>
      <c r="AC794" s="811" t="s">
        <v>17</v>
      </c>
      <c r="AD794" s="662"/>
      <c r="AE794" s="662"/>
      <c r="AF794" s="662"/>
      <c r="AG794" s="662"/>
      <c r="AH794" s="661" t="s">
        <v>18</v>
      </c>
      <c r="AI794" s="662"/>
      <c r="AJ794" s="662"/>
      <c r="AK794" s="662"/>
      <c r="AL794" s="662"/>
      <c r="AM794" s="662"/>
      <c r="AN794" s="662"/>
      <c r="AO794" s="662"/>
      <c r="AP794" s="662"/>
      <c r="AQ794" s="662"/>
      <c r="AR794" s="662"/>
      <c r="AS794" s="662"/>
      <c r="AT794" s="663"/>
      <c r="AU794" s="645" t="s">
        <v>19</v>
      </c>
      <c r="AV794" s="646"/>
      <c r="AW794" s="646"/>
      <c r="AX794" s="647"/>
    </row>
    <row r="795" spans="1:50" ht="24.75" hidden="1" customHeight="1">
      <c r="A795" s="622"/>
      <c r="B795" s="623"/>
      <c r="C795" s="623"/>
      <c r="D795" s="623"/>
      <c r="E795" s="623"/>
      <c r="F795" s="624"/>
      <c r="G795" s="664"/>
      <c r="H795" s="665"/>
      <c r="I795" s="665"/>
      <c r="J795" s="665"/>
      <c r="K795" s="666"/>
      <c r="L795" s="656"/>
      <c r="M795" s="657"/>
      <c r="N795" s="657"/>
      <c r="O795" s="657"/>
      <c r="P795" s="657"/>
      <c r="Q795" s="657"/>
      <c r="R795" s="657"/>
      <c r="S795" s="657"/>
      <c r="T795" s="657"/>
      <c r="U795" s="657"/>
      <c r="V795" s="657"/>
      <c r="W795" s="657"/>
      <c r="X795" s="658"/>
      <c r="Y795" s="378"/>
      <c r="Z795" s="379"/>
      <c r="AA795" s="379"/>
      <c r="AB795" s="799"/>
      <c r="AC795" s="664"/>
      <c r="AD795" s="665"/>
      <c r="AE795" s="665"/>
      <c r="AF795" s="665"/>
      <c r="AG795" s="666"/>
      <c r="AH795" s="656"/>
      <c r="AI795" s="657"/>
      <c r="AJ795" s="657"/>
      <c r="AK795" s="657"/>
      <c r="AL795" s="657"/>
      <c r="AM795" s="657"/>
      <c r="AN795" s="657"/>
      <c r="AO795" s="657"/>
      <c r="AP795" s="657"/>
      <c r="AQ795" s="657"/>
      <c r="AR795" s="657"/>
      <c r="AS795" s="657"/>
      <c r="AT795" s="658"/>
      <c r="AU795" s="378"/>
      <c r="AV795" s="379"/>
      <c r="AW795" s="379"/>
      <c r="AX795" s="380"/>
    </row>
    <row r="796" spans="1:50" ht="33" hidden="1" customHeight="1">
      <c r="A796" s="622"/>
      <c r="B796" s="623"/>
      <c r="C796" s="623"/>
      <c r="D796" s="623"/>
      <c r="E796" s="623"/>
      <c r="F796" s="624"/>
      <c r="G796" s="597"/>
      <c r="H796" s="659"/>
      <c r="I796" s="659"/>
      <c r="J796" s="659"/>
      <c r="K796" s="660"/>
      <c r="L796" s="589"/>
      <c r="M796" s="800"/>
      <c r="N796" s="800"/>
      <c r="O796" s="800"/>
      <c r="P796" s="800"/>
      <c r="Q796" s="800"/>
      <c r="R796" s="800"/>
      <c r="S796" s="800"/>
      <c r="T796" s="800"/>
      <c r="U796" s="800"/>
      <c r="V796" s="800"/>
      <c r="W796" s="800"/>
      <c r="X796" s="80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c r="A805" s="622"/>
      <c r="B805" s="623"/>
      <c r="C805" s="623"/>
      <c r="D805" s="623"/>
      <c r="E805" s="623"/>
      <c r="F805" s="624"/>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c r="A806" s="622"/>
      <c r="B806" s="623"/>
      <c r="C806" s="623"/>
      <c r="D806" s="623"/>
      <c r="E806" s="623"/>
      <c r="F806" s="624"/>
      <c r="G806" s="586" t="s">
        <v>245</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246</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7"/>
    </row>
    <row r="807" spans="1:50" ht="24.75" hidden="1" customHeight="1">
      <c r="A807" s="622"/>
      <c r="B807" s="623"/>
      <c r="C807" s="623"/>
      <c r="D807" s="623"/>
      <c r="E807" s="623"/>
      <c r="F807" s="624"/>
      <c r="G807" s="811" t="s">
        <v>17</v>
      </c>
      <c r="H807" s="662"/>
      <c r="I807" s="662"/>
      <c r="J807" s="662"/>
      <c r="K807" s="662"/>
      <c r="L807" s="661" t="s">
        <v>18</v>
      </c>
      <c r="M807" s="662"/>
      <c r="N807" s="662"/>
      <c r="O807" s="662"/>
      <c r="P807" s="662"/>
      <c r="Q807" s="662"/>
      <c r="R807" s="662"/>
      <c r="S807" s="662"/>
      <c r="T807" s="662"/>
      <c r="U807" s="662"/>
      <c r="V807" s="662"/>
      <c r="W807" s="662"/>
      <c r="X807" s="663"/>
      <c r="Y807" s="645" t="s">
        <v>19</v>
      </c>
      <c r="Z807" s="646"/>
      <c r="AA807" s="646"/>
      <c r="AB807" s="792"/>
      <c r="AC807" s="811" t="s">
        <v>17</v>
      </c>
      <c r="AD807" s="662"/>
      <c r="AE807" s="662"/>
      <c r="AF807" s="662"/>
      <c r="AG807" s="662"/>
      <c r="AH807" s="661" t="s">
        <v>18</v>
      </c>
      <c r="AI807" s="662"/>
      <c r="AJ807" s="662"/>
      <c r="AK807" s="662"/>
      <c r="AL807" s="662"/>
      <c r="AM807" s="662"/>
      <c r="AN807" s="662"/>
      <c r="AO807" s="662"/>
      <c r="AP807" s="662"/>
      <c r="AQ807" s="662"/>
      <c r="AR807" s="662"/>
      <c r="AS807" s="662"/>
      <c r="AT807" s="663"/>
      <c r="AU807" s="645" t="s">
        <v>19</v>
      </c>
      <c r="AV807" s="646"/>
      <c r="AW807" s="646"/>
      <c r="AX807" s="647"/>
    </row>
    <row r="808" spans="1:50" ht="24.75" hidden="1" customHeight="1">
      <c r="A808" s="622"/>
      <c r="B808" s="623"/>
      <c r="C808" s="623"/>
      <c r="D808" s="623"/>
      <c r="E808" s="623"/>
      <c r="F808" s="624"/>
      <c r="G808" s="664"/>
      <c r="H808" s="665"/>
      <c r="I808" s="665"/>
      <c r="J808" s="665"/>
      <c r="K808" s="666"/>
      <c r="L808" s="656"/>
      <c r="M808" s="657"/>
      <c r="N808" s="657"/>
      <c r="O808" s="657"/>
      <c r="P808" s="657"/>
      <c r="Q808" s="657"/>
      <c r="R808" s="657"/>
      <c r="S808" s="657"/>
      <c r="T808" s="657"/>
      <c r="U808" s="657"/>
      <c r="V808" s="657"/>
      <c r="W808" s="657"/>
      <c r="X808" s="658"/>
      <c r="Y808" s="378"/>
      <c r="Z808" s="379"/>
      <c r="AA808" s="379"/>
      <c r="AB808" s="799"/>
      <c r="AC808" s="664"/>
      <c r="AD808" s="665"/>
      <c r="AE808" s="665"/>
      <c r="AF808" s="665"/>
      <c r="AG808" s="666"/>
      <c r="AH808" s="656"/>
      <c r="AI808" s="657"/>
      <c r="AJ808" s="657"/>
      <c r="AK808" s="657"/>
      <c r="AL808" s="657"/>
      <c r="AM808" s="657"/>
      <c r="AN808" s="657"/>
      <c r="AO808" s="657"/>
      <c r="AP808" s="657"/>
      <c r="AQ808" s="657"/>
      <c r="AR808" s="657"/>
      <c r="AS808" s="657"/>
      <c r="AT808" s="658"/>
      <c r="AU808" s="378"/>
      <c r="AV808" s="379"/>
      <c r="AW808" s="379"/>
      <c r="AX808" s="380"/>
    </row>
    <row r="809" spans="1:50" ht="24.75" hidden="1" customHeight="1">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c r="A818" s="622"/>
      <c r="B818" s="623"/>
      <c r="C818" s="623"/>
      <c r="D818" s="623"/>
      <c r="E818" s="623"/>
      <c r="F818" s="624"/>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7"/>
    </row>
    <row r="820" spans="1:50" ht="24.75" hidden="1" customHeight="1">
      <c r="A820" s="622"/>
      <c r="B820" s="623"/>
      <c r="C820" s="623"/>
      <c r="D820" s="623"/>
      <c r="E820" s="623"/>
      <c r="F820" s="624"/>
      <c r="G820" s="811" t="s">
        <v>17</v>
      </c>
      <c r="H820" s="662"/>
      <c r="I820" s="662"/>
      <c r="J820" s="662"/>
      <c r="K820" s="662"/>
      <c r="L820" s="661" t="s">
        <v>18</v>
      </c>
      <c r="M820" s="662"/>
      <c r="N820" s="662"/>
      <c r="O820" s="662"/>
      <c r="P820" s="662"/>
      <c r="Q820" s="662"/>
      <c r="R820" s="662"/>
      <c r="S820" s="662"/>
      <c r="T820" s="662"/>
      <c r="U820" s="662"/>
      <c r="V820" s="662"/>
      <c r="W820" s="662"/>
      <c r="X820" s="663"/>
      <c r="Y820" s="645" t="s">
        <v>19</v>
      </c>
      <c r="Z820" s="646"/>
      <c r="AA820" s="646"/>
      <c r="AB820" s="792"/>
      <c r="AC820" s="811" t="s">
        <v>17</v>
      </c>
      <c r="AD820" s="662"/>
      <c r="AE820" s="662"/>
      <c r="AF820" s="662"/>
      <c r="AG820" s="662"/>
      <c r="AH820" s="661" t="s">
        <v>18</v>
      </c>
      <c r="AI820" s="662"/>
      <c r="AJ820" s="662"/>
      <c r="AK820" s="662"/>
      <c r="AL820" s="662"/>
      <c r="AM820" s="662"/>
      <c r="AN820" s="662"/>
      <c r="AO820" s="662"/>
      <c r="AP820" s="662"/>
      <c r="AQ820" s="662"/>
      <c r="AR820" s="662"/>
      <c r="AS820" s="662"/>
      <c r="AT820" s="663"/>
      <c r="AU820" s="645" t="s">
        <v>19</v>
      </c>
      <c r="AV820" s="646"/>
      <c r="AW820" s="646"/>
      <c r="AX820" s="647"/>
    </row>
    <row r="821" spans="1:50" s="16" customFormat="1" ht="24.75" hidden="1" customHeight="1">
      <c r="A821" s="622"/>
      <c r="B821" s="623"/>
      <c r="C821" s="623"/>
      <c r="D821" s="623"/>
      <c r="E821" s="623"/>
      <c r="F821" s="624"/>
      <c r="G821" s="664"/>
      <c r="H821" s="665"/>
      <c r="I821" s="665"/>
      <c r="J821" s="665"/>
      <c r="K821" s="666"/>
      <c r="L821" s="656"/>
      <c r="M821" s="657"/>
      <c r="N821" s="657"/>
      <c r="O821" s="657"/>
      <c r="P821" s="657"/>
      <c r="Q821" s="657"/>
      <c r="R821" s="657"/>
      <c r="S821" s="657"/>
      <c r="T821" s="657"/>
      <c r="U821" s="657"/>
      <c r="V821" s="657"/>
      <c r="W821" s="657"/>
      <c r="X821" s="658"/>
      <c r="Y821" s="378"/>
      <c r="Z821" s="379"/>
      <c r="AA821" s="379"/>
      <c r="AB821" s="799"/>
      <c r="AC821" s="664"/>
      <c r="AD821" s="665"/>
      <c r="AE821" s="665"/>
      <c r="AF821" s="665"/>
      <c r="AG821" s="666"/>
      <c r="AH821" s="656"/>
      <c r="AI821" s="657"/>
      <c r="AJ821" s="657"/>
      <c r="AK821" s="657"/>
      <c r="AL821" s="657"/>
      <c r="AM821" s="657"/>
      <c r="AN821" s="657"/>
      <c r="AO821" s="657"/>
      <c r="AP821" s="657"/>
      <c r="AQ821" s="657"/>
      <c r="AR821" s="657"/>
      <c r="AS821" s="657"/>
      <c r="AT821" s="658"/>
      <c r="AU821" s="378"/>
      <c r="AV821" s="379"/>
      <c r="AW821" s="379"/>
      <c r="AX821" s="380"/>
    </row>
    <row r="822" spans="1:50" ht="24.75" hidden="1" customHeight="1">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idden="1">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3" hidden="1" customHeight="1">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idden="1">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idden="1">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idden="1">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c r="A831" s="622"/>
      <c r="B831" s="623"/>
      <c r="C831" s="623"/>
      <c r="D831" s="623"/>
      <c r="E831" s="623"/>
      <c r="F831" s="624"/>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c r="A832" s="906" t="s">
        <v>147</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65" t="s">
        <v>268</v>
      </c>
      <c r="AM832" s="266"/>
      <c r="AN832" s="266"/>
      <c r="AO832" s="67" t="s">
        <v>266</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262</v>
      </c>
      <c r="AD837" s="135"/>
      <c r="AE837" s="135"/>
      <c r="AF837" s="135"/>
      <c r="AG837" s="135"/>
      <c r="AH837" s="354" t="s">
        <v>290</v>
      </c>
      <c r="AI837" s="351"/>
      <c r="AJ837" s="351"/>
      <c r="AK837" s="351"/>
      <c r="AL837" s="351" t="s">
        <v>21</v>
      </c>
      <c r="AM837" s="351"/>
      <c r="AN837" s="351"/>
      <c r="AO837" s="356"/>
      <c r="AP837" s="357" t="s">
        <v>225</v>
      </c>
      <c r="AQ837" s="357"/>
      <c r="AR837" s="357"/>
      <c r="AS837" s="357"/>
      <c r="AT837" s="357"/>
      <c r="AU837" s="357"/>
      <c r="AV837" s="357"/>
      <c r="AW837" s="357"/>
      <c r="AX837" s="357"/>
    </row>
    <row r="838" spans="1:50" ht="48" customHeight="1">
      <c r="A838" s="363">
        <v>1</v>
      </c>
      <c r="B838" s="363">
        <v>1</v>
      </c>
      <c r="C838" s="348" t="s">
        <v>532</v>
      </c>
      <c r="D838" s="334"/>
      <c r="E838" s="334"/>
      <c r="F838" s="334"/>
      <c r="G838" s="334"/>
      <c r="H838" s="334"/>
      <c r="I838" s="334"/>
      <c r="J838" s="335">
        <v>3010401011971</v>
      </c>
      <c r="K838" s="336"/>
      <c r="L838" s="336"/>
      <c r="M838" s="336"/>
      <c r="N838" s="336"/>
      <c r="O838" s="336"/>
      <c r="P838" s="349" t="s">
        <v>533</v>
      </c>
      <c r="Q838" s="337"/>
      <c r="R838" s="337"/>
      <c r="S838" s="337"/>
      <c r="T838" s="337"/>
      <c r="U838" s="337"/>
      <c r="V838" s="337"/>
      <c r="W838" s="337"/>
      <c r="X838" s="337"/>
      <c r="Y838" s="338">
        <v>49</v>
      </c>
      <c r="Z838" s="339"/>
      <c r="AA838" s="339"/>
      <c r="AB838" s="340"/>
      <c r="AC838" s="350" t="s">
        <v>295</v>
      </c>
      <c r="AD838" s="358"/>
      <c r="AE838" s="358"/>
      <c r="AF838" s="358"/>
      <c r="AG838" s="358"/>
      <c r="AH838" s="359">
        <v>1</v>
      </c>
      <c r="AI838" s="360"/>
      <c r="AJ838" s="360"/>
      <c r="AK838" s="360"/>
      <c r="AL838" s="344">
        <v>81</v>
      </c>
      <c r="AM838" s="345"/>
      <c r="AN838" s="345"/>
      <c r="AO838" s="346"/>
      <c r="AP838" s="347" t="s">
        <v>579</v>
      </c>
      <c r="AQ838" s="347"/>
      <c r="AR838" s="347"/>
      <c r="AS838" s="347"/>
      <c r="AT838" s="347"/>
      <c r="AU838" s="347"/>
      <c r="AV838" s="347"/>
      <c r="AW838" s="347"/>
      <c r="AX838" s="347"/>
    </row>
    <row r="839" spans="1:50" ht="42.75" customHeight="1">
      <c r="A839" s="363">
        <v>2</v>
      </c>
      <c r="B839" s="363">
        <v>1</v>
      </c>
      <c r="C839" s="348" t="s">
        <v>582</v>
      </c>
      <c r="D839" s="334"/>
      <c r="E839" s="334"/>
      <c r="F839" s="334"/>
      <c r="G839" s="334"/>
      <c r="H839" s="334"/>
      <c r="I839" s="334"/>
      <c r="J839" s="335">
        <v>3010001035099</v>
      </c>
      <c r="K839" s="336"/>
      <c r="L839" s="336"/>
      <c r="M839" s="336"/>
      <c r="N839" s="336"/>
      <c r="O839" s="336"/>
      <c r="P839" s="349" t="s">
        <v>578</v>
      </c>
      <c r="Q839" s="337"/>
      <c r="R839" s="337"/>
      <c r="S839" s="337"/>
      <c r="T839" s="337"/>
      <c r="U839" s="337"/>
      <c r="V839" s="337"/>
      <c r="W839" s="337"/>
      <c r="X839" s="337"/>
      <c r="Y839" s="338">
        <v>25</v>
      </c>
      <c r="Z839" s="339"/>
      <c r="AA839" s="339"/>
      <c r="AB839" s="340"/>
      <c r="AC839" s="350" t="s">
        <v>295</v>
      </c>
      <c r="AD839" s="350"/>
      <c r="AE839" s="350"/>
      <c r="AF839" s="350"/>
      <c r="AG839" s="350"/>
      <c r="AH839" s="359">
        <v>1</v>
      </c>
      <c r="AI839" s="360"/>
      <c r="AJ839" s="360"/>
      <c r="AK839" s="360"/>
      <c r="AL839" s="344">
        <v>93</v>
      </c>
      <c r="AM839" s="345"/>
      <c r="AN839" s="345"/>
      <c r="AO839" s="346"/>
      <c r="AP839" s="347" t="s">
        <v>580</v>
      </c>
      <c r="AQ839" s="347"/>
      <c r="AR839" s="347"/>
      <c r="AS839" s="347"/>
      <c r="AT839" s="347"/>
      <c r="AU839" s="347"/>
      <c r="AV839" s="347"/>
      <c r="AW839" s="347"/>
      <c r="AX839" s="347"/>
    </row>
    <row r="840" spans="1:50" ht="30" hidden="1" customHeight="1">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47.25" hidden="1" customHeight="1">
      <c r="A842" s="363">
        <v>5</v>
      </c>
      <c r="B842" s="363">
        <v>1</v>
      </c>
      <c r="C842" s="348"/>
      <c r="D842" s="334"/>
      <c r="E842" s="334"/>
      <c r="F842" s="334"/>
      <c r="G842" s="334"/>
      <c r="H842" s="334"/>
      <c r="I842" s="334"/>
      <c r="J842" s="335"/>
      <c r="K842" s="336"/>
      <c r="L842" s="336"/>
      <c r="M842" s="336"/>
      <c r="N842" s="336"/>
      <c r="O842" s="336"/>
      <c r="P842" s="349"/>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42" hidden="1" customHeight="1">
      <c r="A843" s="363">
        <v>6</v>
      </c>
      <c r="B843" s="363">
        <v>1</v>
      </c>
      <c r="C843" s="348"/>
      <c r="D843" s="334"/>
      <c r="E843" s="334"/>
      <c r="F843" s="334"/>
      <c r="G843" s="334"/>
      <c r="H843" s="334"/>
      <c r="I843" s="334"/>
      <c r="J843" s="335"/>
      <c r="K843" s="336"/>
      <c r="L843" s="336"/>
      <c r="M843" s="336"/>
      <c r="N843" s="336"/>
      <c r="O843" s="336"/>
      <c r="P843" s="349"/>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c r="A844" s="363">
        <v>7</v>
      </c>
      <c r="B844" s="363">
        <v>1</v>
      </c>
      <c r="C844" s="364"/>
      <c r="D844" s="365"/>
      <c r="E844" s="365"/>
      <c r="F844" s="365"/>
      <c r="G844" s="365"/>
      <c r="H844" s="365"/>
      <c r="I844" s="366"/>
      <c r="J844" s="903"/>
      <c r="K844" s="904"/>
      <c r="L844" s="904"/>
      <c r="M844" s="904"/>
      <c r="N844" s="904"/>
      <c r="O844" s="905"/>
      <c r="P844" s="933"/>
      <c r="Q844" s="934"/>
      <c r="R844" s="934"/>
      <c r="S844" s="934"/>
      <c r="T844" s="934"/>
      <c r="U844" s="934"/>
      <c r="V844" s="934"/>
      <c r="W844" s="934"/>
      <c r="X844" s="935"/>
      <c r="Y844" s="338"/>
      <c r="Z844" s="339"/>
      <c r="AA844" s="339"/>
      <c r="AB844" s="340"/>
      <c r="AC844" s="835"/>
      <c r="AD844" s="836"/>
      <c r="AE844" s="836"/>
      <c r="AF844" s="836"/>
      <c r="AG844" s="837"/>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c r="A845" s="363">
        <v>8</v>
      </c>
      <c r="B845" s="363">
        <v>1</v>
      </c>
      <c r="C845" s="348"/>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835"/>
      <c r="AD845" s="836"/>
      <c r="AE845" s="836"/>
      <c r="AF845" s="836"/>
      <c r="AG845" s="837"/>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c r="A846" s="363">
        <v>9</v>
      </c>
      <c r="B846" s="363">
        <v>1</v>
      </c>
      <c r="C846" s="348"/>
      <c r="D846" s="334"/>
      <c r="E846" s="334"/>
      <c r="F846" s="334"/>
      <c r="G846" s="334"/>
      <c r="H846" s="334"/>
      <c r="I846" s="334"/>
      <c r="J846" s="335"/>
      <c r="K846" s="336"/>
      <c r="L846" s="336"/>
      <c r="M846" s="336"/>
      <c r="N846" s="336"/>
      <c r="O846" s="336"/>
      <c r="P846" s="349"/>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262</v>
      </c>
      <c r="AD870" s="135"/>
      <c r="AE870" s="135"/>
      <c r="AF870" s="135"/>
      <c r="AG870" s="135"/>
      <c r="AH870" s="354" t="s">
        <v>290</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c r="A871" s="363">
        <v>1</v>
      </c>
      <c r="B871" s="363">
        <v>1</v>
      </c>
      <c r="C871" s="348" t="s">
        <v>577</v>
      </c>
      <c r="D871" s="334"/>
      <c r="E871" s="334"/>
      <c r="F871" s="334"/>
      <c r="G871" s="334"/>
      <c r="H871" s="334"/>
      <c r="I871" s="334"/>
      <c r="J871" s="335" t="s">
        <v>585</v>
      </c>
      <c r="K871" s="336"/>
      <c r="L871" s="336"/>
      <c r="M871" s="336"/>
      <c r="N871" s="336"/>
      <c r="O871" s="336"/>
      <c r="P871" s="349" t="s">
        <v>549</v>
      </c>
      <c r="Q871" s="337"/>
      <c r="R871" s="337"/>
      <c r="S871" s="337"/>
      <c r="T871" s="337"/>
      <c r="U871" s="337"/>
      <c r="V871" s="337"/>
      <c r="W871" s="337"/>
      <c r="X871" s="337"/>
      <c r="Y871" s="338">
        <v>12</v>
      </c>
      <c r="Z871" s="339"/>
      <c r="AA871" s="339"/>
      <c r="AB871" s="340"/>
      <c r="AC871" s="350" t="s">
        <v>294</v>
      </c>
      <c r="AD871" s="358"/>
      <c r="AE871" s="358"/>
      <c r="AF871" s="358"/>
      <c r="AG871" s="358"/>
      <c r="AH871" s="359">
        <v>1</v>
      </c>
      <c r="AI871" s="360"/>
      <c r="AJ871" s="360"/>
      <c r="AK871" s="360"/>
      <c r="AL871" s="344">
        <v>96</v>
      </c>
      <c r="AM871" s="345"/>
      <c r="AN871" s="345"/>
      <c r="AO871" s="346"/>
      <c r="AP871" s="347" t="s">
        <v>538</v>
      </c>
      <c r="AQ871" s="347"/>
      <c r="AR871" s="347"/>
      <c r="AS871" s="347"/>
      <c r="AT871" s="347"/>
      <c r="AU871" s="347"/>
      <c r="AV871" s="347"/>
      <c r="AW871" s="347"/>
      <c r="AX871" s="347"/>
    </row>
    <row r="872" spans="1:50" ht="47.25" hidden="1" customHeight="1">
      <c r="A872" s="363">
        <v>2</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v>5</v>
      </c>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262</v>
      </c>
      <c r="AD903" s="135"/>
      <c r="AE903" s="135"/>
      <c r="AF903" s="135"/>
      <c r="AG903" s="135"/>
      <c r="AH903" s="354" t="s">
        <v>290</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c r="A904" s="363">
        <v>1</v>
      </c>
      <c r="B904" s="363">
        <v>1</v>
      </c>
      <c r="C904" s="348" t="s">
        <v>550</v>
      </c>
      <c r="D904" s="334"/>
      <c r="E904" s="334"/>
      <c r="F904" s="334"/>
      <c r="G904" s="334"/>
      <c r="H904" s="334"/>
      <c r="I904" s="334"/>
      <c r="J904" s="335">
        <v>2010001029969</v>
      </c>
      <c r="K904" s="336"/>
      <c r="L904" s="336"/>
      <c r="M904" s="336"/>
      <c r="N904" s="336"/>
      <c r="O904" s="336"/>
      <c r="P904" s="349" t="s">
        <v>546</v>
      </c>
      <c r="Q904" s="337"/>
      <c r="R904" s="337"/>
      <c r="S904" s="337"/>
      <c r="T904" s="337"/>
      <c r="U904" s="337"/>
      <c r="V904" s="337"/>
      <c r="W904" s="337"/>
      <c r="X904" s="337"/>
      <c r="Y904" s="338">
        <v>1</v>
      </c>
      <c r="Z904" s="339"/>
      <c r="AA904" s="339"/>
      <c r="AB904" s="340"/>
      <c r="AC904" s="350" t="s">
        <v>300</v>
      </c>
      <c r="AD904" s="358"/>
      <c r="AE904" s="358"/>
      <c r="AF904" s="358"/>
      <c r="AG904" s="358"/>
      <c r="AH904" s="359" t="s">
        <v>545</v>
      </c>
      <c r="AI904" s="360"/>
      <c r="AJ904" s="360"/>
      <c r="AK904" s="360"/>
      <c r="AL904" s="344" t="s">
        <v>559</v>
      </c>
      <c r="AM904" s="345"/>
      <c r="AN904" s="345"/>
      <c r="AO904" s="346"/>
      <c r="AP904" s="347" t="s">
        <v>567</v>
      </c>
      <c r="AQ904" s="347"/>
      <c r="AR904" s="347"/>
      <c r="AS904" s="347"/>
      <c r="AT904" s="347"/>
      <c r="AU904" s="347"/>
      <c r="AV904" s="347"/>
      <c r="AW904" s="347"/>
      <c r="AX904" s="347"/>
    </row>
    <row r="905" spans="1:50" ht="40.5" customHeight="1">
      <c r="A905" s="363">
        <v>2</v>
      </c>
      <c r="B905" s="363">
        <v>1</v>
      </c>
      <c r="C905" s="348" t="s">
        <v>552</v>
      </c>
      <c r="D905" s="334"/>
      <c r="E905" s="334"/>
      <c r="F905" s="334"/>
      <c r="G905" s="334"/>
      <c r="H905" s="334"/>
      <c r="I905" s="334"/>
      <c r="J905" s="335">
        <v>3010001035099</v>
      </c>
      <c r="K905" s="336"/>
      <c r="L905" s="336"/>
      <c r="M905" s="336"/>
      <c r="N905" s="336"/>
      <c r="O905" s="336"/>
      <c r="P905" s="349" t="s">
        <v>553</v>
      </c>
      <c r="Q905" s="337"/>
      <c r="R905" s="337"/>
      <c r="S905" s="337"/>
      <c r="T905" s="337"/>
      <c r="U905" s="337"/>
      <c r="V905" s="337"/>
      <c r="W905" s="337"/>
      <c r="X905" s="337"/>
      <c r="Y905" s="338">
        <v>1</v>
      </c>
      <c r="Z905" s="339"/>
      <c r="AA905" s="339"/>
      <c r="AB905" s="340"/>
      <c r="AC905" s="350" t="s">
        <v>300</v>
      </c>
      <c r="AD905" s="350"/>
      <c r="AE905" s="350"/>
      <c r="AF905" s="350"/>
      <c r="AG905" s="350"/>
      <c r="AH905" s="359" t="s">
        <v>541</v>
      </c>
      <c r="AI905" s="360"/>
      <c r="AJ905" s="360"/>
      <c r="AK905" s="360"/>
      <c r="AL905" s="344" t="s">
        <v>538</v>
      </c>
      <c r="AM905" s="345"/>
      <c r="AN905" s="345"/>
      <c r="AO905" s="346"/>
      <c r="AP905" s="347" t="s">
        <v>540</v>
      </c>
      <c r="AQ905" s="347"/>
      <c r="AR905" s="347"/>
      <c r="AS905" s="347"/>
      <c r="AT905" s="347"/>
      <c r="AU905" s="347"/>
      <c r="AV905" s="347"/>
      <c r="AW905" s="347"/>
      <c r="AX905" s="347"/>
    </row>
    <row r="906" spans="1:50" ht="30" customHeight="1">
      <c r="A906" s="363">
        <v>3</v>
      </c>
      <c r="B906" s="363">
        <v>1</v>
      </c>
      <c r="C906" s="348" t="s">
        <v>551</v>
      </c>
      <c r="D906" s="334"/>
      <c r="E906" s="334"/>
      <c r="F906" s="334"/>
      <c r="G906" s="334"/>
      <c r="H906" s="334"/>
      <c r="I906" s="334"/>
      <c r="J906" s="335">
        <v>1010001168883</v>
      </c>
      <c r="K906" s="336"/>
      <c r="L906" s="336"/>
      <c r="M906" s="336"/>
      <c r="N906" s="336"/>
      <c r="O906" s="336"/>
      <c r="P906" s="349" t="s">
        <v>554</v>
      </c>
      <c r="Q906" s="337"/>
      <c r="R906" s="337"/>
      <c r="S906" s="337"/>
      <c r="T906" s="337"/>
      <c r="U906" s="337"/>
      <c r="V906" s="337"/>
      <c r="W906" s="337"/>
      <c r="X906" s="337"/>
      <c r="Y906" s="338">
        <v>0.9</v>
      </c>
      <c r="Z906" s="339"/>
      <c r="AA906" s="339"/>
      <c r="AB906" s="340"/>
      <c r="AC906" s="350" t="s">
        <v>300</v>
      </c>
      <c r="AD906" s="350"/>
      <c r="AE906" s="350"/>
      <c r="AF906" s="350"/>
      <c r="AG906" s="350"/>
      <c r="AH906" s="342" t="s">
        <v>541</v>
      </c>
      <c r="AI906" s="343"/>
      <c r="AJ906" s="343"/>
      <c r="AK906" s="343"/>
      <c r="AL906" s="344" t="s">
        <v>538</v>
      </c>
      <c r="AM906" s="345"/>
      <c r="AN906" s="345"/>
      <c r="AO906" s="346"/>
      <c r="AP906" s="347" t="s">
        <v>560</v>
      </c>
      <c r="AQ906" s="347"/>
      <c r="AR906" s="347"/>
      <c r="AS906" s="347"/>
      <c r="AT906" s="347"/>
      <c r="AU906" s="347"/>
      <c r="AV906" s="347"/>
      <c r="AW906" s="347"/>
      <c r="AX906" s="347"/>
    </row>
    <row r="907" spans="1:50" ht="30" customHeight="1">
      <c r="A907" s="363">
        <v>4</v>
      </c>
      <c r="B907" s="363">
        <v>1</v>
      </c>
      <c r="C907" s="348" t="s">
        <v>555</v>
      </c>
      <c r="D907" s="334"/>
      <c r="E907" s="334"/>
      <c r="F907" s="334"/>
      <c r="G907" s="334"/>
      <c r="H907" s="334"/>
      <c r="I907" s="334"/>
      <c r="J907" s="335">
        <v>2200001005645</v>
      </c>
      <c r="K907" s="336"/>
      <c r="L907" s="336"/>
      <c r="M907" s="336"/>
      <c r="N907" s="336"/>
      <c r="O907" s="336"/>
      <c r="P907" s="349" t="s">
        <v>556</v>
      </c>
      <c r="Q907" s="337"/>
      <c r="R907" s="337"/>
      <c r="S907" s="337"/>
      <c r="T907" s="337"/>
      <c r="U907" s="337"/>
      <c r="V907" s="337"/>
      <c r="W907" s="337"/>
      <c r="X907" s="337"/>
      <c r="Y907" s="338">
        <v>0.6</v>
      </c>
      <c r="Z907" s="339"/>
      <c r="AA907" s="339"/>
      <c r="AB907" s="340"/>
      <c r="AC907" s="350" t="s">
        <v>300</v>
      </c>
      <c r="AD907" s="350"/>
      <c r="AE907" s="350"/>
      <c r="AF907" s="350"/>
      <c r="AG907" s="350"/>
      <c r="AH907" s="342" t="s">
        <v>558</v>
      </c>
      <c r="AI907" s="343"/>
      <c r="AJ907" s="343"/>
      <c r="AK907" s="343"/>
      <c r="AL907" s="344" t="s">
        <v>538</v>
      </c>
      <c r="AM907" s="345"/>
      <c r="AN907" s="345"/>
      <c r="AO907" s="346"/>
      <c r="AP907" s="347" t="s">
        <v>538</v>
      </c>
      <c r="AQ907" s="347"/>
      <c r="AR907" s="347"/>
      <c r="AS907" s="347"/>
      <c r="AT907" s="347"/>
      <c r="AU907" s="347"/>
      <c r="AV907" s="347"/>
      <c r="AW907" s="347"/>
      <c r="AX907" s="347"/>
    </row>
    <row r="908" spans="1:50" ht="30" customHeight="1">
      <c r="A908" s="363">
        <v>5</v>
      </c>
      <c r="B908" s="363">
        <v>1</v>
      </c>
      <c r="C908" s="348" t="s">
        <v>557</v>
      </c>
      <c r="D908" s="334"/>
      <c r="E908" s="334"/>
      <c r="F908" s="334"/>
      <c r="G908" s="334"/>
      <c r="H908" s="334"/>
      <c r="I908" s="334"/>
      <c r="J908" s="335">
        <v>4013301005010</v>
      </c>
      <c r="K908" s="336"/>
      <c r="L908" s="336"/>
      <c r="M908" s="336"/>
      <c r="N908" s="336"/>
      <c r="O908" s="336"/>
      <c r="P908" s="349" t="s">
        <v>548</v>
      </c>
      <c r="Q908" s="337"/>
      <c r="R908" s="337"/>
      <c r="S908" s="337"/>
      <c r="T908" s="337"/>
      <c r="U908" s="337"/>
      <c r="V908" s="337"/>
      <c r="W908" s="337"/>
      <c r="X908" s="337"/>
      <c r="Y908" s="338">
        <v>0.1</v>
      </c>
      <c r="Z908" s="339"/>
      <c r="AA908" s="339"/>
      <c r="AB908" s="340"/>
      <c r="AC908" s="341" t="s">
        <v>300</v>
      </c>
      <c r="AD908" s="341"/>
      <c r="AE908" s="341"/>
      <c r="AF908" s="341"/>
      <c r="AG908" s="341"/>
      <c r="AH908" s="342" t="s">
        <v>538</v>
      </c>
      <c r="AI908" s="343"/>
      <c r="AJ908" s="343"/>
      <c r="AK908" s="343"/>
      <c r="AL908" s="344" t="s">
        <v>538</v>
      </c>
      <c r="AM908" s="345"/>
      <c r="AN908" s="345"/>
      <c r="AO908" s="346"/>
      <c r="AP908" s="347" t="s">
        <v>538</v>
      </c>
      <c r="AQ908" s="347"/>
      <c r="AR908" s="347"/>
      <c r="AS908" s="347"/>
      <c r="AT908" s="347"/>
      <c r="AU908" s="347"/>
      <c r="AV908" s="347"/>
      <c r="AW908" s="347"/>
      <c r="AX908" s="347"/>
    </row>
    <row r="909" spans="1:50" ht="30" hidden="1" customHeight="1">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262</v>
      </c>
      <c r="AD936" s="135"/>
      <c r="AE936" s="135"/>
      <c r="AF936" s="135"/>
      <c r="AG936" s="135"/>
      <c r="AH936" s="354" t="s">
        <v>290</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262</v>
      </c>
      <c r="AD969" s="135"/>
      <c r="AE969" s="135"/>
      <c r="AF969" s="135"/>
      <c r="AG969" s="135"/>
      <c r="AH969" s="354" t="s">
        <v>290</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262</v>
      </c>
      <c r="AD1002" s="135"/>
      <c r="AE1002" s="135"/>
      <c r="AF1002" s="135"/>
      <c r="AG1002" s="135"/>
      <c r="AH1002" s="354" t="s">
        <v>290</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262</v>
      </c>
      <c r="AD1035" s="135"/>
      <c r="AE1035" s="135"/>
      <c r="AF1035" s="135"/>
      <c r="AG1035" s="135"/>
      <c r="AH1035" s="354" t="s">
        <v>290</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262</v>
      </c>
      <c r="AD1068" s="135"/>
      <c r="AE1068" s="135"/>
      <c r="AF1068" s="135"/>
      <c r="AG1068" s="135"/>
      <c r="AH1068" s="354" t="s">
        <v>290</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c r="A1099" s="367" t="s">
        <v>253</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7" t="s">
        <v>268</v>
      </c>
      <c r="AM1099" s="268"/>
      <c r="AN1099" s="268"/>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3"/>
      <c r="B1102" s="363"/>
      <c r="C1102" s="135" t="s">
        <v>218</v>
      </c>
      <c r="D1102" s="370"/>
      <c r="E1102" s="135" t="s">
        <v>217</v>
      </c>
      <c r="F1102" s="370"/>
      <c r="G1102" s="370"/>
      <c r="H1102" s="370"/>
      <c r="I1102" s="370"/>
      <c r="J1102" s="135" t="s">
        <v>224</v>
      </c>
      <c r="K1102" s="135"/>
      <c r="L1102" s="135"/>
      <c r="M1102" s="135"/>
      <c r="N1102" s="135"/>
      <c r="O1102" s="135"/>
      <c r="P1102" s="354" t="s">
        <v>27</v>
      </c>
      <c r="Q1102" s="354"/>
      <c r="R1102" s="354"/>
      <c r="S1102" s="354"/>
      <c r="T1102" s="354"/>
      <c r="U1102" s="354"/>
      <c r="V1102" s="354"/>
      <c r="W1102" s="354"/>
      <c r="X1102" s="354"/>
      <c r="Y1102" s="135" t="s">
        <v>226</v>
      </c>
      <c r="Z1102" s="370"/>
      <c r="AA1102" s="370"/>
      <c r="AB1102" s="370"/>
      <c r="AC1102" s="135" t="s">
        <v>200</v>
      </c>
      <c r="AD1102" s="135"/>
      <c r="AE1102" s="135"/>
      <c r="AF1102" s="135"/>
      <c r="AG1102" s="135"/>
      <c r="AH1102" s="354" t="s">
        <v>213</v>
      </c>
      <c r="AI1102" s="355"/>
      <c r="AJ1102" s="355"/>
      <c r="AK1102" s="355"/>
      <c r="AL1102" s="355" t="s">
        <v>21</v>
      </c>
      <c r="AM1102" s="355"/>
      <c r="AN1102" s="355"/>
      <c r="AO1102" s="371"/>
      <c r="AP1102" s="357" t="s">
        <v>254</v>
      </c>
      <c r="AQ1102" s="357"/>
      <c r="AR1102" s="357"/>
      <c r="AS1102" s="357"/>
      <c r="AT1102" s="357"/>
      <c r="AU1102" s="357"/>
      <c r="AV1102" s="357"/>
      <c r="AW1102" s="357"/>
      <c r="AX1102" s="357"/>
    </row>
    <row r="1103" spans="1:50" ht="30" hidden="1" customHeight="1">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43 Y847: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44">
    <cfRule type="expression" dxfId="3" priority="3">
      <formula>IF(RIGHT(TEXT(Y844,"0.#"),1)=".",FALSE,TRUE)</formula>
    </cfRule>
    <cfRule type="expression" dxfId="2" priority="4">
      <formula>IF(RIGHT(TEXT(Y844,"0.#"),1)=".",TRUE,FALSE)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47" max="49" man="1"/>
    <brk id="725" max="49" man="1"/>
    <brk id="735" max="49" man="1"/>
    <brk id="834" max="49" man="1"/>
  </rowBreaks>
  <colBreaks count="1" manualBreakCount="1">
    <brk id="6" max="1048575"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294</v>
      </c>
      <c r="AI2" s="44" t="s">
        <v>331</v>
      </c>
      <c r="AK2" s="44" t="s">
        <v>215</v>
      </c>
      <c r="AM2" s="73"/>
      <c r="AN2" s="73"/>
      <c r="AP2" s="46" t="s">
        <v>294</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295</v>
      </c>
      <c r="AI3" s="44" t="s">
        <v>208</v>
      </c>
      <c r="AK3" s="44" t="str">
        <f>CHAR(CODE(AK2)+1)</f>
        <v>B</v>
      </c>
      <c r="AM3" s="73"/>
      <c r="AN3" s="73"/>
      <c r="AP3" s="46" t="s">
        <v>295</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296</v>
      </c>
      <c r="AI4" s="44" t="s">
        <v>210</v>
      </c>
      <c r="AK4" s="44" t="str">
        <f t="shared" ref="AK4:AK49" si="7">CHAR(CODE(AK3)+1)</f>
        <v>C</v>
      </c>
      <c r="AM4" s="73"/>
      <c r="AN4" s="73"/>
      <c r="AP4" s="46" t="s">
        <v>296</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359</v>
      </c>
      <c r="Z5" s="30"/>
      <c r="AA5" s="32" t="s">
        <v>453</v>
      </c>
      <c r="AB5" s="31"/>
      <c r="AC5" s="32" t="s">
        <v>175</v>
      </c>
      <c r="AD5" s="31"/>
      <c r="AE5" s="35" t="s">
        <v>307</v>
      </c>
      <c r="AF5" s="30"/>
      <c r="AG5" s="46" t="s">
        <v>297</v>
      </c>
      <c r="AI5" s="44" t="s">
        <v>346</v>
      </c>
      <c r="AK5" s="44" t="str">
        <f t="shared" si="7"/>
        <v>D</v>
      </c>
      <c r="AP5" s="46" t="s">
        <v>297</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304</v>
      </c>
      <c r="AF6" s="30"/>
      <c r="AG6" s="46" t="s">
        <v>298</v>
      </c>
      <c r="AI6" s="44" t="s">
        <v>347</v>
      </c>
      <c r="AK6" s="44" t="str">
        <f>CHAR(CODE(AK5)+1)</f>
        <v>E</v>
      </c>
      <c r="AP6" s="46" t="s">
        <v>298</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299</v>
      </c>
      <c r="AH7" s="77"/>
      <c r="AI7" s="46" t="s">
        <v>324</v>
      </c>
      <c r="AK7" s="44" t="str">
        <f>CHAR(CODE(AK6)+1)</f>
        <v>F</v>
      </c>
      <c r="AP7" s="46" t="s">
        <v>299</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300</v>
      </c>
      <c r="AI8" s="44" t="s">
        <v>325</v>
      </c>
      <c r="AK8" s="44" t="str">
        <f t="shared" si="7"/>
        <v>G</v>
      </c>
      <c r="AP8" s="46" t="s">
        <v>300</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301</v>
      </c>
      <c r="AI9" s="72"/>
      <c r="AK9" s="44" t="str">
        <f t="shared" si="7"/>
        <v>H</v>
      </c>
      <c r="AP9" s="46" t="s">
        <v>301</v>
      </c>
    </row>
    <row r="10" spans="1:42" ht="13.5" customHeight="1">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286</v>
      </c>
      <c r="AK10" s="44" t="str">
        <f t="shared" si="7"/>
        <v>I</v>
      </c>
      <c r="AP10" s="44" t="s">
        <v>280</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289</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287</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288</v>
      </c>
      <c r="AK13" s="44" t="str">
        <f t="shared" si="7"/>
        <v>L</v>
      </c>
    </row>
    <row r="14" spans="1:42" ht="13.5" customHeight="1">
      <c r="A14" s="14" t="s">
        <v>95</v>
      </c>
      <c r="B14" s="15" t="s">
        <v>483</v>
      </c>
      <c r="C14" s="13" t="str">
        <f t="shared" si="9"/>
        <v>食育推進</v>
      </c>
      <c r="D14" s="13" t="str">
        <f t="shared" si="8"/>
        <v>食育推進</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食育推進</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食育推進</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食育推進</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食育推進</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食育推進</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食育推進</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食育推進</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食育推進</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食育推進</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食育推進</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食育推進</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2020-07-20T08:56:57Z</cp:lastPrinted>
  <dcterms:created xsi:type="dcterms:W3CDTF">2012-03-13T00:50:25Z</dcterms:created>
  <dcterms:modified xsi:type="dcterms:W3CDTF">2020-09-11T12:21:56Z</dcterms:modified>
</cp:coreProperties>
</file>