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２年度レビュー\02 サマーレビュー\08 レビューシート（最終公表（一般、エネ特）\★HP掲載依頼\【掲載用】レビューシート・最終公表\H31-4(0146-0188)廃棄物・リサイクル対策の推進\"/>
    </mc:Choice>
  </mc:AlternateContent>
  <bookViews>
    <workbookView xWindow="0" yWindow="0" windowWidth="20640" windowHeight="709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<sst xmlns="http://schemas.openxmlformats.org/spreadsheetml/2006/main" count="2189" uniqueCount="550">
  <si>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</si>
  <si>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</si>
  <si>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</si>
  <si>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</si>
  <si>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</si>
  <si>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</si>
  <si>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</si>
  <si>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</si>
  <si>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</si>
  <si>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</si>
  <si>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</si>
  <si>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</si>
  <si>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</si>
  <si>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</si>
  <si>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</si>
  <si>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</si>
  <si>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</si>
  <si>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</si>
  <si>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</si>
  <si>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</si>
  <si>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</si>
  <si>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</si>
  <si>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</si>
  <si>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</si>
  <si>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</si>
  <si>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</si>
  <si>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</si>
  <si>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</si>
  <si>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</si>
  <si>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</si>
  <si>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</si>
  <si>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</si>
  <si>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</si>
  <si>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</si>
  <si>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</si>
  <si>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</si>
  <si>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</si>
  <si>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</si>
  <si>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</si>
  <si>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</si>
  <si>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</si>
  <si>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</si>
  <si>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</si>
  <si>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</si>
  <si>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</si>
  <si>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</si>
  <si>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</si>
  <si>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</si>
  <si>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</si>
  <si>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</si>
  <si>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</si>
  <si>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</si>
  <si>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</si>
  <si>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</si>
  <si>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</si>
  <si>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</si>
  <si>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</si>
  <si>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</si>
  <si>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</si>
  <si>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</si>
  <si>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</si>
  <si>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</si>
  <si>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</si>
  <si>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</si>
  <si>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</si>
  <si>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</si>
  <si>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</si>
  <si>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</si>
  <si>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</si>
  <si>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</si>
  <si>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</si>
  <si>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</si>
  <si>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</si>
  <si>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</si>
  <si>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</si>
  <si>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</si>
  <si>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</si>
  <si>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</si>
  <si>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</si>
  <si>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</si>
  <si>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</si>
  <si>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</si>
  <si>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</si>
  <si>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</si>
  <si>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</si>
  <si>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</si>
  <si>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</si>
  <si>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</si>
  <si>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</si>
  <si>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</si>
  <si>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</si>
  <si>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</si>
  <si>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</si>
  <si>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</si>
  <si>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</si>
  <si>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</si>
  <si>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</si>
  <si>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</si>
  <si>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</si>
  <si>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</si>
  <si>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</si>
  <si>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</si>
  <si>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</si>
  <si>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</si>
  <si>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</si>
  <si>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</si>
  <si>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</si>
  <si>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</si>
  <si>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</si>
  <si>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</si>
  <si>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</si>
  <si>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</si>
  <si>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</si>
  <si>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</si>
  <si>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</si>
  <si>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</si>
  <si>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</si>
  <si>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</si>
  <si>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</si>
  <si>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</si>
  <si>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</si>
  <si>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</si>
  <si>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</si>
  <si>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</si>
  <si>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</si>
  <si>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</si>
  <si>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</si>
  <si>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</si>
  <si>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</si>
  <si>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</si>
  <si>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</si>
  <si>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</si>
  <si>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</si>
  <si>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</si>
  <si>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</si>
  <si>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</si>
  <si>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</si>
  <si>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</si>
  <si>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</si>
  <si>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</si>
  <si>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</si>
  <si>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</si>
  <si>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</si>
  <si>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</si>
  <si>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</si>
  <si>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</si>
  <si>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</si>
  <si>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</si>
  <si>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</si>
  <si>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</si>
  <si>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</si>
  <si>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</si>
  <si>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</si>
  <si>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</si>
  <si>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</si>
  <si>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</si>
  <si>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</si>
  <si>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</si>
  <si>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</si>
  <si>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</si>
  <si>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</si>
  <si>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</si>
  <si>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</si>
  <si>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</si>
  <si>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</si>
  <si>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</si>
  <si>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</si>
  <si>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</si>
  <si>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</si>
  <si>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</si>
  <si>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</si>
  <si>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</si>
  <si>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</si>
  <si>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</si>
  <si>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</si>
  <si>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</si>
  <si>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</si>
  <si>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</si>
  <si>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</si>
  <si>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</si>
  <si>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</si>
  <si>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</si>
  <si>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</si>
  <si>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</si>
  <si>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</si>
  <si>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</si>
  <si>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</si>
  <si>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</si>
  <si>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</si>
  <si>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</si>
  <si>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</si>
  <si>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</si>
  <si>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</si>
  <si>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</si>
  <si>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</si>
  <si>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</si>
  <si>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</si>
  <si>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</si>
  <si>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</si>
  <si>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</si>
  <si>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</si>
  <si>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</si>
  <si>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</si>
  <si>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</si>
  <si>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</si>
  <si>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</si>
  <si>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</si>
  <si>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</si>
  <si>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</si>
  <si>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</si>
  <si>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</si>
  <si>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</si>
  <si>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</si>
  <si>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</si>
  <si>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</si>
  <si>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</si>
  <si>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</si>
  <si>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</si>
  <si>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</si>
  <si>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</si>
  <si>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</si>
  <si>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</si>
  <si>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</si>
  <si>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</si>
  <si>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</si>
  <si>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</si>
  <si>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</si>
  <si>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</si>
  <si>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</si>
  <si>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</si>
  <si>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</si>
  <si>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</si>
  <si>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</si>
  <si>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</si>
  <si>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</si>
  <si>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</si>
  <si>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</si>
  <si>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</si>
  <si>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</si>
  <si>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</si>
  <si>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</si>
  <si>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</si>
  <si>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</si>
  <si>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</si>
  <si>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</si>
  <si>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</si>
  <si>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</si>
  <si>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</si>
  <si>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</si>
  <si>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</si>
  <si>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</si>
  <si>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</si>
  <si>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</si>
  <si>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</si>
  <si>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</si>
  <si>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</si>
  <si>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</si>
  <si>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</si>
  <si>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</si>
  <si>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</si>
  <si>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</si>
  <si>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</si>
  <si>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</si>
  <si>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</si>
  <si>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</si>
  <si>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</si>
  <si>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</si>
  <si>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</si>
  <si>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</si>
  <si>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</si>
  <si>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</si>
  <si>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</si>
  <si>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</si>
  <si>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</si>
  <si>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</si>
  <si>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</si>
  <si>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</si>
  <si>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</si>
  <si>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</si>
  <si>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</si>
  <si>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</si>
  <si>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</si>
  <si>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</si>
  <si>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</si>
  <si>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</si>
  <si>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</si>
  <si>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</si>
  <si>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</si>
  <si>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</si>
  <si>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</si>
  <si>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</si>
  <si>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</si>
  <si>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</si>
  <si>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</si>
  <si>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</si>
  <si>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</si>
  <si>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</si>
  <si>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</si>
  <si>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</si>
  <si>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</si>
  <si>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</si>
  <si>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</si>
  <si>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</si>
  <si>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</si>
  <si>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</si>
  <si>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</si>
  <si>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</si>
  <si>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</si>
  <si>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</si>
  <si>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</si>
  <si>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</si>
  <si>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</si>
  <si>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</si>
  <si>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</si>
  <si>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</si>
  <si>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</si>
  <si>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</si>
  <si>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</si>
  <si>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</si>
  <si>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</si>
  <si>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</si>
  <si>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</si>
  <si>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</si>
  <si>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</si>
  <si>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</si>
  <si>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</si>
  <si>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</si>
  <si>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</si>
  <si>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</si>
  <si>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</si>
  <si>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</si>
  <si>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</si>
  <si>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</si>
  <si>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</si>
  <si>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</si>
  <si>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</si>
  <si>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</si>
  <si>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</si>
  <si>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</si>
  <si>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</si>
  <si>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</si>
  <si>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</si>
  <si>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</si>
  <si>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</si>
  <si>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</si>
  <si>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</si>
  <si>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</si>
  <si>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</si>
  <si>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</si>
  <si>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</si>
  <si>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</si>
  <si>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</si>
  <si>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</si>
  <si>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</si>
  <si>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</si>
  <si>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</si>
  <si>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</si>
  <si>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</si>
  <si>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</si>
  <si>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</si>
  <si>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</si>
  <si>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</si>
  <si>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</si>
  <si>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</si>
  <si>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</si>
  <si>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</si>
  <si>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</si>
  <si>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</si>
  <si>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</si>
  <si>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</si>
  <si>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</si>
  <si>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</si>
  <si>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</si>
  <si>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</si>
  <si>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</si>
  <si>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</si>
  <si>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</si>
  <si>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</si>
  <si>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</si>
  <si>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</si>
  <si>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</si>
  <si>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</si>
  <si>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</si>
  <si>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</si>
  <si>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</si>
  <si>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</si>
  <si>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</si>
  <si>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</si>
  <si>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</si>
  <si>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</si>
  <si>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</si>
  <si>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</si>
  <si>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</si>
  <si>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</si>
  <si>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</si>
  <si>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</si>
  <si>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</si>
  <si>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</si>
  <si>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</si>
  <si>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</si>
  <si>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</si>
  <si>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</si>
  <si>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</si>
  <si>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</si>
  <si>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</si>
  <si>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</si>
  <si>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</si>
  <si>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</si>
  <si>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</si>
  <si>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</si>
  <si>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</si>
  <si>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</si>
  <si>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</si>
  <si>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</si>
  <si>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</si>
  <si>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</si>
  <si>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</si>
  <si>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</si>
  <si>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</si>
  <si>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</si>
  <si>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</si>
  <si>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</si>
  <si>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</si>
  <si>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</si>
  <si>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</si>
  <si>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</si>
  <si>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</si>
  <si>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</si>
  <si>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</si>
  <si>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</si>
  <si>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</si>
  <si>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</si>
  <si>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</si>
  <si>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</si>
  <si>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</si>
  <si>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</si>
  <si>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</si>
  <si>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</si>
  <si>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</si>
  <si>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</si>
  <si>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</si>
  <si>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</si>
  <si>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</si>
  <si>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</si>
  <si>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</si>
  <si>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</si>
  <si>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</si>
  <si>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</si>
  <si>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</si>
  <si>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</si>
  <si>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</si>
  <si>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</si>
  <si>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</si>
  <si>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</si>
  <si>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</si>
  <si>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</si>
  <si>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</si>
  <si>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</si>
  <si>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</si>
  <si>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</si>
  <si>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</si>
  <si>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</si>
  <si>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</si>
  <si>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</si>
  <si>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</si>
  <si>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</si>
  <si>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</si>
  <si>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</si>
  <si>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</si>
  <si>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</si>
  <si>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</si>
  <si>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</si>
  <si>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</si>
  <si>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</si>
  <si>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</si>
  <si>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</si>
  <si>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</si>
  <si>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</si>
  <si>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</si>
  <si>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</si>
  <si>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</si>
  <si>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</si>
  <si>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国際原子力機関拠出金</t>
    <phoneticPr fontId="5"/>
  </si>
  <si>
    <t>環境再生・資源循環局</t>
    <phoneticPr fontId="5"/>
  </si>
  <si>
    <t>環境再生事業担当参事官室除染業務室</t>
    <phoneticPr fontId="5"/>
  </si>
  <si>
    <t>○</t>
  </si>
  <si>
    <t>-</t>
  </si>
  <si>
    <t>-</t>
    <phoneticPr fontId="5"/>
  </si>
  <si>
    <t>-</t>
    <phoneticPr fontId="5"/>
  </si>
  <si>
    <t>-</t>
    <phoneticPr fontId="5"/>
  </si>
  <si>
    <t>-</t>
    <phoneticPr fontId="5"/>
  </si>
  <si>
    <t>経済協力開発機構等拠出金</t>
    <phoneticPr fontId="5"/>
  </si>
  <si>
    <t>IAEA事務局の専門職以上の職員数（1,407人）に占める日本人の専門職（現行39人）以上の職員数の割合（2.8%）の向上</t>
    <phoneticPr fontId="5"/>
  </si>
  <si>
    <t>国連事務局の「望ましい日本人職員数」（167人）の全国連事務局職員数（2,982人）に占める割合（5.4%）に準拠し、5.4%（現行の1,407人の場合、75人）を目標とする</t>
    <phoneticPr fontId="5"/>
  </si>
  <si>
    <t>-</t>
    <phoneticPr fontId="5"/>
  </si>
  <si>
    <t>国際機関等に対する拠出の評価（外務省算出）</t>
    <phoneticPr fontId="5"/>
  </si>
  <si>
    <t>国際原子力機関の邦人職員数</t>
    <phoneticPr fontId="5"/>
  </si>
  <si>
    <t>-</t>
    <phoneticPr fontId="5"/>
  </si>
  <si>
    <t>-</t>
    <phoneticPr fontId="5"/>
  </si>
  <si>
    <t>国際機関等に対する拠出の評価（外務省算出）</t>
    <phoneticPr fontId="5"/>
  </si>
  <si>
    <t>IAEAと連携したイベント・情報発信等の実施回数</t>
    <phoneticPr fontId="5"/>
  </si>
  <si>
    <t>回</t>
    <phoneticPr fontId="5"/>
  </si>
  <si>
    <t>拠出総額（百万円）／IAEAと連携したイベント・情報発信等の実施回数　　　　　　　　　　</t>
    <phoneticPr fontId="5"/>
  </si>
  <si>
    <t>百万円</t>
    <phoneticPr fontId="5"/>
  </si>
  <si>
    <t>百万円／事業</t>
    <phoneticPr fontId="5"/>
  </si>
  <si>
    <t>-</t>
    <phoneticPr fontId="5"/>
  </si>
  <si>
    <t>４．廃棄物・リサイクル対策の推進</t>
    <phoneticPr fontId="5"/>
  </si>
  <si>
    <t>-</t>
    <phoneticPr fontId="5"/>
  </si>
  <si>
    <t>-</t>
    <phoneticPr fontId="5"/>
  </si>
  <si>
    <t>-</t>
    <phoneticPr fontId="5"/>
  </si>
  <si>
    <t>無</t>
  </si>
  <si>
    <t>‐</t>
  </si>
  <si>
    <t>予算の範囲内で効率的・効果的に成果が得られるよう適切な事業の実施に努める。</t>
    <phoneticPr fontId="5"/>
  </si>
  <si>
    <t>-</t>
    <phoneticPr fontId="5"/>
  </si>
  <si>
    <t>A.国際原子力機関（IAEA）</t>
    <phoneticPr fontId="5"/>
  </si>
  <si>
    <t>国際原子力機関（IAEA）</t>
    <phoneticPr fontId="5"/>
  </si>
  <si>
    <t>-</t>
    <phoneticPr fontId="5"/>
  </si>
  <si>
    <t>－</t>
    <phoneticPr fontId="5"/>
  </si>
  <si>
    <t>拠出金</t>
    <rPh sb="0" eb="3">
      <t>キョシュツキン</t>
    </rPh>
    <phoneticPr fontId="5"/>
  </si>
  <si>
    <t>我が国の放射性物質対策等の国際社会との共有及び評価に関する事業</t>
    <rPh sb="0" eb="1">
      <t>ワ</t>
    </rPh>
    <rPh sb="2" eb="3">
      <t>クニ</t>
    </rPh>
    <rPh sb="4" eb="7">
      <t>ホウシャセイ</t>
    </rPh>
    <rPh sb="7" eb="9">
      <t>ブッシツ</t>
    </rPh>
    <rPh sb="9" eb="11">
      <t>タイサク</t>
    </rPh>
    <rPh sb="11" eb="12">
      <t>トウ</t>
    </rPh>
    <rPh sb="13" eb="17">
      <t>コクサイシャカイ</t>
    </rPh>
    <rPh sb="19" eb="21">
      <t>キョウユウ</t>
    </rPh>
    <rPh sb="21" eb="22">
      <t>オヨ</t>
    </rPh>
    <rPh sb="23" eb="25">
      <t>ヒョウカ</t>
    </rPh>
    <rPh sb="26" eb="27">
      <t>カン</t>
    </rPh>
    <rPh sb="29" eb="31">
      <t>ジギョウ</t>
    </rPh>
    <phoneticPr fontId="5"/>
  </si>
  <si>
    <t>令和３年の東京オリンピック・パラリンピックの開催に向け、我が国の風評の払拭は喫緊の課題であり、国民や社会のニーズは高い。</t>
    <rPh sb="0" eb="2">
      <t>レイワ</t>
    </rPh>
    <phoneticPr fontId="5"/>
  </si>
  <si>
    <t>本事業の目的である国際機関を通じた情報発信や我が国の取組について発信することは、国（環境省）が自ら実施すべきものであるため、地方公共団体、民間等に委ねることはできない。</t>
    <phoneticPr fontId="5"/>
  </si>
  <si>
    <t>国際的に情報発信するとともに、国際基準等について情報収集する事業（人材派遣を含む）であり、我が国において優先度が高い事業である。</t>
    <phoneticPr fontId="5"/>
  </si>
  <si>
    <t>本事業の目的を達するために必要な活動と経費に絞って拠出するものであり、負担関係は妥当である。</t>
    <phoneticPr fontId="5"/>
  </si>
  <si>
    <t>本事業の目的を達するために必要な活動と経費に絞って拠出するものであり、単位当たりのコスト等は妥当である。</t>
    <phoneticPr fontId="5"/>
  </si>
  <si>
    <t>IAEAと適宜調整し、本事業の目的を達成するために行う対外発信及び情報収集活動に係る経費に絞っている。</t>
    <phoneticPr fontId="5"/>
  </si>
  <si>
    <t>-</t>
    <phoneticPr fontId="5"/>
  </si>
  <si>
    <t>-</t>
    <phoneticPr fontId="5"/>
  </si>
  <si>
    <t>-</t>
    <phoneticPr fontId="5"/>
  </si>
  <si>
    <t>我が国の放射性物質対策等の国際社会との共有及び評価に関する事業</t>
    <phoneticPr fontId="5"/>
  </si>
  <si>
    <t>平成23年3月に発生した東京電力福島第一原子力発電所の事故によって大量の放射性物質が環境中に放出されたが、国や市町村等によって除染等の放射性物質対策が実施され、平成29年度末までに除染特別地域（帰還困難区域を除く）及び汚染状況重点調査地域における全ての面的な除染が終了した。本事業はIAEAへの拠出を通じて、除染を始めとした我が国の取組について国際社会と共有するとともに、IAEAと連携し、復興に向けた我が国の取組を国際社会に発信することで、放射性物質を巡る我が国の風評の払拭に資するものである。</t>
    <rPh sb="0" eb="2">
      <t>ブッs</t>
    </rPh>
    <phoneticPr fontId="5"/>
  </si>
  <si>
    <t>IAEAを通じた国際貢献に必要な経費を拠出することにより、以下の取組を促進する。①IAEAへの職員派遣等を通じて、我が国が取り組んできた除染等の放射性物質対策で得られた各種知見に関する情報を国際社会と共有する。②IAEA専門家等による我が国の環境回復に係る事業の検証を通じて、同事業の一層の向上を図るとともに、IAEA等を始めとした国際社会からの評価を得る。③令和３年の東京オリンピック・パラリンピック開催も見据え、空間線量率の低減状況を始めとした生活環境の改善状況などの放射性物質対策の成果等に関する情報発信を行い、放射性物質を巡る我が国の風評の払拭に資する。</t>
    <rPh sb="0" eb="1">
      <t>ショkレイワ</t>
    </rPh>
    <phoneticPr fontId="5"/>
  </si>
  <si>
    <t>IAEA事務局の幹部職員数（47人）に占める日本人幹部職員数（現行3人）の割合（6.3%）の向上</t>
    <phoneticPr fontId="5"/>
  </si>
  <si>
    <t>人</t>
    <rPh sb="0" eb="1">
      <t>ヒト</t>
    </rPh>
    <phoneticPr fontId="5"/>
  </si>
  <si>
    <t>-</t>
    <phoneticPr fontId="5"/>
  </si>
  <si>
    <t>-</t>
    <phoneticPr fontId="5"/>
  </si>
  <si>
    <t>我が国における除染等の対策をIAEAが策定する文書に反映させるなど、実質的な成果を達成している。</t>
    <rPh sb="0" eb="1">
      <t>ワg</t>
    </rPh>
    <phoneticPr fontId="5"/>
  </si>
  <si>
    <t>原子力分野で専門知識を有する唯一の国連機関への拠出であり、効果的である。</t>
    <rPh sb="0" eb="3">
      <t>ゲンシリョク</t>
    </rPh>
    <rPh sb="3" eb="5">
      <t>ブンヤ</t>
    </rPh>
    <rPh sb="6" eb="8">
      <t>センモン</t>
    </rPh>
    <rPh sb="8" eb="10">
      <t>チシキ</t>
    </rPh>
    <rPh sb="11" eb="12">
      <t>ユウ</t>
    </rPh>
    <rPh sb="14" eb="16">
      <t>ユイイツ</t>
    </rPh>
    <rPh sb="17" eb="19">
      <t>コクレン</t>
    </rPh>
    <rPh sb="19" eb="21">
      <t>キカン</t>
    </rPh>
    <rPh sb="23" eb="25">
      <t>キョシュツ</t>
    </rPh>
    <rPh sb="29" eb="32">
      <t>コウカテキ</t>
    </rPh>
    <phoneticPr fontId="5"/>
  </si>
  <si>
    <t>昨年度中にIAEAとの間で専門家会合を実施するなど、当初の目標としていた活動成果を出している。</t>
    <rPh sb="0" eb="2">
      <t>サクネンd</t>
    </rPh>
    <phoneticPr fontId="5"/>
  </si>
  <si>
    <t>我が国の放射性物質対策に係る取組・成果について、IEAEを通じて国際社会へ共有・発信している。</t>
    <rPh sb="0" eb="1">
      <t>ワ</t>
    </rPh>
    <rPh sb="2" eb="3">
      <t>クニ</t>
    </rPh>
    <rPh sb="4" eb="7">
      <t>ホウシャセイ</t>
    </rPh>
    <rPh sb="7" eb="9">
      <t>ブッシツ</t>
    </rPh>
    <rPh sb="9" eb="11">
      <t>タイサク</t>
    </rPh>
    <rPh sb="12" eb="13">
      <t>カカ</t>
    </rPh>
    <rPh sb="14" eb="16">
      <t>トリクミ</t>
    </rPh>
    <rPh sb="17" eb="19">
      <t>セイカ</t>
    </rPh>
    <rPh sb="29" eb="30">
      <t>ツウ</t>
    </rPh>
    <rPh sb="32" eb="34">
      <t>コクサイ</t>
    </rPh>
    <rPh sb="34" eb="36">
      <t>シャカイ</t>
    </rPh>
    <rPh sb="37" eb="39">
      <t>キョウユウ</t>
    </rPh>
    <rPh sb="40" eb="42">
      <t>ハッシン</t>
    </rPh>
    <phoneticPr fontId="5"/>
  </si>
  <si>
    <t>-</t>
    <phoneticPr fontId="5"/>
  </si>
  <si>
    <t>-</t>
    <phoneticPr fontId="5"/>
  </si>
  <si>
    <t>31/3</t>
    <phoneticPr fontId="5"/>
  </si>
  <si>
    <t>31/2</t>
    <phoneticPr fontId="5"/>
  </si>
  <si>
    <t>これまでの活動実績等を踏まえ、IAEAと適宜調整し、今後必要となる活動内容についてのみ拠出を行うことで、コスト削減や効率化に向けた取組を行っている。</t>
    <rPh sb="5" eb="7">
      <t>カツドウ</t>
    </rPh>
    <rPh sb="7" eb="9">
      <t>ジッセキ</t>
    </rPh>
    <rPh sb="9" eb="10">
      <t>トウ</t>
    </rPh>
    <rPh sb="11" eb="12">
      <t>フ</t>
    </rPh>
    <rPh sb="26" eb="28">
      <t>コンゴ</t>
    </rPh>
    <rPh sb="28" eb="30">
      <t>ヒツヨウ</t>
    </rPh>
    <rPh sb="33" eb="35">
      <t>カツドウ</t>
    </rPh>
    <rPh sb="35" eb="37">
      <t>ナイヨウ</t>
    </rPh>
    <rPh sb="43" eb="45">
      <t>キョシュツ</t>
    </rPh>
    <rPh sb="46" eb="47">
      <t>オコナ</t>
    </rPh>
    <rPh sb="55" eb="57">
      <t>サクゲン</t>
    </rPh>
    <rPh sb="58" eb="61">
      <t>コウリツカ</t>
    </rPh>
    <rPh sb="62" eb="63">
      <t>ム</t>
    </rPh>
    <rPh sb="65" eb="67">
      <t>トリクミ</t>
    </rPh>
    <rPh sb="68" eb="69">
      <t>オコナ</t>
    </rPh>
    <phoneticPr fontId="5"/>
  </si>
  <si>
    <t>除染業務室長
中野 哲哉</t>
    <phoneticPr fontId="5"/>
  </si>
  <si>
    <t>・　国際原子力機関への拠出する目的は理解できるが、拠出金がどのように執行されているかを確認する必要がある。
・　アウトカムが派遣職員数となっているが、事業の目的に照らして適切な派遣数か、また派遣されている職員が事業目的の達成にどの程度貢献しているかなどを明らかにする必要がある。</t>
    <phoneticPr fontId="5"/>
  </si>
  <si>
    <t>外部有識者からの所見にあるとおり、拠出金がどのように執行されているか確認を行うとともに、派遣されている職員が事業目的の達成にどの程度貢献しているかを示すこと。</t>
    <phoneticPr fontId="5"/>
  </si>
  <si>
    <t>今後提出される事業実施結果報告書及び会計報告書の結果等を踏まえ、適切な執行に努める。</t>
    <rPh sb="0" eb="2">
      <t>コンゴ</t>
    </rPh>
    <rPh sb="2" eb="4">
      <t>テイシュツ</t>
    </rPh>
    <rPh sb="7" eb="9">
      <t>ジギョウ</t>
    </rPh>
    <rPh sb="9" eb="11">
      <t>ジッシ</t>
    </rPh>
    <rPh sb="11" eb="13">
      <t>ケッカ</t>
    </rPh>
    <rPh sb="13" eb="16">
      <t>ホウコクショ</t>
    </rPh>
    <rPh sb="16" eb="17">
      <t>オヨ</t>
    </rPh>
    <rPh sb="18" eb="20">
      <t>カイケイ</t>
    </rPh>
    <rPh sb="20" eb="23">
      <t>ホウコクショ</t>
    </rPh>
    <rPh sb="24" eb="26">
      <t>ケッカ</t>
    </rPh>
    <rPh sb="26" eb="27">
      <t>トウ</t>
    </rPh>
    <rPh sb="28" eb="29">
      <t>フ</t>
    </rPh>
    <rPh sb="32" eb="34">
      <t>テキセツ</t>
    </rPh>
    <rPh sb="35" eb="37">
      <t>シッコウ</t>
    </rPh>
    <rPh sb="38" eb="39">
      <t>ツト</t>
    </rPh>
    <phoneticPr fontId="5"/>
  </si>
  <si>
    <t>資料等作成費用の減。</t>
    <rPh sb="0" eb="2">
      <t>シリョウ</t>
    </rPh>
    <rPh sb="2" eb="3">
      <t>トウ</t>
    </rPh>
    <rPh sb="3" eb="5">
      <t>サクセイ</t>
    </rPh>
    <rPh sb="5" eb="7">
      <t>ヒヨウ</t>
    </rPh>
    <rPh sb="8" eb="9">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</si>
</sst>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90101</xdr:colOff>
      <xdr:row>746</xdr:row>
      <xdr:rowOff>12872</xdr:rowOff>
    </xdr:from>
    <xdr:to>
      <xdr:col>35</xdr:col>
      <xdr:colOff>173620</xdr:colOff>
      <xdr:row>748</xdr:row>
      <xdr:rowOff>55312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003074" y="47933919"/>
          <a:ext cx="3378654" cy="73750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環境省</a:t>
          </a:r>
          <a:endParaRPr kumimoji="1" lang="en-US" altLang="ja-JP" sz="1600"/>
        </a:p>
        <a:p>
          <a:pPr algn="ctr"/>
          <a:r>
            <a:rPr kumimoji="1" lang="ja-JP" altLang="en-US" sz="1600"/>
            <a:t>３１百万円</a:t>
          </a:r>
        </a:p>
      </xdr:txBody>
    </xdr:sp>
    <xdr:clientData/>
  </xdr:twoCellAnchor>
  <xdr:twoCellAnchor>
    <xdr:from>
      <xdr:col>27</xdr:col>
      <xdr:colOff>115845</xdr:colOff>
      <xdr:row>748</xdr:row>
      <xdr:rowOff>51486</xdr:rowOff>
    </xdr:from>
    <xdr:to>
      <xdr:col>27</xdr:col>
      <xdr:colOff>121290</xdr:colOff>
      <xdr:row>750</xdr:row>
      <xdr:rowOff>181012</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5676386" y="48667601"/>
          <a:ext cx="5445" cy="824593"/>
        </a:xfrm>
        <a:prstGeom prst="straightConnector1">
          <a:avLst/>
        </a:prstGeom>
        <a:ln>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25</xdr:col>
      <xdr:colOff>141588</xdr:colOff>
      <xdr:row>751</xdr:row>
      <xdr:rowOff>64358</xdr:rowOff>
    </xdr:from>
    <xdr:ext cx="748923" cy="275717"/>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290237" y="49723074"/>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拠出金</a:t>
          </a:r>
          <a:r>
            <a:rPr kumimoji="1" lang="en-US" altLang="ja-JP" sz="1100"/>
            <a:t>】</a:t>
          </a:r>
          <a:endParaRPr kumimoji="1" lang="ja-JP" altLang="en-US" sz="1100"/>
        </a:p>
      </xdr:txBody>
    </xdr:sp>
    <xdr:clientData/>
  </xdr:oneCellAnchor>
  <xdr:twoCellAnchor>
    <xdr:from>
      <xdr:col>19</xdr:col>
      <xdr:colOff>77230</xdr:colOff>
      <xdr:row>752</xdr:row>
      <xdr:rowOff>12872</xdr:rowOff>
    </xdr:from>
    <xdr:to>
      <xdr:col>35</xdr:col>
      <xdr:colOff>160749</xdr:colOff>
      <xdr:row>755</xdr:row>
      <xdr:rowOff>102973</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990203" y="50019122"/>
          <a:ext cx="3378654" cy="113270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Ａ．国際原子力機関</a:t>
          </a:r>
          <a:endParaRPr kumimoji="1" lang="en-US" altLang="ja-JP" sz="1600"/>
        </a:p>
        <a:p>
          <a:pPr algn="ctr"/>
          <a:r>
            <a:rPr kumimoji="1" lang="ja-JP" altLang="en-US" sz="1600"/>
            <a:t>（</a:t>
          </a:r>
          <a:r>
            <a:rPr kumimoji="1" lang="en-US" altLang="ja-JP" sz="1600"/>
            <a:t>IAEA</a:t>
          </a:r>
          <a:r>
            <a:rPr kumimoji="1" lang="ja-JP" altLang="en-US" sz="1600"/>
            <a:t>）</a:t>
          </a:r>
          <a:endParaRPr kumimoji="1" lang="en-US" altLang="ja-JP" sz="1600"/>
        </a:p>
        <a:p>
          <a:pPr algn="ctr"/>
          <a:r>
            <a:rPr kumimoji="1" lang="ja-JP" altLang="en-US" sz="1600"/>
            <a:t>３１百万円</a:t>
          </a:r>
        </a:p>
      </xdr:txBody>
    </xdr:sp>
    <xdr:clientData/>
  </xdr:twoCellAnchor>
  <xdr:twoCellAnchor>
    <xdr:from>
      <xdr:col>18</xdr:col>
      <xdr:colOff>180203</xdr:colOff>
      <xdr:row>755</xdr:row>
      <xdr:rowOff>244561</xdr:rowOff>
    </xdr:from>
    <xdr:to>
      <xdr:col>36</xdr:col>
      <xdr:colOff>51486</xdr:colOff>
      <xdr:row>757</xdr:row>
      <xdr:rowOff>244560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3887230" y="51293412"/>
          <a:ext cx="3578310" cy="6950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115845</xdr:colOff>
      <xdr:row>756</xdr:row>
      <xdr:rowOff>38615</xdr:rowOff>
    </xdr:from>
    <xdr:to>
      <xdr:col>35</xdr:col>
      <xdr:colOff>193075</xdr:colOff>
      <xdr:row>757</xdr:row>
      <xdr:rowOff>205946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028818" y="51435000"/>
          <a:ext cx="3372365" cy="514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我が国の放射性物質対策等の国際社会との共有及び評価に関する事業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2" zoomScale="75" zoomScaleNormal="75" zoomScaleSheetLayoutView="75" zoomScalePageLayoutView="85" workbookViewId="0">
      <selection activeCell="AQ5" sqref="AQ5:AX5"/>
    </sheetView>
  </sheetViews>
  <sheetFormatPr defaultColWidth="8.75" defaultRowHeight="13.5" x14ac:dyDescent="0.15"/>
  <cols>
    <col min="1" max="49" width="2.75" customWidth="1"/>
    <col min="50" max="50" width="6.75" customWidth="1"/>
    <col min="51" max="57" width="2.25" customWidth="1"/>
    <col min="62" max="62" width="27.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152</v>
      </c>
      <c r="AT2" s="204"/>
      <c r="AU2" s="204"/>
      <c r="AV2" s="42" t="str">
        <f>IF(AW2="", "", "-")</f>
        <v/>
      </c>
      <c r="AW2" s="387"/>
      <c r="AX2" s="387"/>
    </row>
    <row r="3" spans="1:50" ht="21" customHeight="1" thickBot="1" x14ac:dyDescent="0.2">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481</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482</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483</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341</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484</v>
      </c>
      <c r="AF5" s="707"/>
      <c r="AG5" s="707"/>
      <c r="AH5" s="707"/>
      <c r="AI5" s="707"/>
      <c r="AJ5" s="707"/>
      <c r="AK5" s="707"/>
      <c r="AL5" s="707"/>
      <c r="AM5" s="707"/>
      <c r="AN5" s="707"/>
      <c r="AO5" s="707"/>
      <c r="AP5" s="708"/>
      <c r="AQ5" s="709" t="s">
        <v>545</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7" customHeight="1" x14ac:dyDescent="0.15">
      <c r="A7" s="816" t="s">
        <v>22</v>
      </c>
      <c r="B7" s="817"/>
      <c r="C7" s="817"/>
      <c r="D7" s="817"/>
      <c r="E7" s="817"/>
      <c r="F7" s="818"/>
      <c r="G7" s="819" t="s">
        <v>487</v>
      </c>
      <c r="H7" s="820"/>
      <c r="I7" s="820"/>
      <c r="J7" s="820"/>
      <c r="K7" s="820"/>
      <c r="L7" s="820"/>
      <c r="M7" s="820"/>
      <c r="N7" s="820"/>
      <c r="O7" s="820"/>
      <c r="P7" s="820"/>
      <c r="Q7" s="820"/>
      <c r="R7" s="820"/>
      <c r="S7" s="820"/>
      <c r="T7" s="820"/>
      <c r="U7" s="820"/>
      <c r="V7" s="820"/>
      <c r="W7" s="820"/>
      <c r="X7" s="821"/>
      <c r="Y7" s="385" t="s">
        <v>313</v>
      </c>
      <c r="Z7" s="286"/>
      <c r="AA7" s="286"/>
      <c r="AB7" s="286"/>
      <c r="AC7" s="286"/>
      <c r="AD7" s="386"/>
      <c r="AE7" s="373" t="s">
        <v>488</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7" customHeight="1" x14ac:dyDescent="0.15">
      <c r="A9" s="135" t="s">
        <v>23</v>
      </c>
      <c r="B9" s="136"/>
      <c r="C9" s="136"/>
      <c r="D9" s="136"/>
      <c r="E9" s="136"/>
      <c r="F9" s="136"/>
      <c r="G9" s="559" t="s">
        <v>530</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531</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その他</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t="s">
        <v>487</v>
      </c>
      <c r="Q13" s="103"/>
      <c r="R13" s="103"/>
      <c r="S13" s="103"/>
      <c r="T13" s="103"/>
      <c r="U13" s="103"/>
      <c r="V13" s="104"/>
      <c r="W13" s="102" t="s">
        <v>489</v>
      </c>
      <c r="X13" s="103"/>
      <c r="Y13" s="103"/>
      <c r="Z13" s="103"/>
      <c r="AA13" s="103"/>
      <c r="AB13" s="103"/>
      <c r="AC13" s="104"/>
      <c r="AD13" s="102">
        <v>31</v>
      </c>
      <c r="AE13" s="103"/>
      <c r="AF13" s="103"/>
      <c r="AG13" s="103"/>
      <c r="AH13" s="103"/>
      <c r="AI13" s="103"/>
      <c r="AJ13" s="104"/>
      <c r="AK13" s="102">
        <v>31</v>
      </c>
      <c r="AL13" s="103"/>
      <c r="AM13" s="103"/>
      <c r="AN13" s="103"/>
      <c r="AO13" s="103"/>
      <c r="AP13" s="103"/>
      <c r="AQ13" s="104"/>
      <c r="AR13" s="99">
        <v>27</v>
      </c>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487</v>
      </c>
      <c r="Q14" s="103"/>
      <c r="R14" s="103"/>
      <c r="S14" s="103"/>
      <c r="T14" s="103"/>
      <c r="U14" s="103"/>
      <c r="V14" s="104"/>
      <c r="W14" s="102" t="s">
        <v>487</v>
      </c>
      <c r="X14" s="103"/>
      <c r="Y14" s="103"/>
      <c r="Z14" s="103"/>
      <c r="AA14" s="103"/>
      <c r="AB14" s="103"/>
      <c r="AC14" s="104"/>
      <c r="AD14" s="102" t="s">
        <v>540</v>
      </c>
      <c r="AE14" s="103"/>
      <c r="AF14" s="103"/>
      <c r="AG14" s="103"/>
      <c r="AH14" s="103"/>
      <c r="AI14" s="103"/>
      <c r="AJ14" s="104"/>
      <c r="AK14" s="102"/>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489</v>
      </c>
      <c r="Q15" s="103"/>
      <c r="R15" s="103"/>
      <c r="S15" s="103"/>
      <c r="T15" s="103"/>
      <c r="U15" s="103"/>
      <c r="V15" s="104"/>
      <c r="W15" s="102" t="s">
        <v>487</v>
      </c>
      <c r="X15" s="103"/>
      <c r="Y15" s="103"/>
      <c r="Z15" s="103"/>
      <c r="AA15" s="103"/>
      <c r="AB15" s="103"/>
      <c r="AC15" s="104"/>
      <c r="AD15" s="102" t="s">
        <v>540</v>
      </c>
      <c r="AE15" s="103"/>
      <c r="AF15" s="103"/>
      <c r="AG15" s="103"/>
      <c r="AH15" s="103"/>
      <c r="AI15" s="103"/>
      <c r="AJ15" s="104"/>
      <c r="AK15" s="102" t="s">
        <v>541</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487</v>
      </c>
      <c r="Q16" s="103"/>
      <c r="R16" s="103"/>
      <c r="S16" s="103"/>
      <c r="T16" s="103"/>
      <c r="U16" s="103"/>
      <c r="V16" s="104"/>
      <c r="W16" s="102" t="s">
        <v>487</v>
      </c>
      <c r="X16" s="103"/>
      <c r="Y16" s="103"/>
      <c r="Z16" s="103"/>
      <c r="AA16" s="103"/>
      <c r="AB16" s="103"/>
      <c r="AC16" s="104"/>
      <c r="AD16" s="102" t="s">
        <v>540</v>
      </c>
      <c r="AE16" s="103"/>
      <c r="AF16" s="103"/>
      <c r="AG16" s="103"/>
      <c r="AH16" s="103"/>
      <c r="AI16" s="103"/>
      <c r="AJ16" s="104"/>
      <c r="AK16" s="102" t="s">
        <v>540</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490</v>
      </c>
      <c r="Q17" s="103"/>
      <c r="R17" s="103"/>
      <c r="S17" s="103"/>
      <c r="T17" s="103"/>
      <c r="U17" s="103"/>
      <c r="V17" s="104"/>
      <c r="W17" s="102" t="s">
        <v>487</v>
      </c>
      <c r="X17" s="103"/>
      <c r="Y17" s="103"/>
      <c r="Z17" s="103"/>
      <c r="AA17" s="103"/>
      <c r="AB17" s="103"/>
      <c r="AC17" s="104"/>
      <c r="AD17" s="102" t="s">
        <v>540</v>
      </c>
      <c r="AE17" s="103"/>
      <c r="AF17" s="103"/>
      <c r="AG17" s="103"/>
      <c r="AH17" s="103"/>
      <c r="AI17" s="103"/>
      <c r="AJ17" s="104"/>
      <c r="AK17" s="102" t="s">
        <v>540</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0</v>
      </c>
      <c r="Q18" s="109"/>
      <c r="R18" s="109"/>
      <c r="S18" s="109"/>
      <c r="T18" s="109"/>
      <c r="U18" s="109"/>
      <c r="V18" s="110"/>
      <c r="W18" s="108">
        <f>SUM(W13:AC17)</f>
        <v>0</v>
      </c>
      <c r="X18" s="109"/>
      <c r="Y18" s="109"/>
      <c r="Z18" s="109"/>
      <c r="AA18" s="109"/>
      <c r="AB18" s="109"/>
      <c r="AC18" s="110"/>
      <c r="AD18" s="108">
        <f>SUM(AD13:AJ17)</f>
        <v>31</v>
      </c>
      <c r="AE18" s="109"/>
      <c r="AF18" s="109"/>
      <c r="AG18" s="109"/>
      <c r="AH18" s="109"/>
      <c r="AI18" s="109"/>
      <c r="AJ18" s="110"/>
      <c r="AK18" s="108">
        <f>SUM(AK13:AQ17)</f>
        <v>31</v>
      </c>
      <c r="AL18" s="109"/>
      <c r="AM18" s="109"/>
      <c r="AN18" s="109"/>
      <c r="AO18" s="109"/>
      <c r="AP18" s="109"/>
      <c r="AQ18" s="110"/>
      <c r="AR18" s="108">
        <f>SUM(AR13:AX17)</f>
        <v>27</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t="s">
        <v>490</v>
      </c>
      <c r="Q19" s="103"/>
      <c r="R19" s="103"/>
      <c r="S19" s="103"/>
      <c r="T19" s="103"/>
      <c r="U19" s="103"/>
      <c r="V19" s="104"/>
      <c r="W19" s="102" t="s">
        <v>487</v>
      </c>
      <c r="X19" s="103"/>
      <c r="Y19" s="103"/>
      <c r="Z19" s="103"/>
      <c r="AA19" s="103"/>
      <c r="AB19" s="103"/>
      <c r="AC19" s="104"/>
      <c r="AD19" s="102">
        <v>31</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f t="shared" ref="AD20" si="1">IF(AD18=0, "-", SUM(AD19)/AD18)</f>
        <v>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278</v>
      </c>
      <c r="H21" s="918"/>
      <c r="I21" s="918"/>
      <c r="J21" s="918"/>
      <c r="K21" s="918"/>
      <c r="L21" s="918"/>
      <c r="M21" s="918"/>
      <c r="N21" s="918"/>
      <c r="O21" s="918"/>
      <c r="P21" s="526" t="e">
        <f>IF(P19=0, "-", SUM(P19)/SUM(P13,P14))</f>
        <v>#DIV/0!</v>
      </c>
      <c r="Q21" s="526"/>
      <c r="R21" s="526"/>
      <c r="S21" s="526"/>
      <c r="T21" s="526"/>
      <c r="U21" s="526"/>
      <c r="V21" s="526"/>
      <c r="W21" s="526" t="e">
        <f t="shared" ref="W21" si="2">IF(W19=0, "-", SUM(W19)/SUM(W13,W14))</f>
        <v>#DIV/0!</v>
      </c>
      <c r="X21" s="526"/>
      <c r="Y21" s="526"/>
      <c r="Z21" s="526"/>
      <c r="AA21" s="526"/>
      <c r="AB21" s="526"/>
      <c r="AC21" s="526"/>
      <c r="AD21" s="526">
        <f t="shared" ref="AD21" si="3">IF(AD19=0, "-", SUM(AD19)/SUM(AD13,AD14))</f>
        <v>1</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491</v>
      </c>
      <c r="H23" s="177"/>
      <c r="I23" s="177"/>
      <c r="J23" s="177"/>
      <c r="K23" s="177"/>
      <c r="L23" s="177"/>
      <c r="M23" s="177"/>
      <c r="N23" s="177"/>
      <c r="O23" s="178"/>
      <c r="P23" s="99">
        <v>31</v>
      </c>
      <c r="Q23" s="100"/>
      <c r="R23" s="100"/>
      <c r="S23" s="100"/>
      <c r="T23" s="100"/>
      <c r="U23" s="100"/>
      <c r="V23" s="101"/>
      <c r="W23" s="99">
        <v>27</v>
      </c>
      <c r="X23" s="100"/>
      <c r="Y23" s="100"/>
      <c r="Z23" s="100"/>
      <c r="AA23" s="100"/>
      <c r="AB23" s="100"/>
      <c r="AC23" s="101"/>
      <c r="AD23" s="193" t="s">
        <v>549</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31</v>
      </c>
      <c r="Q29" s="103"/>
      <c r="R29" s="103"/>
      <c r="S29" s="103"/>
      <c r="T29" s="103"/>
      <c r="U29" s="103"/>
      <c r="V29" s="104"/>
      <c r="W29" s="208">
        <f>AR13</f>
        <v>27</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316</v>
      </c>
      <c r="AF30" s="377"/>
      <c r="AG30" s="377"/>
      <c r="AH30" s="378"/>
      <c r="AI30" s="376" t="s">
        <v>338</v>
      </c>
      <c r="AJ30" s="377"/>
      <c r="AK30" s="377"/>
      <c r="AL30" s="378"/>
      <c r="AM30" s="379" t="s">
        <v>343</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534</v>
      </c>
      <c r="AR31" s="126"/>
      <c r="AS31" s="127" t="s">
        <v>188</v>
      </c>
      <c r="AT31" s="162"/>
      <c r="AU31" s="261" t="s">
        <v>534</v>
      </c>
      <c r="AV31" s="261"/>
      <c r="AW31" s="369" t="s">
        <v>177</v>
      </c>
      <c r="AX31" s="370"/>
    </row>
    <row r="32" spans="1:50" ht="35.25" customHeight="1" x14ac:dyDescent="0.15">
      <c r="A32" s="502"/>
      <c r="B32" s="500"/>
      <c r="C32" s="500"/>
      <c r="D32" s="500"/>
      <c r="E32" s="500"/>
      <c r="F32" s="501"/>
      <c r="G32" s="527" t="s">
        <v>492</v>
      </c>
      <c r="H32" s="528"/>
      <c r="I32" s="528"/>
      <c r="J32" s="528"/>
      <c r="K32" s="528"/>
      <c r="L32" s="528"/>
      <c r="M32" s="528"/>
      <c r="N32" s="528"/>
      <c r="O32" s="529"/>
      <c r="P32" s="151" t="s">
        <v>493</v>
      </c>
      <c r="Q32" s="151"/>
      <c r="R32" s="151"/>
      <c r="S32" s="151"/>
      <c r="T32" s="151"/>
      <c r="U32" s="151"/>
      <c r="V32" s="151"/>
      <c r="W32" s="151"/>
      <c r="X32" s="222"/>
      <c r="Y32" s="328" t="s">
        <v>12</v>
      </c>
      <c r="Z32" s="536"/>
      <c r="AA32" s="537"/>
      <c r="AB32" s="538" t="s">
        <v>533</v>
      </c>
      <c r="AC32" s="538"/>
      <c r="AD32" s="538"/>
      <c r="AE32" s="354">
        <v>40</v>
      </c>
      <c r="AF32" s="355"/>
      <c r="AG32" s="355"/>
      <c r="AH32" s="355"/>
      <c r="AI32" s="354">
        <v>38</v>
      </c>
      <c r="AJ32" s="355"/>
      <c r="AK32" s="355"/>
      <c r="AL32" s="355"/>
      <c r="AM32" s="354">
        <v>39</v>
      </c>
      <c r="AN32" s="355"/>
      <c r="AO32" s="355"/>
      <c r="AP32" s="355"/>
      <c r="AQ32" s="105" t="s">
        <v>534</v>
      </c>
      <c r="AR32" s="106"/>
      <c r="AS32" s="106"/>
      <c r="AT32" s="107"/>
      <c r="AU32" s="355" t="s">
        <v>487</v>
      </c>
      <c r="AV32" s="355"/>
      <c r="AW32" s="355"/>
      <c r="AX32" s="357"/>
    </row>
    <row r="33" spans="1:50" ht="35.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533</v>
      </c>
      <c r="AC33" s="509"/>
      <c r="AD33" s="509"/>
      <c r="AE33" s="354">
        <v>40</v>
      </c>
      <c r="AF33" s="355"/>
      <c r="AG33" s="355"/>
      <c r="AH33" s="355"/>
      <c r="AI33" s="354">
        <v>41</v>
      </c>
      <c r="AJ33" s="355"/>
      <c r="AK33" s="355"/>
      <c r="AL33" s="355"/>
      <c r="AM33" s="354">
        <v>39</v>
      </c>
      <c r="AN33" s="355"/>
      <c r="AO33" s="355"/>
      <c r="AP33" s="355"/>
      <c r="AQ33" s="105" t="s">
        <v>535</v>
      </c>
      <c r="AR33" s="106"/>
      <c r="AS33" s="106"/>
      <c r="AT33" s="107"/>
      <c r="AU33" s="355" t="s">
        <v>534</v>
      </c>
      <c r="AV33" s="355"/>
      <c r="AW33" s="355"/>
      <c r="AX33" s="357"/>
    </row>
    <row r="34" spans="1:50" ht="35.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v>100</v>
      </c>
      <c r="AF34" s="355"/>
      <c r="AG34" s="355"/>
      <c r="AH34" s="355"/>
      <c r="AI34" s="354">
        <v>93</v>
      </c>
      <c r="AJ34" s="355"/>
      <c r="AK34" s="355"/>
      <c r="AL34" s="355"/>
      <c r="AM34" s="354">
        <v>100</v>
      </c>
      <c r="AN34" s="355"/>
      <c r="AO34" s="355"/>
      <c r="AP34" s="355"/>
      <c r="AQ34" s="105" t="s">
        <v>535</v>
      </c>
      <c r="AR34" s="106"/>
      <c r="AS34" s="106"/>
      <c r="AT34" s="107"/>
      <c r="AU34" s="355" t="s">
        <v>487</v>
      </c>
      <c r="AV34" s="355"/>
      <c r="AW34" s="355"/>
      <c r="AX34" s="357"/>
    </row>
    <row r="35" spans="1:50" ht="23.25" customHeight="1" x14ac:dyDescent="0.15">
      <c r="A35" s="887" t="s">
        <v>304</v>
      </c>
      <c r="B35" s="888"/>
      <c r="C35" s="888"/>
      <c r="D35" s="888"/>
      <c r="E35" s="888"/>
      <c r="F35" s="889"/>
      <c r="G35" s="893" t="s">
        <v>495</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t="s">
        <v>534</v>
      </c>
      <c r="AR38" s="126"/>
      <c r="AS38" s="127" t="s">
        <v>188</v>
      </c>
      <c r="AT38" s="162"/>
      <c r="AU38" s="261" t="s">
        <v>534</v>
      </c>
      <c r="AV38" s="261"/>
      <c r="AW38" s="369" t="s">
        <v>177</v>
      </c>
      <c r="AX38" s="370"/>
    </row>
    <row r="39" spans="1:50" ht="23.25" customHeight="1" x14ac:dyDescent="0.15">
      <c r="A39" s="502"/>
      <c r="B39" s="500"/>
      <c r="C39" s="500"/>
      <c r="D39" s="500"/>
      <c r="E39" s="500"/>
      <c r="F39" s="501"/>
      <c r="G39" s="527" t="s">
        <v>532</v>
      </c>
      <c r="H39" s="528"/>
      <c r="I39" s="528"/>
      <c r="J39" s="528"/>
      <c r="K39" s="528"/>
      <c r="L39" s="528"/>
      <c r="M39" s="528"/>
      <c r="N39" s="528"/>
      <c r="O39" s="529"/>
      <c r="P39" s="151" t="s">
        <v>496</v>
      </c>
      <c r="Q39" s="151"/>
      <c r="R39" s="151"/>
      <c r="S39" s="151"/>
      <c r="T39" s="151"/>
      <c r="U39" s="151"/>
      <c r="V39" s="151"/>
      <c r="W39" s="151"/>
      <c r="X39" s="222"/>
      <c r="Y39" s="328" t="s">
        <v>12</v>
      </c>
      <c r="Z39" s="536"/>
      <c r="AA39" s="537"/>
      <c r="AB39" s="538" t="s">
        <v>533</v>
      </c>
      <c r="AC39" s="538"/>
      <c r="AD39" s="538"/>
      <c r="AE39" s="354">
        <v>3</v>
      </c>
      <c r="AF39" s="355"/>
      <c r="AG39" s="355"/>
      <c r="AH39" s="355"/>
      <c r="AI39" s="354">
        <v>3</v>
      </c>
      <c r="AJ39" s="355"/>
      <c r="AK39" s="355"/>
      <c r="AL39" s="355"/>
      <c r="AM39" s="354">
        <v>2</v>
      </c>
      <c r="AN39" s="355"/>
      <c r="AO39" s="355"/>
      <c r="AP39" s="355"/>
      <c r="AQ39" s="105" t="s">
        <v>534</v>
      </c>
      <c r="AR39" s="106"/>
      <c r="AS39" s="106"/>
      <c r="AT39" s="107"/>
      <c r="AU39" s="355" t="s">
        <v>489</v>
      </c>
      <c r="AV39" s="355"/>
      <c r="AW39" s="355"/>
      <c r="AX39" s="357"/>
    </row>
    <row r="40" spans="1:50" ht="23.25"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t="s">
        <v>533</v>
      </c>
      <c r="AC40" s="509"/>
      <c r="AD40" s="509"/>
      <c r="AE40" s="354">
        <v>4</v>
      </c>
      <c r="AF40" s="355"/>
      <c r="AG40" s="355"/>
      <c r="AH40" s="355"/>
      <c r="AI40" s="354">
        <v>4</v>
      </c>
      <c r="AJ40" s="355"/>
      <c r="AK40" s="355"/>
      <c r="AL40" s="355"/>
      <c r="AM40" s="354">
        <v>4</v>
      </c>
      <c r="AN40" s="355"/>
      <c r="AO40" s="355"/>
      <c r="AP40" s="355"/>
      <c r="AQ40" s="105" t="s">
        <v>534</v>
      </c>
      <c r="AR40" s="106"/>
      <c r="AS40" s="106"/>
      <c r="AT40" s="107"/>
      <c r="AU40" s="355" t="s">
        <v>498</v>
      </c>
      <c r="AV40" s="355"/>
      <c r="AW40" s="355"/>
      <c r="AX40" s="357"/>
    </row>
    <row r="41" spans="1:50" ht="23.25"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v>75</v>
      </c>
      <c r="AF41" s="355"/>
      <c r="AG41" s="355"/>
      <c r="AH41" s="355"/>
      <c r="AI41" s="354">
        <v>75</v>
      </c>
      <c r="AJ41" s="355"/>
      <c r="AK41" s="355"/>
      <c r="AL41" s="355"/>
      <c r="AM41" s="354">
        <v>50</v>
      </c>
      <c r="AN41" s="355"/>
      <c r="AO41" s="355"/>
      <c r="AP41" s="355"/>
      <c r="AQ41" s="105" t="s">
        <v>534</v>
      </c>
      <c r="AR41" s="106"/>
      <c r="AS41" s="106"/>
      <c r="AT41" s="107"/>
      <c r="AU41" s="355" t="s">
        <v>489</v>
      </c>
      <c r="AV41" s="355"/>
      <c r="AW41" s="355"/>
      <c r="AX41" s="357"/>
    </row>
    <row r="42" spans="1:50" ht="23.25" customHeight="1" x14ac:dyDescent="0.15">
      <c r="A42" s="887" t="s">
        <v>304</v>
      </c>
      <c r="B42" s="888"/>
      <c r="C42" s="888"/>
      <c r="D42" s="888"/>
      <c r="E42" s="888"/>
      <c r="F42" s="889"/>
      <c r="G42" s="893" t="s">
        <v>499</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customHeight="1" thickBot="1" x14ac:dyDescent="0.2">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304</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304</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304</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316</v>
      </c>
      <c r="AF65" s="359"/>
      <c r="AG65" s="359"/>
      <c r="AH65" s="360"/>
      <c r="AI65" s="358" t="s">
        <v>314</v>
      </c>
      <c r="AJ65" s="359"/>
      <c r="AK65" s="359"/>
      <c r="AL65" s="360"/>
      <c r="AM65" s="365" t="s">
        <v>343</v>
      </c>
      <c r="AN65" s="365"/>
      <c r="AO65" s="365"/>
      <c r="AP65" s="365"/>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273</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294</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294</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295</v>
      </c>
      <c r="AC69" s="966"/>
      <c r="AD69" s="966"/>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293</v>
      </c>
      <c r="X70" s="935"/>
      <c r="Y70" s="940" t="s">
        <v>12</v>
      </c>
      <c r="Z70" s="940"/>
      <c r="AA70" s="941"/>
      <c r="AB70" s="942" t="s">
        <v>294</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294</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295</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307</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7"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7"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7"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7"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316</v>
      </c>
      <c r="AF100" s="814"/>
      <c r="AG100" s="814"/>
      <c r="AH100" s="815"/>
      <c r="AI100" s="813" t="s">
        <v>336</v>
      </c>
      <c r="AJ100" s="814"/>
      <c r="AK100" s="814"/>
      <c r="AL100" s="815"/>
      <c r="AM100" s="813" t="s">
        <v>343</v>
      </c>
      <c r="AN100" s="814"/>
      <c r="AO100" s="814"/>
      <c r="AP100" s="815"/>
      <c r="AQ100" s="919" t="s">
        <v>356</v>
      </c>
      <c r="AR100" s="920"/>
      <c r="AS100" s="920"/>
      <c r="AT100" s="921"/>
      <c r="AU100" s="919" t="s">
        <v>357</v>
      </c>
      <c r="AV100" s="920"/>
      <c r="AW100" s="920"/>
      <c r="AX100" s="922"/>
    </row>
    <row r="101" spans="1:60" ht="23.25" customHeight="1" x14ac:dyDescent="0.15">
      <c r="A101" s="478"/>
      <c r="B101" s="479"/>
      <c r="C101" s="479"/>
      <c r="D101" s="479"/>
      <c r="E101" s="479"/>
      <c r="F101" s="480"/>
      <c r="G101" s="151" t="s">
        <v>500</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501</v>
      </c>
      <c r="AC101" s="538"/>
      <c r="AD101" s="538"/>
      <c r="AE101" s="354" t="s">
        <v>487</v>
      </c>
      <c r="AF101" s="355"/>
      <c r="AG101" s="355"/>
      <c r="AH101" s="356"/>
      <c r="AI101" s="354" t="s">
        <v>489</v>
      </c>
      <c r="AJ101" s="355"/>
      <c r="AK101" s="355"/>
      <c r="AL101" s="356"/>
      <c r="AM101" s="354">
        <v>3</v>
      </c>
      <c r="AN101" s="355"/>
      <c r="AO101" s="355"/>
      <c r="AP101" s="356"/>
      <c r="AQ101" s="354" t="s">
        <v>332</v>
      </c>
      <c r="AR101" s="355"/>
      <c r="AS101" s="355"/>
      <c r="AT101" s="356"/>
      <c r="AU101" s="354" t="s">
        <v>487</v>
      </c>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501</v>
      </c>
      <c r="AC102" s="538"/>
      <c r="AD102" s="538"/>
      <c r="AE102" s="348" t="s">
        <v>489</v>
      </c>
      <c r="AF102" s="348"/>
      <c r="AG102" s="348"/>
      <c r="AH102" s="348"/>
      <c r="AI102" s="348" t="s">
        <v>490</v>
      </c>
      <c r="AJ102" s="348"/>
      <c r="AK102" s="348"/>
      <c r="AL102" s="348"/>
      <c r="AM102" s="348">
        <v>2</v>
      </c>
      <c r="AN102" s="348"/>
      <c r="AO102" s="348"/>
      <c r="AP102" s="348"/>
      <c r="AQ102" s="804">
        <v>2</v>
      </c>
      <c r="AR102" s="805"/>
      <c r="AS102" s="805"/>
      <c r="AT102" s="806"/>
      <c r="AU102" s="804" t="s">
        <v>494</v>
      </c>
      <c r="AV102" s="805"/>
      <c r="AW102" s="805"/>
      <c r="AX102" s="806"/>
    </row>
    <row r="103" spans="1:60" ht="31.7"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7"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7"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7"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15">
      <c r="A116" s="282"/>
      <c r="B116" s="283"/>
      <c r="C116" s="283"/>
      <c r="D116" s="283"/>
      <c r="E116" s="283"/>
      <c r="F116" s="284"/>
      <c r="G116" s="341" t="s">
        <v>502</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503</v>
      </c>
      <c r="AC116" s="291"/>
      <c r="AD116" s="292"/>
      <c r="AE116" s="348" t="s">
        <v>487</v>
      </c>
      <c r="AF116" s="348"/>
      <c r="AG116" s="348"/>
      <c r="AH116" s="348"/>
      <c r="AI116" s="348" t="s">
        <v>489</v>
      </c>
      <c r="AJ116" s="348"/>
      <c r="AK116" s="348"/>
      <c r="AL116" s="348"/>
      <c r="AM116" s="348">
        <v>10.3</v>
      </c>
      <c r="AN116" s="348"/>
      <c r="AO116" s="348"/>
      <c r="AP116" s="348"/>
      <c r="AQ116" s="354">
        <v>15.5</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504</v>
      </c>
      <c r="AC117" s="332"/>
      <c r="AD117" s="333"/>
      <c r="AE117" s="296" t="s">
        <v>505</v>
      </c>
      <c r="AF117" s="296"/>
      <c r="AG117" s="296"/>
      <c r="AH117" s="296"/>
      <c r="AI117" s="296" t="s">
        <v>490</v>
      </c>
      <c r="AJ117" s="296"/>
      <c r="AK117" s="296"/>
      <c r="AL117" s="296"/>
      <c r="AM117" s="296" t="s">
        <v>542</v>
      </c>
      <c r="AN117" s="296"/>
      <c r="AO117" s="296"/>
      <c r="AP117" s="296"/>
      <c r="AQ117" s="296" t="s">
        <v>543</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331</v>
      </c>
      <c r="B130" s="982"/>
      <c r="C130" s="981" t="s">
        <v>191</v>
      </c>
      <c r="D130" s="982"/>
      <c r="E130" s="298" t="s">
        <v>220</v>
      </c>
      <c r="F130" s="299"/>
      <c r="G130" s="300" t="s">
        <v>487</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506</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516</v>
      </c>
      <c r="AR133" s="261"/>
      <c r="AS133" s="127" t="s">
        <v>188</v>
      </c>
      <c r="AT133" s="162"/>
      <c r="AU133" s="126" t="s">
        <v>489</v>
      </c>
      <c r="AV133" s="126"/>
      <c r="AW133" s="127" t="s">
        <v>177</v>
      </c>
      <c r="AX133" s="128"/>
    </row>
    <row r="134" spans="1:50" ht="39.75" customHeight="1" x14ac:dyDescent="0.15">
      <c r="A134" s="985"/>
      <c r="B134" s="242"/>
      <c r="C134" s="241"/>
      <c r="D134" s="242"/>
      <c r="E134" s="241"/>
      <c r="F134" s="304"/>
      <c r="G134" s="221" t="s">
        <v>332</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516</v>
      </c>
      <c r="AC134" s="214"/>
      <c r="AD134" s="214"/>
      <c r="AE134" s="256" t="s">
        <v>487</v>
      </c>
      <c r="AF134" s="106"/>
      <c r="AG134" s="106"/>
      <c r="AH134" s="106"/>
      <c r="AI134" s="256" t="s">
        <v>489</v>
      </c>
      <c r="AJ134" s="106"/>
      <c r="AK134" s="106"/>
      <c r="AL134" s="106"/>
      <c r="AM134" s="256" t="s">
        <v>528</v>
      </c>
      <c r="AN134" s="106"/>
      <c r="AO134" s="106"/>
      <c r="AP134" s="106"/>
      <c r="AQ134" s="256" t="s">
        <v>516</v>
      </c>
      <c r="AR134" s="106"/>
      <c r="AS134" s="106"/>
      <c r="AT134" s="106"/>
      <c r="AU134" s="256" t="s">
        <v>487</v>
      </c>
      <c r="AV134" s="106"/>
      <c r="AW134" s="106"/>
      <c r="AX134" s="205"/>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516</v>
      </c>
      <c r="AC135" s="123"/>
      <c r="AD135" s="123"/>
      <c r="AE135" s="256" t="s">
        <v>498</v>
      </c>
      <c r="AF135" s="106"/>
      <c r="AG135" s="106"/>
      <c r="AH135" s="106"/>
      <c r="AI135" s="256" t="s">
        <v>487</v>
      </c>
      <c r="AJ135" s="106"/>
      <c r="AK135" s="106"/>
      <c r="AL135" s="106"/>
      <c r="AM135" s="256" t="s">
        <v>516</v>
      </c>
      <c r="AN135" s="106"/>
      <c r="AO135" s="106"/>
      <c r="AP135" s="106"/>
      <c r="AQ135" s="256" t="s">
        <v>516</v>
      </c>
      <c r="AR135" s="106"/>
      <c r="AS135" s="106"/>
      <c r="AT135" s="106"/>
      <c r="AU135" s="256" t="s">
        <v>490</v>
      </c>
      <c r="AV135" s="106"/>
      <c r="AW135" s="106"/>
      <c r="AX135" s="205"/>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7"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7"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7" customHeight="1" x14ac:dyDescent="0.15">
      <c r="A154" s="985"/>
      <c r="B154" s="242"/>
      <c r="C154" s="241"/>
      <c r="D154" s="242"/>
      <c r="E154" s="241"/>
      <c r="F154" s="304"/>
      <c r="G154" s="221" t="s">
        <v>332</v>
      </c>
      <c r="H154" s="151"/>
      <c r="I154" s="151"/>
      <c r="J154" s="151"/>
      <c r="K154" s="151"/>
      <c r="L154" s="151"/>
      <c r="M154" s="151"/>
      <c r="N154" s="151"/>
      <c r="O154" s="151"/>
      <c r="P154" s="222"/>
      <c r="Q154" s="150" t="s">
        <v>526</v>
      </c>
      <c r="R154" s="151"/>
      <c r="S154" s="151"/>
      <c r="T154" s="151"/>
      <c r="U154" s="151"/>
      <c r="V154" s="151"/>
      <c r="W154" s="151"/>
      <c r="X154" s="151"/>
      <c r="Y154" s="151"/>
      <c r="Z154" s="151"/>
      <c r="AA154" s="914"/>
      <c r="AB154" s="245" t="s">
        <v>516</v>
      </c>
      <c r="AC154" s="246"/>
      <c r="AD154" s="246"/>
      <c r="AE154" s="251" t="s">
        <v>527</v>
      </c>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7"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7"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t="s">
        <v>332</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7"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7"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7"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7"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7"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7"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7"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7"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7"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7"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7"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7"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7"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7"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7"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7"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7"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7"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7"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7"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7"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7"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7"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7"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7"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5"/>
      <c r="B188" s="242"/>
      <c r="C188" s="241"/>
      <c r="D188" s="242"/>
      <c r="E188" s="150" t="s">
        <v>516</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7"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7"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7"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7"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7"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7"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7"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7"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7"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7"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7"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7"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7"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7"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7"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7"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7"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7"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7"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7"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7"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7"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7"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7"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7"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7"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7"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7"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7"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7"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7"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7"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7"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7"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7"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7"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7"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7"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7"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7"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7"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7"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7"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7"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7"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7"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7"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7"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7"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7"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7"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7"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7"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7"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7"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7"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7"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7"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7"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7"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7"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7"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7"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7"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7"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7"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7"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7"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7"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7"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7"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7"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7"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7"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7"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7"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7"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7"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7"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7"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7"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7"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7"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7"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7"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7"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7"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7"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7"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7"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7"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7"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7"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7"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7"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7"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7"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7"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7"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7"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7"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7"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7"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7"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7"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7"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7"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7"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7"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7"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7"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7"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7"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7"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7"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7"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7"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7"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7"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7"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5"/>
      <c r="B430" s="242"/>
      <c r="C430" s="239" t="s">
        <v>346</v>
      </c>
      <c r="D430" s="240"/>
      <c r="E430" s="228" t="s">
        <v>324</v>
      </c>
      <c r="F430" s="438"/>
      <c r="G430" s="230" t="s">
        <v>207</v>
      </c>
      <c r="H430" s="148"/>
      <c r="I430" s="148"/>
      <c r="J430" s="231" t="s">
        <v>486</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489</v>
      </c>
      <c r="AF432" s="126"/>
      <c r="AG432" s="127" t="s">
        <v>188</v>
      </c>
      <c r="AH432" s="162"/>
      <c r="AI432" s="172"/>
      <c r="AJ432" s="172"/>
      <c r="AK432" s="172"/>
      <c r="AL432" s="167"/>
      <c r="AM432" s="172"/>
      <c r="AN432" s="172"/>
      <c r="AO432" s="172"/>
      <c r="AP432" s="167"/>
      <c r="AQ432" s="201" t="s">
        <v>487</v>
      </c>
      <c r="AR432" s="126"/>
      <c r="AS432" s="127" t="s">
        <v>188</v>
      </c>
      <c r="AT432" s="162"/>
      <c r="AU432" s="126" t="s">
        <v>487</v>
      </c>
      <c r="AV432" s="126"/>
      <c r="AW432" s="127" t="s">
        <v>177</v>
      </c>
      <c r="AX432" s="128"/>
    </row>
    <row r="433" spans="1:50" ht="23.25" customHeight="1" x14ac:dyDescent="0.15">
      <c r="A433" s="985"/>
      <c r="B433" s="242"/>
      <c r="C433" s="241"/>
      <c r="D433" s="242"/>
      <c r="E433" s="156"/>
      <c r="F433" s="157"/>
      <c r="G433" s="221" t="s">
        <v>487</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487</v>
      </c>
      <c r="AC433" s="123"/>
      <c r="AD433" s="123"/>
      <c r="AE433" s="105" t="s">
        <v>507</v>
      </c>
      <c r="AF433" s="106"/>
      <c r="AG433" s="106"/>
      <c r="AH433" s="106"/>
      <c r="AI433" s="105" t="s">
        <v>487</v>
      </c>
      <c r="AJ433" s="106"/>
      <c r="AK433" s="106"/>
      <c r="AL433" s="106"/>
      <c r="AM433" s="105" t="s">
        <v>487</v>
      </c>
      <c r="AN433" s="106"/>
      <c r="AO433" s="106"/>
      <c r="AP433" s="107"/>
      <c r="AQ433" s="105" t="s">
        <v>489</v>
      </c>
      <c r="AR433" s="106"/>
      <c r="AS433" s="106"/>
      <c r="AT433" s="107"/>
      <c r="AU433" s="106" t="s">
        <v>489</v>
      </c>
      <c r="AV433" s="106"/>
      <c r="AW433" s="106"/>
      <c r="AX433" s="205"/>
    </row>
    <row r="434" spans="1:50" ht="23.25"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487</v>
      </c>
      <c r="AC434" s="214"/>
      <c r="AD434" s="214"/>
      <c r="AE434" s="105" t="s">
        <v>508</v>
      </c>
      <c r="AF434" s="106"/>
      <c r="AG434" s="106"/>
      <c r="AH434" s="107"/>
      <c r="AI434" s="105" t="s">
        <v>490</v>
      </c>
      <c r="AJ434" s="106"/>
      <c r="AK434" s="106"/>
      <c r="AL434" s="106"/>
      <c r="AM434" s="105" t="s">
        <v>487</v>
      </c>
      <c r="AN434" s="106"/>
      <c r="AO434" s="106"/>
      <c r="AP434" s="107"/>
      <c r="AQ434" s="105" t="s">
        <v>487</v>
      </c>
      <c r="AR434" s="106"/>
      <c r="AS434" s="106"/>
      <c r="AT434" s="107"/>
      <c r="AU434" s="106" t="s">
        <v>487</v>
      </c>
      <c r="AV434" s="106"/>
      <c r="AW434" s="106"/>
      <c r="AX434" s="205"/>
    </row>
    <row r="435" spans="1:50" ht="23.25"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507</v>
      </c>
      <c r="AF435" s="106"/>
      <c r="AG435" s="106"/>
      <c r="AH435" s="107"/>
      <c r="AI435" s="105" t="s">
        <v>494</v>
      </c>
      <c r="AJ435" s="106"/>
      <c r="AK435" s="106"/>
      <c r="AL435" s="106"/>
      <c r="AM435" s="105" t="s">
        <v>497</v>
      </c>
      <c r="AN435" s="106"/>
      <c r="AO435" s="106"/>
      <c r="AP435" s="107"/>
      <c r="AQ435" s="105" t="s">
        <v>489</v>
      </c>
      <c r="AR435" s="106"/>
      <c r="AS435" s="106"/>
      <c r="AT435" s="107"/>
      <c r="AU435" s="106" t="s">
        <v>494</v>
      </c>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487</v>
      </c>
      <c r="AF457" s="126"/>
      <c r="AG457" s="127" t="s">
        <v>188</v>
      </c>
      <c r="AH457" s="162"/>
      <c r="AI457" s="172"/>
      <c r="AJ457" s="172"/>
      <c r="AK457" s="172"/>
      <c r="AL457" s="167"/>
      <c r="AM457" s="172"/>
      <c r="AN457" s="172"/>
      <c r="AO457" s="172"/>
      <c r="AP457" s="167"/>
      <c r="AQ457" s="201" t="s">
        <v>494</v>
      </c>
      <c r="AR457" s="126"/>
      <c r="AS457" s="127" t="s">
        <v>188</v>
      </c>
      <c r="AT457" s="162"/>
      <c r="AU457" s="126" t="s">
        <v>487</v>
      </c>
      <c r="AV457" s="126"/>
      <c r="AW457" s="127" t="s">
        <v>177</v>
      </c>
      <c r="AX457" s="128"/>
    </row>
    <row r="458" spans="1:50" ht="23.25" customHeight="1" x14ac:dyDescent="0.15">
      <c r="A458" s="985"/>
      <c r="B458" s="242"/>
      <c r="C458" s="241"/>
      <c r="D458" s="242"/>
      <c r="E458" s="156"/>
      <c r="F458" s="157"/>
      <c r="G458" s="221" t="s">
        <v>487</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488</v>
      </c>
      <c r="AC458" s="123"/>
      <c r="AD458" s="123"/>
      <c r="AE458" s="105" t="s">
        <v>494</v>
      </c>
      <c r="AF458" s="106"/>
      <c r="AG458" s="106"/>
      <c r="AH458" s="106"/>
      <c r="AI458" s="105" t="s">
        <v>487</v>
      </c>
      <c r="AJ458" s="106"/>
      <c r="AK458" s="106"/>
      <c r="AL458" s="106"/>
      <c r="AM458" s="105" t="s">
        <v>487</v>
      </c>
      <c r="AN458" s="106"/>
      <c r="AO458" s="106"/>
      <c r="AP458" s="107"/>
      <c r="AQ458" s="105" t="s">
        <v>487</v>
      </c>
      <c r="AR458" s="106"/>
      <c r="AS458" s="106"/>
      <c r="AT458" s="107"/>
      <c r="AU458" s="106" t="s">
        <v>509</v>
      </c>
      <c r="AV458" s="106"/>
      <c r="AW458" s="106"/>
      <c r="AX458" s="205"/>
    </row>
    <row r="459" spans="1:50" ht="23.25"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487</v>
      </c>
      <c r="AC459" s="214"/>
      <c r="AD459" s="214"/>
      <c r="AE459" s="105" t="s">
        <v>494</v>
      </c>
      <c r="AF459" s="106"/>
      <c r="AG459" s="106"/>
      <c r="AH459" s="107"/>
      <c r="AI459" s="105" t="s">
        <v>494</v>
      </c>
      <c r="AJ459" s="106"/>
      <c r="AK459" s="106"/>
      <c r="AL459" s="106"/>
      <c r="AM459" s="105" t="s">
        <v>487</v>
      </c>
      <c r="AN459" s="106"/>
      <c r="AO459" s="106"/>
      <c r="AP459" s="107"/>
      <c r="AQ459" s="105" t="s">
        <v>487</v>
      </c>
      <c r="AR459" s="106"/>
      <c r="AS459" s="106"/>
      <c r="AT459" s="107"/>
      <c r="AU459" s="106" t="s">
        <v>487</v>
      </c>
      <c r="AV459" s="106"/>
      <c r="AW459" s="106"/>
      <c r="AX459" s="205"/>
    </row>
    <row r="460" spans="1:50" ht="23.25"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487</v>
      </c>
      <c r="AF460" s="106"/>
      <c r="AG460" s="106"/>
      <c r="AH460" s="107"/>
      <c r="AI460" s="105" t="s">
        <v>487</v>
      </c>
      <c r="AJ460" s="106"/>
      <c r="AK460" s="106"/>
      <c r="AL460" s="106"/>
      <c r="AM460" s="105" t="s">
        <v>487</v>
      </c>
      <c r="AN460" s="106"/>
      <c r="AO460" s="106"/>
      <c r="AP460" s="107"/>
      <c r="AQ460" s="105" t="s">
        <v>487</v>
      </c>
      <c r="AR460" s="106"/>
      <c r="AS460" s="106"/>
      <c r="AT460" s="107"/>
      <c r="AU460" s="106" t="s">
        <v>487</v>
      </c>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5"/>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5"/>
      <c r="B482" s="242"/>
      <c r="C482" s="241"/>
      <c r="D482" s="242"/>
      <c r="E482" s="150" t="s">
        <v>487</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43.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485</v>
      </c>
      <c r="AE702" s="886"/>
      <c r="AF702" s="886"/>
      <c r="AG702" s="875" t="s">
        <v>520</v>
      </c>
      <c r="AH702" s="876"/>
      <c r="AI702" s="876"/>
      <c r="AJ702" s="876"/>
      <c r="AK702" s="876"/>
      <c r="AL702" s="876"/>
      <c r="AM702" s="876"/>
      <c r="AN702" s="876"/>
      <c r="AO702" s="876"/>
      <c r="AP702" s="876"/>
      <c r="AQ702" s="876"/>
      <c r="AR702" s="876"/>
      <c r="AS702" s="876"/>
      <c r="AT702" s="876"/>
      <c r="AU702" s="876"/>
      <c r="AV702" s="876"/>
      <c r="AW702" s="876"/>
      <c r="AX702" s="877"/>
    </row>
    <row r="703" spans="1:50" ht="57"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485</v>
      </c>
      <c r="AE703" s="145"/>
      <c r="AF703" s="145"/>
      <c r="AG703" s="654" t="s">
        <v>521</v>
      </c>
      <c r="AH703" s="655"/>
      <c r="AI703" s="655"/>
      <c r="AJ703" s="655"/>
      <c r="AK703" s="655"/>
      <c r="AL703" s="655"/>
      <c r="AM703" s="655"/>
      <c r="AN703" s="655"/>
      <c r="AO703" s="655"/>
      <c r="AP703" s="655"/>
      <c r="AQ703" s="655"/>
      <c r="AR703" s="655"/>
      <c r="AS703" s="655"/>
      <c r="AT703" s="655"/>
      <c r="AU703" s="655"/>
      <c r="AV703" s="655"/>
      <c r="AW703" s="655"/>
      <c r="AX703" s="656"/>
    </row>
    <row r="704" spans="1:50" ht="57"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485</v>
      </c>
      <c r="AE704" s="573"/>
      <c r="AF704" s="573"/>
      <c r="AG704" s="418" t="s">
        <v>522</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511</v>
      </c>
      <c r="AE705" s="723"/>
      <c r="AF705" s="723"/>
      <c r="AG705" s="150" t="s">
        <v>487</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510</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510</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43.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485</v>
      </c>
      <c r="AE708" s="658"/>
      <c r="AF708" s="658"/>
      <c r="AG708" s="513" t="s">
        <v>523</v>
      </c>
      <c r="AH708" s="514"/>
      <c r="AI708" s="514"/>
      <c r="AJ708" s="514"/>
      <c r="AK708" s="514"/>
      <c r="AL708" s="514"/>
      <c r="AM708" s="514"/>
      <c r="AN708" s="514"/>
      <c r="AO708" s="514"/>
      <c r="AP708" s="514"/>
      <c r="AQ708" s="514"/>
      <c r="AR708" s="514"/>
      <c r="AS708" s="514"/>
      <c r="AT708" s="514"/>
      <c r="AU708" s="514"/>
      <c r="AV708" s="514"/>
      <c r="AW708" s="514"/>
      <c r="AX708" s="515"/>
    </row>
    <row r="709" spans="1:50" ht="43.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485</v>
      </c>
      <c r="AE709" s="145"/>
      <c r="AF709" s="145"/>
      <c r="AG709" s="654" t="s">
        <v>524</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511</v>
      </c>
      <c r="AE710" s="145"/>
      <c r="AF710" s="145"/>
      <c r="AG710" s="654" t="s">
        <v>487</v>
      </c>
      <c r="AH710" s="655"/>
      <c r="AI710" s="655"/>
      <c r="AJ710" s="655"/>
      <c r="AK710" s="655"/>
      <c r="AL710" s="655"/>
      <c r="AM710" s="655"/>
      <c r="AN710" s="655"/>
      <c r="AO710" s="655"/>
      <c r="AP710" s="655"/>
      <c r="AQ710" s="655"/>
      <c r="AR710" s="655"/>
      <c r="AS710" s="655"/>
      <c r="AT710" s="655"/>
      <c r="AU710" s="655"/>
      <c r="AV710" s="655"/>
      <c r="AW710" s="655"/>
      <c r="AX710" s="656"/>
    </row>
    <row r="711" spans="1:50" ht="43.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485</v>
      </c>
      <c r="AE711" s="145"/>
      <c r="AF711" s="145"/>
      <c r="AG711" s="654" t="s">
        <v>525</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511</v>
      </c>
      <c r="AE712" s="573"/>
      <c r="AF712" s="573"/>
      <c r="AG712" s="581" t="s">
        <v>489</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511</v>
      </c>
      <c r="AE713" s="145"/>
      <c r="AF713" s="146"/>
      <c r="AG713" s="654" t="s">
        <v>487</v>
      </c>
      <c r="AH713" s="655"/>
      <c r="AI713" s="655"/>
      <c r="AJ713" s="655"/>
      <c r="AK713" s="655"/>
      <c r="AL713" s="655"/>
      <c r="AM713" s="655"/>
      <c r="AN713" s="655"/>
      <c r="AO713" s="655"/>
      <c r="AP713" s="655"/>
      <c r="AQ713" s="655"/>
      <c r="AR713" s="655"/>
      <c r="AS713" s="655"/>
      <c r="AT713" s="655"/>
      <c r="AU713" s="655"/>
      <c r="AV713" s="655"/>
      <c r="AW713" s="655"/>
      <c r="AX713" s="656"/>
    </row>
    <row r="714" spans="1:50" ht="49.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485</v>
      </c>
      <c r="AE714" s="579"/>
      <c r="AF714" s="580"/>
      <c r="AG714" s="679" t="s">
        <v>544</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485</v>
      </c>
      <c r="AE715" s="658"/>
      <c r="AF715" s="767"/>
      <c r="AG715" s="513" t="s">
        <v>536</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485</v>
      </c>
      <c r="AE716" s="749"/>
      <c r="AF716" s="749"/>
      <c r="AG716" s="654" t="s">
        <v>537</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485</v>
      </c>
      <c r="AE717" s="145"/>
      <c r="AF717" s="145"/>
      <c r="AG717" s="654" t="s">
        <v>538</v>
      </c>
      <c r="AH717" s="655"/>
      <c r="AI717" s="655"/>
      <c r="AJ717" s="655"/>
      <c r="AK717" s="655"/>
      <c r="AL717" s="655"/>
      <c r="AM717" s="655"/>
      <c r="AN717" s="655"/>
      <c r="AO717" s="655"/>
      <c r="AP717" s="655"/>
      <c r="AQ717" s="655"/>
      <c r="AR717" s="655"/>
      <c r="AS717" s="655"/>
      <c r="AT717" s="655"/>
      <c r="AU717" s="655"/>
      <c r="AV717" s="655"/>
      <c r="AW717" s="655"/>
      <c r="AX717" s="656"/>
    </row>
    <row r="718" spans="1:50" ht="54.95"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485</v>
      </c>
      <c r="AE718" s="145"/>
      <c r="AF718" s="145"/>
      <c r="AG718" s="153" t="s">
        <v>539</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511</v>
      </c>
      <c r="AE719" s="658"/>
      <c r="AF719" s="658"/>
      <c r="AG719" s="150" t="s">
        <v>487</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7" customHeight="1" x14ac:dyDescent="0.15">
      <c r="A726" s="608" t="s">
        <v>47</v>
      </c>
      <c r="B726" s="609"/>
      <c r="C726" s="433" t="s">
        <v>52</v>
      </c>
      <c r="D726" s="568"/>
      <c r="E726" s="568"/>
      <c r="F726" s="569"/>
      <c r="G726" s="787" t="s">
        <v>512</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7" customHeight="1" thickBot="1" x14ac:dyDescent="0.2">
      <c r="A727" s="610"/>
      <c r="B727" s="611"/>
      <c r="C727" s="685" t="s">
        <v>56</v>
      </c>
      <c r="D727" s="686"/>
      <c r="E727" s="686"/>
      <c r="F727" s="687"/>
      <c r="G727" s="785" t="s">
        <v>487</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7" customHeight="1" thickBot="1" x14ac:dyDescent="0.2">
      <c r="A729" s="755" t="s">
        <v>546</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7" customHeight="1" thickBot="1" x14ac:dyDescent="0.2">
      <c r="A731" s="605" t="s">
        <v>137</v>
      </c>
      <c r="B731" s="606"/>
      <c r="C731" s="606"/>
      <c r="D731" s="606"/>
      <c r="E731" s="607"/>
      <c r="F731" s="670" t="s">
        <v>547</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t="s">
        <v>137</v>
      </c>
      <c r="B733" s="740"/>
      <c r="C733" s="740"/>
      <c r="D733" s="740"/>
      <c r="E733" s="741"/>
      <c r="F733" s="756" t="s">
        <v>548</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7"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327</v>
      </c>
      <c r="B737" s="87"/>
      <c r="C737" s="87"/>
      <c r="D737" s="88"/>
      <c r="E737" s="89" t="s">
        <v>487</v>
      </c>
      <c r="F737" s="89"/>
      <c r="G737" s="89"/>
      <c r="H737" s="89"/>
      <c r="I737" s="89"/>
      <c r="J737" s="89"/>
      <c r="K737" s="89"/>
      <c r="L737" s="89"/>
      <c r="M737" s="89"/>
      <c r="N737" s="95" t="s">
        <v>322</v>
      </c>
      <c r="O737" s="95"/>
      <c r="P737" s="95"/>
      <c r="Q737" s="95"/>
      <c r="R737" s="89" t="s">
        <v>487</v>
      </c>
      <c r="S737" s="89"/>
      <c r="T737" s="89"/>
      <c r="U737" s="89"/>
      <c r="V737" s="89"/>
      <c r="W737" s="89"/>
      <c r="X737" s="89"/>
      <c r="Y737" s="89"/>
      <c r="Z737" s="89"/>
      <c r="AA737" s="95" t="s">
        <v>321</v>
      </c>
      <c r="AB737" s="95"/>
      <c r="AC737" s="95"/>
      <c r="AD737" s="95"/>
      <c r="AE737" s="89" t="s">
        <v>487</v>
      </c>
      <c r="AF737" s="89"/>
      <c r="AG737" s="89"/>
      <c r="AH737" s="89"/>
      <c r="AI737" s="89"/>
      <c r="AJ737" s="89"/>
      <c r="AK737" s="89"/>
      <c r="AL737" s="89"/>
      <c r="AM737" s="89"/>
      <c r="AN737" s="95" t="s">
        <v>320</v>
      </c>
      <c r="AO737" s="95"/>
      <c r="AP737" s="95"/>
      <c r="AQ737" s="95"/>
      <c r="AR737" s="96" t="s">
        <v>490</v>
      </c>
      <c r="AS737" s="97"/>
      <c r="AT737" s="97"/>
      <c r="AU737" s="97"/>
      <c r="AV737" s="97"/>
      <c r="AW737" s="97"/>
      <c r="AX737" s="98"/>
      <c r="AY737" s="74"/>
      <c r="AZ737" s="74"/>
    </row>
    <row r="738" spans="1:52" ht="24.75" customHeight="1" x14ac:dyDescent="0.15">
      <c r="A738" s="86" t="s">
        <v>319</v>
      </c>
      <c r="B738" s="87"/>
      <c r="C738" s="87"/>
      <c r="D738" s="88"/>
      <c r="E738" s="89" t="s">
        <v>488</v>
      </c>
      <c r="F738" s="89"/>
      <c r="G738" s="89"/>
      <c r="H738" s="89"/>
      <c r="I738" s="89"/>
      <c r="J738" s="89"/>
      <c r="K738" s="89"/>
      <c r="L738" s="89"/>
      <c r="M738" s="89"/>
      <c r="N738" s="95" t="s">
        <v>318</v>
      </c>
      <c r="O738" s="95"/>
      <c r="P738" s="95"/>
      <c r="Q738" s="95"/>
      <c r="R738" s="89" t="s">
        <v>487</v>
      </c>
      <c r="S738" s="89"/>
      <c r="T738" s="89"/>
      <c r="U738" s="89"/>
      <c r="V738" s="89"/>
      <c r="W738" s="89"/>
      <c r="X738" s="89"/>
      <c r="Y738" s="89"/>
      <c r="Z738" s="89"/>
      <c r="AA738" s="95" t="s">
        <v>317</v>
      </c>
      <c r="AB738" s="95"/>
      <c r="AC738" s="95"/>
      <c r="AD738" s="95"/>
      <c r="AE738" s="89" t="s">
        <v>488</v>
      </c>
      <c r="AF738" s="89"/>
      <c r="AG738" s="89"/>
      <c r="AH738" s="89"/>
      <c r="AI738" s="89"/>
      <c r="AJ738" s="89"/>
      <c r="AK738" s="89"/>
      <c r="AL738" s="89"/>
      <c r="AM738" s="89"/>
      <c r="AN738" s="95" t="s">
        <v>316</v>
      </c>
      <c r="AO738" s="95"/>
      <c r="AP738" s="95"/>
      <c r="AQ738" s="95"/>
      <c r="AR738" s="96" t="s">
        <v>487</v>
      </c>
      <c r="AS738" s="97"/>
      <c r="AT738" s="97"/>
      <c r="AU738" s="97"/>
      <c r="AV738" s="97"/>
      <c r="AW738" s="97"/>
      <c r="AX738" s="98"/>
    </row>
    <row r="739" spans="1:52" ht="24.75" customHeight="1" x14ac:dyDescent="0.15">
      <c r="A739" s="86" t="s">
        <v>315</v>
      </c>
      <c r="B739" s="87"/>
      <c r="C739" s="87"/>
      <c r="D739" s="88"/>
      <c r="E739" s="89" t="s">
        <v>513</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481</v>
      </c>
      <c r="F740" s="111"/>
      <c r="G740" s="111"/>
      <c r="H740" s="78" t="str">
        <f>IF(E740="", "", "(")</f>
        <v>(</v>
      </c>
      <c r="I740" s="111" t="s">
        <v>312</v>
      </c>
      <c r="J740" s="111"/>
      <c r="K740" s="78" t="str">
        <f>IF(OR(I740="　", I740=""), "", "-")</f>
        <v>-</v>
      </c>
      <c r="L740" s="112">
        <v>13</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310</v>
      </c>
      <c r="B780" s="751"/>
      <c r="C780" s="751"/>
      <c r="D780" s="751"/>
      <c r="E780" s="751"/>
      <c r="F780" s="752"/>
      <c r="G780" s="429" t="s">
        <v>514</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31.7" customHeight="1" x14ac:dyDescent="0.15">
      <c r="A782" s="543"/>
      <c r="B782" s="753"/>
      <c r="C782" s="753"/>
      <c r="D782" s="753"/>
      <c r="E782" s="753"/>
      <c r="F782" s="754"/>
      <c r="G782" s="439" t="s">
        <v>518</v>
      </c>
      <c r="H782" s="440"/>
      <c r="I782" s="440"/>
      <c r="J782" s="440"/>
      <c r="K782" s="441"/>
      <c r="L782" s="442" t="s">
        <v>519</v>
      </c>
      <c r="M782" s="443"/>
      <c r="N782" s="443"/>
      <c r="O782" s="443"/>
      <c r="P782" s="443"/>
      <c r="Q782" s="443"/>
      <c r="R782" s="443"/>
      <c r="S782" s="443"/>
      <c r="T782" s="443"/>
      <c r="U782" s="443"/>
      <c r="V782" s="443"/>
      <c r="W782" s="443"/>
      <c r="X782" s="444"/>
      <c r="Y782" s="445">
        <v>31</v>
      </c>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31</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87.75" customHeight="1" x14ac:dyDescent="0.15">
      <c r="A838" s="394">
        <v>1</v>
      </c>
      <c r="B838" s="394">
        <v>1</v>
      </c>
      <c r="C838" s="414" t="s">
        <v>515</v>
      </c>
      <c r="D838" s="408"/>
      <c r="E838" s="408"/>
      <c r="F838" s="408"/>
      <c r="G838" s="408"/>
      <c r="H838" s="408"/>
      <c r="I838" s="408"/>
      <c r="J838" s="409" t="s">
        <v>516</v>
      </c>
      <c r="K838" s="410"/>
      <c r="L838" s="410"/>
      <c r="M838" s="410"/>
      <c r="N838" s="410"/>
      <c r="O838" s="410"/>
      <c r="P838" s="415" t="s">
        <v>529</v>
      </c>
      <c r="Q838" s="307"/>
      <c r="R838" s="307"/>
      <c r="S838" s="307"/>
      <c r="T838" s="307"/>
      <c r="U838" s="307"/>
      <c r="V838" s="307"/>
      <c r="W838" s="307"/>
      <c r="X838" s="307"/>
      <c r="Y838" s="308">
        <v>31</v>
      </c>
      <c r="Z838" s="309"/>
      <c r="AA838" s="309"/>
      <c r="AB838" s="310"/>
      <c r="AC838" s="318" t="s">
        <v>79</v>
      </c>
      <c r="AD838" s="413"/>
      <c r="AE838" s="413"/>
      <c r="AF838" s="413"/>
      <c r="AG838" s="413"/>
      <c r="AH838" s="411" t="s">
        <v>516</v>
      </c>
      <c r="AI838" s="412"/>
      <c r="AJ838" s="412"/>
      <c r="AK838" s="412"/>
      <c r="AL838" s="315" t="s">
        <v>516</v>
      </c>
      <c r="AM838" s="316"/>
      <c r="AN838" s="316"/>
      <c r="AO838" s="317"/>
      <c r="AP838" s="311" t="s">
        <v>517</v>
      </c>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15">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7" hidden="1"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hidden="1"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99" max="49" man="1"/>
    <brk id="699" max="49" man="1"/>
    <brk id="727"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5" style="13" hidden="1" customWidth="1"/>
    <col min="19" max="19" width="4" style="13" hidden="1" customWidth="1"/>
    <col min="20" max="20" width="8.75"/>
    <col min="21" max="21" width="9" style="28"/>
    <col min="22" max="22" width="3.25" style="28" customWidth="1"/>
    <col min="23" max="23" width="12.5" style="28" bestFit="1" customWidth="1"/>
    <col min="24" max="24" width="3.75" style="28" customWidth="1"/>
    <col min="25" max="25" width="12.5" style="34" bestFit="1" customWidth="1"/>
    <col min="26" max="26" width="3.75" style="28" customWidth="1"/>
    <col min="27" max="27" width="11.25" style="34" bestFit="1" customWidth="1"/>
    <col min="28" max="28" width="3.5" style="34" customWidth="1"/>
    <col min="29" max="29" width="24.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7"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7"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7"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7"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t="s">
        <v>485</v>
      </c>
      <c r="R8" s="13" t="str">
        <f t="shared" si="3"/>
        <v>その他</v>
      </c>
      <c r="S8" s="13" t="str">
        <f t="shared" si="4"/>
        <v>その他</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7"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7"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その他</v>
      </c>
      <c r="Q10" s="19"/>
      <c r="T10" s="13"/>
      <c r="W10" s="32" t="s">
        <v>155</v>
      </c>
      <c r="Y10" s="32" t="s">
        <v>365</v>
      </c>
      <c r="Z10" s="30"/>
      <c r="AA10" s="32" t="s">
        <v>459</v>
      </c>
      <c r="AB10" s="31"/>
      <c r="AC10" s="31"/>
      <c r="AD10" s="31"/>
      <c r="AE10" s="31"/>
      <c r="AF10" s="30"/>
      <c r="AG10" s="46" t="s">
        <v>288</v>
      </c>
      <c r="AK10" s="44" t="str">
        <f t="shared" si="7"/>
        <v>I</v>
      </c>
      <c r="AP10" s="44" t="s">
        <v>281</v>
      </c>
    </row>
    <row r="11" spans="1:42" ht="13.7"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7"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7"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7"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7"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7"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7"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7"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7"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7"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7"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7"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7"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7"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7"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7"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7"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7"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7"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7"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7"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7"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7"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7"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7"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7"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2019-03-12T06:48:21Z</cp:lastPrinted>
  <dcterms:created xsi:type="dcterms:W3CDTF">2012-03-13T00:50:25Z</dcterms:created>
  <dcterms:modified xsi:type="dcterms:W3CDTF">2020-10-06T05:27:20Z</dcterms:modified>
</cp:coreProperties>
</file>