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1264"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4">別紙3!$A$1:$AX$18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<sst xmlns="http://schemas.openxmlformats.org/spreadsheetml/2006/main" count="3091" uniqueCount="764">
  <si>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</si>
  <si>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</si>
  <si>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</si>
  <si>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</si>
  <si>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</si>
  <si>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</si>
  <si>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</si>
  <si>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</si>
  <si>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</si>
  <si>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</si>
  <si>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</si>
  <si>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</si>
  <si>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</si>
  <si>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</si>
  <si>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</si>
  <si>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</si>
  <si>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</si>
  <si>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</si>
  <si>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</si>
  <si>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</si>
  <si>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</si>
  <si>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</si>
  <si>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</si>
  <si>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</si>
  <si>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</si>
  <si>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</si>
  <si>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</si>
  <si>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</si>
  <si>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</si>
  <si>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</si>
  <si>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</si>
  <si>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</si>
  <si>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</si>
  <si>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</si>
  <si>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</si>
  <si>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</si>
  <si>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</si>
  <si>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</si>
  <si>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</si>
  <si>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</si>
  <si>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</si>
  <si>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</si>
  <si>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</si>
  <si>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</si>
  <si>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</si>
  <si>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</si>
  <si>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</si>
  <si>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</si>
  <si>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</si>
  <si>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</si>
  <si>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</si>
  <si>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</si>
  <si>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</si>
  <si>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</si>
  <si>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</si>
  <si>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</si>
  <si>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</si>
  <si>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</si>
  <si>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</si>
  <si>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</si>
  <si>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</si>
  <si>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</si>
  <si>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</si>
  <si>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</si>
  <si>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</si>
  <si>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</si>
  <si>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</si>
  <si>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</si>
  <si>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</si>
  <si>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</si>
  <si>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</si>
  <si>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</si>
  <si>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</si>
  <si>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</si>
  <si>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</si>
  <si>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</si>
  <si>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</si>
  <si>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</si>
  <si>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</si>
  <si>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</si>
  <si>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</si>
  <si>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</si>
  <si>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</si>
  <si>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</si>
  <si>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</si>
  <si>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</si>
  <si>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</si>
  <si>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</si>
  <si>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</si>
  <si>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</si>
  <si>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</si>
  <si>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</si>
  <si>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</si>
  <si>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</si>
  <si>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</si>
  <si>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</si>
  <si>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</si>
  <si>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</si>
  <si>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</si>
  <si>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</si>
  <si>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</si>
  <si>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</si>
  <si>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</si>
  <si>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</si>
  <si>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</si>
  <si>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</si>
  <si>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</si>
  <si>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</si>
  <si>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</si>
  <si>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</si>
  <si>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</si>
  <si>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</si>
  <si>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</si>
  <si>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</si>
  <si>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</si>
  <si>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</si>
  <si>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</si>
  <si>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</si>
  <si>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</si>
  <si>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</si>
  <si>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</si>
  <si>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</si>
  <si>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</si>
  <si>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</si>
  <si>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</si>
  <si>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</si>
  <si>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</si>
  <si>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</si>
  <si>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</si>
  <si>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</si>
  <si>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</si>
  <si>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</si>
  <si>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</si>
  <si>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</si>
  <si>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</si>
  <si>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</si>
  <si>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</si>
  <si>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</si>
  <si>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</si>
  <si>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</si>
  <si>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</si>
  <si>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</si>
  <si>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</si>
  <si>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</si>
  <si>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</si>
  <si>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</si>
  <si>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</si>
  <si>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</si>
  <si>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</si>
  <si>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</si>
  <si>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</si>
  <si>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</si>
  <si>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</si>
  <si>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</si>
  <si>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</si>
  <si>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</si>
  <si>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</si>
  <si>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</si>
  <si>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</si>
  <si>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</si>
  <si>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</si>
  <si>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</si>
  <si>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</si>
  <si>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</si>
  <si>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</si>
  <si>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</si>
  <si>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</si>
  <si>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</si>
  <si>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</si>
  <si>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</si>
  <si>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</si>
  <si>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</si>
  <si>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</si>
  <si>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</si>
  <si>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</si>
  <si>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</si>
  <si>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</si>
  <si>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</si>
  <si>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</si>
  <si>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</si>
  <si>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</si>
  <si>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</si>
  <si>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</si>
  <si>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</si>
  <si>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</si>
  <si>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</si>
  <si>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</si>
  <si>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</si>
  <si>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</si>
  <si>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</si>
  <si>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</si>
  <si>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</si>
  <si>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</si>
  <si>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</si>
  <si>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</si>
  <si>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</si>
  <si>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</si>
  <si>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</si>
  <si>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</si>
  <si>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</si>
  <si>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</si>
  <si>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</si>
  <si>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</si>
  <si>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</si>
  <si>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</si>
  <si>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</si>
  <si>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</si>
  <si>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</si>
  <si>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</si>
  <si>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</si>
  <si>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</si>
  <si>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</si>
  <si>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</si>
  <si>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</si>
  <si>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</si>
  <si>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</si>
  <si>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</si>
  <si>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</si>
  <si>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</si>
  <si>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</si>
  <si>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</si>
  <si>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</si>
  <si>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</si>
  <si>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</si>
  <si>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</si>
  <si>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</si>
  <si>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</si>
  <si>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</si>
  <si>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</si>
  <si>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</si>
  <si>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</si>
  <si>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</si>
  <si>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</si>
  <si>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</si>
  <si>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</si>
  <si>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</si>
  <si>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</si>
  <si>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</si>
  <si>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</si>
  <si>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</si>
  <si>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</si>
  <si>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</si>
  <si>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</si>
  <si>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</si>
  <si>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</si>
  <si>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</si>
  <si>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</si>
  <si>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</si>
  <si>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</si>
  <si>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</si>
  <si>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</si>
  <si>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</si>
  <si>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</si>
  <si>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</si>
  <si>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</si>
  <si>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</si>
  <si>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</si>
  <si>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</si>
  <si>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</si>
  <si>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</si>
  <si>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</si>
  <si>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</si>
  <si>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</si>
  <si>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</si>
  <si>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</si>
  <si>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</si>
  <si>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</si>
  <si>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</si>
  <si>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</si>
  <si>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</si>
  <si>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</si>
  <si>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</si>
  <si>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</si>
  <si>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</si>
  <si>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</si>
  <si>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</si>
  <si>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</si>
  <si>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</si>
  <si>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</si>
  <si>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</si>
  <si>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</si>
  <si>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</si>
  <si>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</si>
  <si>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</si>
  <si>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</si>
  <si>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</si>
  <si>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</si>
  <si>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</si>
  <si>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</si>
  <si>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</si>
  <si>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</si>
  <si>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</si>
  <si>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</si>
  <si>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</si>
  <si>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</si>
  <si>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</si>
  <si>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</si>
  <si>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</si>
  <si>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</si>
  <si>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</si>
  <si>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</si>
  <si>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</si>
  <si>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</si>
  <si>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</si>
  <si>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</si>
  <si>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</si>
  <si>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</si>
  <si>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</si>
  <si>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</si>
  <si>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</si>
  <si>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</si>
  <si>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</si>
  <si>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</si>
  <si>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</si>
  <si>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</si>
  <si>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</si>
  <si>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</si>
  <si>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</si>
  <si>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</si>
  <si>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</si>
  <si>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</si>
  <si>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</si>
  <si>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</si>
  <si>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</si>
  <si>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</si>
  <si>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</si>
  <si>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</si>
  <si>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</si>
  <si>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</si>
  <si>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</si>
  <si>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</si>
  <si>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</si>
  <si>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</si>
  <si>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</si>
  <si>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</si>
  <si>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</si>
  <si>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</si>
  <si>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</si>
  <si>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</si>
  <si>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</si>
  <si>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</si>
  <si>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</si>
  <si>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</si>
  <si>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</si>
  <si>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</si>
  <si>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</si>
  <si>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</si>
  <si>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</si>
  <si>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</si>
  <si>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</si>
  <si>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</si>
  <si>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</si>
  <si>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</si>
  <si>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</si>
  <si>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</si>
  <si>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</si>
  <si>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</si>
  <si>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</si>
  <si>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</si>
  <si>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</si>
  <si>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</si>
  <si>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</si>
  <si>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</si>
  <si>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</si>
  <si>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</si>
  <si>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</si>
  <si>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</si>
  <si>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</si>
  <si>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</si>
  <si>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</si>
  <si>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</si>
  <si>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</si>
  <si>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</si>
  <si>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</si>
  <si>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</si>
  <si>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</si>
  <si>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</si>
  <si>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</si>
  <si>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</si>
  <si>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</si>
  <si>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</si>
  <si>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</si>
  <si>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</si>
  <si>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</si>
  <si>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</si>
  <si>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</si>
  <si>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</si>
  <si>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</si>
  <si>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</si>
  <si>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</si>
  <si>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</si>
  <si>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</si>
  <si>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</si>
  <si>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</si>
  <si>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</si>
  <si>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</si>
  <si>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</si>
  <si>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</si>
  <si>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</si>
  <si>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</si>
  <si>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</si>
  <si>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</si>
  <si>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</si>
  <si>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</si>
  <si>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</si>
  <si>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</si>
  <si>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</si>
  <si>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</si>
  <si>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</si>
  <si>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</si>
  <si>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</si>
  <si>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</si>
  <si>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</si>
  <si>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</si>
  <si>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</si>
  <si>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</si>
  <si>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</si>
  <si>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</si>
  <si>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</si>
  <si>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</si>
  <si>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</si>
  <si>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</si>
  <si>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</si>
  <si>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</si>
  <si>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</si>
  <si>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</si>
  <si>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</si>
  <si>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</si>
  <si>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</si>
  <si>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</si>
  <si>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</si>
  <si>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</si>
  <si>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</si>
  <si>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</si>
  <si>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</si>
  <si>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</si>
  <si>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</si>
  <si>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</si>
  <si>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</si>
  <si>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</si>
  <si>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</si>
  <si>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</si>
  <si>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</si>
  <si>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</si>
  <si>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</si>
  <si>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</si>
  <si>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</si>
  <si>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</si>
  <si>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</si>
  <si>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</si>
  <si>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</si>
  <si>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</si>
  <si>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</si>
  <si>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</si>
  <si>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</si>
  <si>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</si>
  <si>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</si>
  <si>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</si>
  <si>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</si>
  <si>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</si>
  <si>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</si>
  <si>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</si>
  <si>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</si>
  <si>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</si>
  <si>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</si>
  <si>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</si>
  <si>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</si>
  <si>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</si>
  <si>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</si>
  <si>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</si>
  <si>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</si>
  <si>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</si>
  <si>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</si>
  <si>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</si>
  <si>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</si>
  <si>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</si>
  <si>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</si>
  <si>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</si>
  <si>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</si>
  <si>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</si>
  <si>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</si>
  <si>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</si>
  <si>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</si>
  <si>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</si>
  <si>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</si>
  <si>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</si>
  <si>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</si>
  <si>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</si>
  <si>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</si>
  <si>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</si>
  <si>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</si>
  <si>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</si>
  <si>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</si>
  <si>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</si>
  <si>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</si>
  <si>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</si>
  <si>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</si>
  <si>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</si>
  <si>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</si>
  <si>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</si>
  <si>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</si>
  <si>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</si>
  <si>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</si>
  <si>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</si>
  <si>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</si>
  <si>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</si>
  <si>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</si>
  <si>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</si>
  <si>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</si>
  <si>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</si>
  <si>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</si>
  <si>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</si>
  <si>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</si>
  <si>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</si>
  <si>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</si>
  <si>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</si>
  <si>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</si>
  <si>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</si>
  <si>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</si>
  <si>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</si>
  <si>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</si>
  <si>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</si>
  <si>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</si>
  <si>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</si>
  <si>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</si>
  <si>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</si>
  <si>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</si>
  <si>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</si>
  <si>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</si>
  <si>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</si>
  <si>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</si>
  <si>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</si>
  <si>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</si>
  <si>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</si>
  <si>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</si>
  <si>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</si>
  <si>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</si>
  <si>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</si>
  <si>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</si>
  <si>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</si>
  <si>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</si>
  <si>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</si>
  <si>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</si>
  <si>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</si>
  <si>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</si>
  <si>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</si>
  <si>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</si>
  <si>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環境国際協力推進費</t>
    <phoneticPr fontId="5"/>
  </si>
  <si>
    <t>環境省</t>
  </si>
  <si>
    <t>地球環境局</t>
    <rPh sb="0" eb="5">
      <t>チキュウカンキョウキョク</t>
    </rPh>
    <phoneticPr fontId="5"/>
  </si>
  <si>
    <t>国際協力・環境インフラ戦略室</t>
    <phoneticPr fontId="5"/>
  </si>
  <si>
    <t>室長　杉本　留三</t>
    <phoneticPr fontId="5"/>
  </si>
  <si>
    <t>○</t>
  </si>
  <si>
    <t>-</t>
  </si>
  <si>
    <t>-</t>
    <phoneticPr fontId="5"/>
  </si>
  <si>
    <t>第五次環境基本計画
持続可能な開発のための2030アジェンダ
環境協力に係る日中韓３カ国共同行動計画</t>
    <phoneticPr fontId="5"/>
  </si>
  <si>
    <t>途上国において増大する環境負荷を低減するため、アジア諸国との政策対話や日中韓三カ国環境大臣会合等において対話を進めると同時に、個別環境協力プロジェクトの形成及び推進を行うことにより、地球環境保全に関する国際的な連携と協力を推進し、世界全体での環境保全の推進を図る。</t>
    <phoneticPr fontId="5"/>
  </si>
  <si>
    <t>-</t>
    <phoneticPr fontId="5"/>
  </si>
  <si>
    <t>-</t>
    <phoneticPr fontId="5"/>
  </si>
  <si>
    <t>-</t>
    <phoneticPr fontId="5"/>
  </si>
  <si>
    <t>-</t>
    <phoneticPr fontId="5"/>
  </si>
  <si>
    <t>環境保全調査等委託費</t>
    <phoneticPr fontId="5"/>
  </si>
  <si>
    <t>委員等旅費</t>
    <phoneticPr fontId="5"/>
  </si>
  <si>
    <t>人</t>
    <rPh sb="0" eb="1">
      <t>ヒト</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</si>
  <si>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</si>
  <si>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</si>
  <si>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</si>
  <si>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</si>
  <si>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</si>
  <si>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回</t>
    <rPh sb="0" eb="1">
      <t>カイ</t>
    </rPh>
    <phoneticPr fontId="5"/>
  </si>
  <si>
    <t>百万円</t>
  </si>
  <si>
    <t>実績額(百万円)/回</t>
  </si>
  <si>
    <t>SDGs関連会合に係る執行実績／ASEAN加盟10カ国　　　　　　　　　　　　　　</t>
    <phoneticPr fontId="5"/>
  </si>
  <si>
    <t>百万円/1カ国</t>
    <phoneticPr fontId="5"/>
  </si>
  <si>
    <t>実績額(百万円)/10カ国</t>
    <phoneticPr fontId="5"/>
  </si>
  <si>
    <t>42百万円/10カ国</t>
    <rPh sb="2" eb="4">
      <t>ヒャクマン</t>
    </rPh>
    <rPh sb="4" eb="5">
      <t>エン</t>
    </rPh>
    <rPh sb="9" eb="10">
      <t>コク</t>
    </rPh>
    <phoneticPr fontId="5"/>
  </si>
  <si>
    <t>45百万円/10カ国</t>
    <rPh sb="2" eb="4">
      <t>ヒャクマン</t>
    </rPh>
    <rPh sb="4" eb="5">
      <t>エン</t>
    </rPh>
    <rPh sb="9" eb="10">
      <t>コク</t>
    </rPh>
    <phoneticPr fontId="5"/>
  </si>
  <si>
    <t>25百万円/1回</t>
    <rPh sb="2" eb="4">
      <t>ヒャクマン</t>
    </rPh>
    <rPh sb="4" eb="5">
      <t>エン</t>
    </rPh>
    <rPh sb="7" eb="8">
      <t>カイ</t>
    </rPh>
    <phoneticPr fontId="5"/>
  </si>
  <si>
    <t>２．地球環境の保全</t>
    <phoneticPr fontId="5"/>
  </si>
  <si>
    <t>多国間協力案件数</t>
    <phoneticPr fontId="5"/>
  </si>
  <si>
    <t>二国間協力案件数</t>
    <phoneticPr fontId="5"/>
  </si>
  <si>
    <t>件</t>
    <rPh sb="0" eb="1">
      <t>ケン</t>
    </rPh>
    <phoneticPr fontId="5"/>
  </si>
  <si>
    <t>-</t>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</si>
  <si>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</si>
  <si>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</si>
  <si>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</si>
  <si>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</si>
  <si>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</si>
  <si>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経済開発機構等拠出金</t>
    <phoneticPr fontId="5"/>
  </si>
  <si>
    <t>環境保全調査費</t>
    <phoneticPr fontId="5"/>
  </si>
  <si>
    <t>政府開発援助環境保全調査費</t>
    <phoneticPr fontId="5"/>
  </si>
  <si>
    <t>他国、特にアジアにおける環境問題は、国境を越えて我が国国民にも影響を与えているため、本事業による国際協力はニーズに則している。</t>
  </si>
  <si>
    <t>我が国政府として、他国の中央政府を中心に国際協力を行うため、地方自治体や民間が本事業を行うことは適当でない。</t>
  </si>
  <si>
    <t>ASEAN諸国及び中韓との協力構築に不可欠な国際会議への対応が中心。また、経済成長が著しいアジア地域は、環境協力の優先度が高い。</t>
  </si>
  <si>
    <t>競争入札を行っているものの、一者入札の案件があり、競争性の確保に向けて公告期間を長めに設定するなどの対応に引き続き取り組む。</t>
    <phoneticPr fontId="5"/>
  </si>
  <si>
    <t>様々な環境協力を進める初期費用としては、必要な人件費・通信費等を勘案すれば妥当なコストだと考えられる。</t>
  </si>
  <si>
    <t>年により、増減はするものの、概ね目標値に達している。</t>
  </si>
  <si>
    <t>事業を実施する請負業者については、適切な競争入札等に基づき選定し、妥当な金額で契約を締結している。また、事業を効果的に実施できるよう、随時請負業者との調整を行っている。</t>
  </si>
  <si>
    <t>有</t>
  </si>
  <si>
    <t>‐</t>
  </si>
  <si>
    <t>23,24,25</t>
    <phoneticPr fontId="5"/>
  </si>
  <si>
    <t>19</t>
    <phoneticPr fontId="5"/>
  </si>
  <si>
    <t>20</t>
    <phoneticPr fontId="5"/>
  </si>
  <si>
    <t>73</t>
    <phoneticPr fontId="5"/>
  </si>
  <si>
    <t>77</t>
    <phoneticPr fontId="5"/>
  </si>
  <si>
    <t>87</t>
    <phoneticPr fontId="5"/>
  </si>
  <si>
    <t>84</t>
    <phoneticPr fontId="5"/>
  </si>
  <si>
    <t>101</t>
    <phoneticPr fontId="5"/>
  </si>
  <si>
    <t>0099</t>
    <phoneticPr fontId="5"/>
  </si>
  <si>
    <t>その他</t>
    <phoneticPr fontId="5"/>
  </si>
  <si>
    <t>パンフレット、報告書</t>
    <phoneticPr fontId="5"/>
  </si>
  <si>
    <t>展示・アレンジ費用等</t>
    <phoneticPr fontId="5"/>
  </si>
  <si>
    <t>人件費</t>
    <rPh sb="0" eb="3">
      <t>ジンケンヒ</t>
    </rPh>
    <phoneticPr fontId="5"/>
  </si>
  <si>
    <t>旅費</t>
    <rPh sb="0" eb="2">
      <t>リョヒ</t>
    </rPh>
    <phoneticPr fontId="5"/>
  </si>
  <si>
    <t>雑役務費</t>
    <rPh sb="0" eb="1">
      <t>ザツ</t>
    </rPh>
    <rPh sb="1" eb="4">
      <t>エキムヒ</t>
    </rPh>
    <phoneticPr fontId="5"/>
  </si>
  <si>
    <t>計画検討、調査等</t>
    <rPh sb="0" eb="4">
      <t>ケイカクケントウ</t>
    </rPh>
    <rPh sb="5" eb="7">
      <t>チョウサ</t>
    </rPh>
    <rPh sb="7" eb="8">
      <t>ナド</t>
    </rPh>
    <phoneticPr fontId="5"/>
  </si>
  <si>
    <t>借料及び損料</t>
    <phoneticPr fontId="5"/>
  </si>
  <si>
    <t>同時通訳者、登録システム等制作、会場警備</t>
    <phoneticPr fontId="5"/>
  </si>
  <si>
    <t>当日管理・進行、輸送要員</t>
    <phoneticPr fontId="5"/>
  </si>
  <si>
    <t>マニュアル等</t>
    <phoneticPr fontId="5"/>
  </si>
  <si>
    <t>-</t>
    <phoneticPr fontId="5"/>
  </si>
  <si>
    <t>-</t>
    <phoneticPr fontId="5"/>
  </si>
  <si>
    <t>-</t>
    <phoneticPr fontId="5"/>
  </si>
  <si>
    <t>-</t>
    <phoneticPr fontId="5"/>
  </si>
  <si>
    <t>人件費</t>
    <rPh sb="0" eb="3">
      <t>ジンケンヒ</t>
    </rPh>
    <phoneticPr fontId="5"/>
  </si>
  <si>
    <t>旅費</t>
    <rPh sb="0" eb="2">
      <t>リョヒ</t>
    </rPh>
    <phoneticPr fontId="5"/>
  </si>
  <si>
    <t>借料損料</t>
    <rPh sb="0" eb="4">
      <t>シャクリョウソンリョウ</t>
    </rPh>
    <phoneticPr fontId="5"/>
  </si>
  <si>
    <t>その他</t>
    <rPh sb="2" eb="3">
      <t>タ</t>
    </rPh>
    <phoneticPr fontId="5"/>
  </si>
  <si>
    <t>計画検討、調査等</t>
    <rPh sb="0" eb="4">
      <t>ケイカクケントウ</t>
    </rPh>
    <rPh sb="5" eb="8">
      <t>チョウサナド</t>
    </rPh>
    <phoneticPr fontId="5"/>
  </si>
  <si>
    <t>出張及び招聘</t>
    <rPh sb="0" eb="3">
      <t>シュッチョウオヨ</t>
    </rPh>
    <rPh sb="4" eb="6">
      <t>ショウヘイ</t>
    </rPh>
    <phoneticPr fontId="5"/>
  </si>
  <si>
    <t>通訳・翻訳等</t>
    <rPh sb="0" eb="2">
      <t>ツウヤク</t>
    </rPh>
    <rPh sb="3" eb="6">
      <t>ホンヤクナド</t>
    </rPh>
    <phoneticPr fontId="5"/>
  </si>
  <si>
    <t>会場代等</t>
    <rPh sb="0" eb="4">
      <t>カイジョウダイナド</t>
    </rPh>
    <phoneticPr fontId="5"/>
  </si>
  <si>
    <t>会議費、印刷製本費等</t>
    <rPh sb="0" eb="3">
      <t>カイギヒ</t>
    </rPh>
    <rPh sb="4" eb="10">
      <t>インサツセイホンヒナド</t>
    </rPh>
    <phoneticPr fontId="5"/>
  </si>
  <si>
    <t>雑役務費</t>
    <rPh sb="0" eb="4">
      <t>ザツエキムヒ</t>
    </rPh>
    <phoneticPr fontId="5"/>
  </si>
  <si>
    <t>一般管理費</t>
    <rPh sb="0" eb="5">
      <t>イッパンカンリヒ</t>
    </rPh>
    <phoneticPr fontId="5"/>
  </si>
  <si>
    <t>B. 株式会社オーエムシー</t>
    <rPh sb="3" eb="7">
      <t>カブシキガイシャ</t>
    </rPh>
    <phoneticPr fontId="5"/>
  </si>
  <si>
    <t>印刷製本費等</t>
    <rPh sb="0" eb="6">
      <t>インサツセイホンヒナド</t>
    </rPh>
    <phoneticPr fontId="5"/>
  </si>
  <si>
    <t>会議費</t>
    <rPh sb="0" eb="3">
      <t>カイギヒ</t>
    </rPh>
    <phoneticPr fontId="5"/>
  </si>
  <si>
    <t>業務打ち合わせ、海外現地調査</t>
    <rPh sb="0" eb="2">
      <t>ギョウム</t>
    </rPh>
    <rPh sb="2" eb="3">
      <t>ウ</t>
    </rPh>
    <rPh sb="4" eb="5">
      <t>ア</t>
    </rPh>
    <rPh sb="8" eb="10">
      <t>カイガイ</t>
    </rPh>
    <rPh sb="10" eb="12">
      <t>ゲンチ</t>
    </rPh>
    <rPh sb="12" eb="14">
      <t>チョウサ</t>
    </rPh>
    <phoneticPr fontId="5"/>
  </si>
  <si>
    <t>通訳・翻訳料</t>
    <rPh sb="0" eb="2">
      <t>ツウヤク</t>
    </rPh>
    <rPh sb="3" eb="5">
      <t>ホンヤク</t>
    </rPh>
    <rPh sb="5" eb="6">
      <t>リョウ</t>
    </rPh>
    <phoneticPr fontId="5"/>
  </si>
  <si>
    <t>一般管理費、消費税等</t>
    <rPh sb="0" eb="2">
      <t>イッパン</t>
    </rPh>
    <rPh sb="2" eb="5">
      <t>カンリヒ</t>
    </rPh>
    <rPh sb="6" eb="9">
      <t>ショウヒゼイ</t>
    </rPh>
    <rPh sb="9" eb="10">
      <t>ナド</t>
    </rPh>
    <phoneticPr fontId="5"/>
  </si>
  <si>
    <t>C. 株式会社コングレ</t>
    <rPh sb="3" eb="7">
      <t>カブシキガイシャ</t>
    </rPh>
    <phoneticPr fontId="5"/>
  </si>
  <si>
    <t>借料及び損料</t>
    <rPh sb="0" eb="2">
      <t>シャクリョウ</t>
    </rPh>
    <rPh sb="2" eb="3">
      <t>オヨ</t>
    </rPh>
    <rPh sb="4" eb="6">
      <t>ソンリョウ</t>
    </rPh>
    <phoneticPr fontId="5"/>
  </si>
  <si>
    <t>会議費</t>
    <rPh sb="0" eb="3">
      <t>カイギヒ</t>
    </rPh>
    <phoneticPr fontId="5"/>
  </si>
  <si>
    <t>その他</t>
    <rPh sb="2" eb="3">
      <t>タ</t>
    </rPh>
    <phoneticPr fontId="5"/>
  </si>
  <si>
    <t>雑役務費</t>
    <rPh sb="0" eb="4">
      <t>ザツエキムヒ</t>
    </rPh>
    <phoneticPr fontId="5"/>
  </si>
  <si>
    <t>賃金</t>
    <rPh sb="0" eb="2">
      <t>チンギン</t>
    </rPh>
    <phoneticPr fontId="5"/>
  </si>
  <si>
    <t>人件費</t>
    <rPh sb="0" eb="3">
      <t>ジンケンヒ</t>
    </rPh>
    <phoneticPr fontId="5"/>
  </si>
  <si>
    <t>印刷製本費</t>
    <rPh sb="0" eb="5">
      <t>インサツセイホンヒ</t>
    </rPh>
    <phoneticPr fontId="5"/>
  </si>
  <si>
    <t>映像、音響、同時通訳機材、宿舎、車両</t>
    <rPh sb="0" eb="2">
      <t>エイゾウ</t>
    </rPh>
    <rPh sb="3" eb="5">
      <t>オンキョウ</t>
    </rPh>
    <rPh sb="6" eb="8">
      <t>ドウジ</t>
    </rPh>
    <rPh sb="8" eb="10">
      <t>ツウヤク</t>
    </rPh>
    <rPh sb="10" eb="12">
      <t>キザイ</t>
    </rPh>
    <rPh sb="13" eb="15">
      <t>シュクシャ</t>
    </rPh>
    <rPh sb="16" eb="18">
      <t>シャリョウ</t>
    </rPh>
    <phoneticPr fontId="5"/>
  </si>
  <si>
    <t>会議場、料飲関連</t>
    <phoneticPr fontId="5"/>
  </si>
  <si>
    <t>一般管理費、消費税等</t>
    <rPh sb="0" eb="5">
      <t>イッパンカンリヒ</t>
    </rPh>
    <rPh sb="6" eb="10">
      <t>ショウヒゼイナド</t>
    </rPh>
    <phoneticPr fontId="5"/>
  </si>
  <si>
    <t>計画検討、視察</t>
    <rPh sb="0" eb="4">
      <t>ケイカクケントウ</t>
    </rPh>
    <rPh sb="5" eb="7">
      <t>シサツ</t>
    </rPh>
    <phoneticPr fontId="5"/>
  </si>
  <si>
    <t>E. 公益財団法人　北九州国際技術協力協会</t>
    <rPh sb="3" eb="5">
      <t>コウエキ</t>
    </rPh>
    <rPh sb="5" eb="9">
      <t>ザイダンホウジン</t>
    </rPh>
    <rPh sb="10" eb="13">
      <t>キタキュウシュウ</t>
    </rPh>
    <rPh sb="13" eb="15">
      <t>コクサイ</t>
    </rPh>
    <rPh sb="15" eb="17">
      <t>ギジュツ</t>
    </rPh>
    <rPh sb="17" eb="19">
      <t>キョウリョク</t>
    </rPh>
    <rPh sb="19" eb="21">
      <t>キョウカイ</t>
    </rPh>
    <phoneticPr fontId="5"/>
  </si>
  <si>
    <t>賃金</t>
    <rPh sb="0" eb="2">
      <t>チンギン</t>
    </rPh>
    <phoneticPr fontId="5"/>
  </si>
  <si>
    <t>OA機器リース、車両借り上げ料等</t>
    <phoneticPr fontId="5"/>
  </si>
  <si>
    <t>計画検討、実施運営等</t>
    <rPh sb="0" eb="2">
      <t>ケイカク</t>
    </rPh>
    <rPh sb="2" eb="4">
      <t>ケントウ</t>
    </rPh>
    <rPh sb="5" eb="7">
      <t>ジッシ</t>
    </rPh>
    <rPh sb="7" eb="9">
      <t>ウンエイ</t>
    </rPh>
    <rPh sb="9" eb="10">
      <t>ナド</t>
    </rPh>
    <phoneticPr fontId="5"/>
  </si>
  <si>
    <t>歓送迎会</t>
    <rPh sb="0" eb="4">
      <t>カンソウゲイカイ</t>
    </rPh>
    <phoneticPr fontId="5"/>
  </si>
  <si>
    <t>研修当日業務補助スタッフ賃金</t>
    <rPh sb="0" eb="2">
      <t>ケンシュウ</t>
    </rPh>
    <rPh sb="2" eb="4">
      <t>トウジツ</t>
    </rPh>
    <rPh sb="4" eb="6">
      <t>ギョウム</t>
    </rPh>
    <rPh sb="6" eb="8">
      <t>ホジョ</t>
    </rPh>
    <rPh sb="12" eb="14">
      <t>チンギン</t>
    </rPh>
    <phoneticPr fontId="5"/>
  </si>
  <si>
    <t>通訳料等</t>
    <rPh sb="0" eb="2">
      <t>ツウヤク</t>
    </rPh>
    <rPh sb="2" eb="3">
      <t>リョウ</t>
    </rPh>
    <rPh sb="3" eb="4">
      <t>ナド</t>
    </rPh>
    <phoneticPr fontId="5"/>
  </si>
  <si>
    <t>宿泊費等</t>
    <rPh sb="0" eb="4">
      <t>シュクハクヒナド</t>
    </rPh>
    <phoneticPr fontId="5"/>
  </si>
  <si>
    <t>令和元年度国際協力及び環境インフラ海外展開推進業務</t>
    <phoneticPr fontId="5"/>
  </si>
  <si>
    <t>-</t>
    <phoneticPr fontId="5"/>
  </si>
  <si>
    <t>株式会社オーエムシー</t>
    <rPh sb="0" eb="4">
      <t>カブシキガイシャ</t>
    </rPh>
    <phoneticPr fontId="5"/>
  </si>
  <si>
    <t>-</t>
    <phoneticPr fontId="5"/>
  </si>
  <si>
    <t>令和元年度「日中韓三カ国環境大臣会合」開催支援業務</t>
    <phoneticPr fontId="5"/>
  </si>
  <si>
    <t>令和元年度中南米地域における環境保護に関する国際広報業務</t>
    <phoneticPr fontId="5"/>
  </si>
  <si>
    <t>株式会社コングレ</t>
    <rPh sb="0" eb="4">
      <t>カブシキガイシャ</t>
    </rPh>
    <phoneticPr fontId="5"/>
  </si>
  <si>
    <t>-</t>
    <phoneticPr fontId="5"/>
  </si>
  <si>
    <t>公益財団法人　北九州国際技術協力協会</t>
    <phoneticPr fontId="5"/>
  </si>
  <si>
    <t>令和元年度日中韓三カ国合同環境研修実施運営委託業務</t>
    <phoneticPr fontId="5"/>
  </si>
  <si>
    <t>67百万円/10カ国</t>
    <rPh sb="2" eb="4">
      <t>ヒャクマン</t>
    </rPh>
    <rPh sb="4" eb="5">
      <t>エン</t>
    </rPh>
    <rPh sb="9" eb="10">
      <t>コク</t>
    </rPh>
    <phoneticPr fontId="5"/>
  </si>
  <si>
    <t>50百万円/2回</t>
    <rPh sb="2" eb="5">
      <t>ヒャクマンエン</t>
    </rPh>
    <rPh sb="7" eb="8">
      <t>カイ</t>
    </rPh>
    <phoneticPr fontId="5"/>
  </si>
  <si>
    <t>69百万円/10カ国</t>
    <rPh sb="2" eb="4">
      <t>ヒャクマン</t>
    </rPh>
    <rPh sb="4" eb="5">
      <t>エン</t>
    </rPh>
    <rPh sb="9" eb="10">
      <t>コク</t>
    </rPh>
    <phoneticPr fontId="5"/>
  </si>
  <si>
    <t>48百万円/1回</t>
    <rPh sb="2" eb="5">
      <t>ヒャクマンエン</t>
    </rPh>
    <rPh sb="7" eb="8">
      <t>カイ</t>
    </rPh>
    <phoneticPr fontId="5"/>
  </si>
  <si>
    <t>途上国における環境側面のSDGｓの達成に資する国際環境協力を推進するため、ＡＳＥＡＮ諸国及び中国・韓国等のアジアの国々と環境協力に係る共同研究、情報共有、環境案件調査、情報発信等を行い、東アジア首脳会議や日中韓三カ国環境大臣会合等を通じた協力を進める。また、ASEAN地域を中心に、環境的に持続可能な都市づく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また、アジア地域での海洋プラスチック対策を進めるため、海洋プラスチックごみナレッジ・センターの運営の支援を行う。</t>
    <rPh sb="274" eb="276">
      <t>チイキ</t>
    </rPh>
    <rPh sb="278" eb="280">
      <t>カイヨウ</t>
    </rPh>
    <rPh sb="286" eb="288">
      <t>タイサク</t>
    </rPh>
    <rPh sb="289" eb="290">
      <t>スス</t>
    </rPh>
    <rPh sb="295" eb="297">
      <t>カイヨウ</t>
    </rPh>
    <rPh sb="315" eb="317">
      <t>ウンエイ</t>
    </rPh>
    <rPh sb="318" eb="320">
      <t>シエン</t>
    </rPh>
    <rPh sb="321" eb="322">
      <t>オコナ</t>
    </rPh>
    <phoneticPr fontId="5"/>
  </si>
  <si>
    <t>本事業により開催されているTEMMで採択された共同行動計画は、環境の各分野において、プロジェクトを進める礎となっている。</t>
    <rPh sb="0" eb="1">
      <t>ホン</t>
    </rPh>
    <phoneticPr fontId="5"/>
  </si>
  <si>
    <t>新型コロナウイルスの世界的な感染拡大の影響により、国際イベントが延期となったため。</t>
    <rPh sb="0" eb="2">
      <t>シンガタ</t>
    </rPh>
    <rPh sb="10" eb="13">
      <t>セカイテキ</t>
    </rPh>
    <rPh sb="14" eb="16">
      <t>カンセン</t>
    </rPh>
    <rPh sb="16" eb="18">
      <t>カクダイ</t>
    </rPh>
    <rPh sb="19" eb="21">
      <t>エイキョウ</t>
    </rPh>
    <rPh sb="25" eb="27">
      <t>コクサイ</t>
    </rPh>
    <rPh sb="32" eb="34">
      <t>エンキ</t>
    </rPh>
    <phoneticPr fontId="5"/>
  </si>
  <si>
    <t>環境インフラ及びその他関連イベントにおいて、各国関係者や国際・地域機関、民間企業関係者、計1，000名以上の参加者規模を目指して、ベストプラクティス共有のプラットフォーム及びビジネスマッチングの機会とすることを目指す。</t>
    <rPh sb="0" eb="2">
      <t>カンキョウ</t>
    </rPh>
    <rPh sb="6" eb="7">
      <t>オヨ</t>
    </rPh>
    <rPh sb="10" eb="11">
      <t>タ</t>
    </rPh>
    <rPh sb="11" eb="13">
      <t>カンレン</t>
    </rPh>
    <rPh sb="22" eb="24">
      <t>カッコク</t>
    </rPh>
    <rPh sb="24" eb="27">
      <t>カンケイシャ</t>
    </rPh>
    <rPh sb="28" eb="30">
      <t>コクサイ</t>
    </rPh>
    <rPh sb="31" eb="33">
      <t>チイキ</t>
    </rPh>
    <rPh sb="33" eb="35">
      <t>キカン</t>
    </rPh>
    <rPh sb="36" eb="38">
      <t>ミンカン</t>
    </rPh>
    <rPh sb="38" eb="40">
      <t>キギョウ</t>
    </rPh>
    <rPh sb="40" eb="43">
      <t>カンケイシャ</t>
    </rPh>
    <rPh sb="54" eb="57">
      <t>サンカシャ</t>
    </rPh>
    <rPh sb="85" eb="86">
      <t>オヨ</t>
    </rPh>
    <rPh sb="97" eb="99">
      <t>キカイ</t>
    </rPh>
    <phoneticPr fontId="5"/>
  </si>
  <si>
    <t>平成30年度　途上国におけるSDGｓ達成のための支援業務　報告書（平成31年3月/公益財団法人地球環境戦略研究機関）
令和元年度国際協力及び環境インフラ海外展開推進業務　報告書（令和2年3月/一般社団法人海外環境協力センター)</t>
    <rPh sb="89" eb="91">
      <t>レイワ</t>
    </rPh>
    <rPh sb="92" eb="93">
      <t>ネン</t>
    </rPh>
    <rPh sb="94" eb="95">
      <t>ツキ</t>
    </rPh>
    <phoneticPr fontId="5"/>
  </si>
  <si>
    <t>環境省が東アジア首脳会議（EAS）加盟国間においてイニシアティブを取って進めている事業の「環境的に持続可能な都市ハイレベルセミナー」及び本邦環境インフラ関連企業のビジネスマッチング推進事業の「ジャパン環境ウィーク」について、その参加者数を指標とする。
※平成29年度、平成30年度は「環境的に持続可能な都市ハイレベルセミナー」のみ予算計上。令和元年度より「ジャパン環境ウィーク」を予算計上。「環境的に持続可能な都市ハイレベルセミナー」についても開催を予定していたが、コロナウイルス感染拡大により令和2年度に延期。</t>
    <rPh sb="66" eb="67">
      <t>オヨ</t>
    </rPh>
    <rPh sb="68" eb="70">
      <t>ホンポウ</t>
    </rPh>
    <rPh sb="70" eb="72">
      <t>カンキョウ</t>
    </rPh>
    <rPh sb="76" eb="78">
      <t>カンレン</t>
    </rPh>
    <rPh sb="78" eb="80">
      <t>キギョウ</t>
    </rPh>
    <rPh sb="90" eb="92">
      <t>スイシン</t>
    </rPh>
    <rPh sb="92" eb="94">
      <t>ジギョウ</t>
    </rPh>
    <rPh sb="100" eb="102">
      <t>カンキョウ</t>
    </rPh>
    <rPh sb="127" eb="129">
      <t>ヘイセイ</t>
    </rPh>
    <rPh sb="131" eb="132">
      <t>ネン</t>
    </rPh>
    <rPh sb="132" eb="133">
      <t>ド</t>
    </rPh>
    <rPh sb="134" eb="136">
      <t>ヘイセイ</t>
    </rPh>
    <rPh sb="138" eb="140">
      <t>ネンド</t>
    </rPh>
    <rPh sb="165" eb="167">
      <t>ヨサン</t>
    </rPh>
    <rPh sb="167" eb="169">
      <t>ケイジョウ</t>
    </rPh>
    <rPh sb="170" eb="172">
      <t>レイワ</t>
    </rPh>
    <rPh sb="172" eb="175">
      <t>ガンネンド</t>
    </rPh>
    <rPh sb="190" eb="192">
      <t>ヨサン</t>
    </rPh>
    <rPh sb="192" eb="194">
      <t>ケイジョウ</t>
    </rPh>
    <rPh sb="222" eb="224">
      <t>カイサイ</t>
    </rPh>
    <rPh sb="225" eb="227">
      <t>ヨテイ</t>
    </rPh>
    <rPh sb="240" eb="242">
      <t>カンセン</t>
    </rPh>
    <rPh sb="242" eb="244">
      <t>カクダイ</t>
    </rPh>
    <rPh sb="247" eb="249">
      <t>レイワ</t>
    </rPh>
    <rPh sb="250" eb="252">
      <t>ネンド</t>
    </rPh>
    <rPh sb="253" eb="255">
      <t>エンキ</t>
    </rPh>
    <phoneticPr fontId="5"/>
  </si>
  <si>
    <t>持続可能な都市ハイレベルセミナーの開催回数
※令和元年度はコロナウイルス感染拡大のため延期。</t>
    <rPh sb="23" eb="25">
      <t>レイワ</t>
    </rPh>
    <rPh sb="25" eb="28">
      <t>ガンネンド</t>
    </rPh>
    <rPh sb="36" eb="40">
      <t>カンセンカクダイ</t>
    </rPh>
    <rPh sb="43" eb="45">
      <t>エンキ</t>
    </rPh>
    <phoneticPr fontId="5"/>
  </si>
  <si>
    <t>その他、環境インフラの海外展開に係る国際会議の開催回数
※令和元年度は「ジャパン環境ウィーク」を2回開催する予定だったが、コロナウイルス感染拡大のため内1回は延期。</t>
    <rPh sb="31" eb="32">
      <t>モト</t>
    </rPh>
    <rPh sb="75" eb="76">
      <t>ウチ</t>
    </rPh>
    <rPh sb="77" eb="78">
      <t>カイ</t>
    </rPh>
    <rPh sb="79" eb="81">
      <t>エンキ</t>
    </rPh>
    <phoneticPr fontId="5"/>
  </si>
  <si>
    <t>環境インフラの海外展開に係る執行実績／
環境インフラの海外展開に係る国際会議の開催回数
※令和元年度は「ジャパン環境ウィーク」を2回開催する予定だったが、コロナウイルス感染拡大のため内1回は延期。</t>
    <phoneticPr fontId="5"/>
  </si>
  <si>
    <t>・令和2年度も新型コロナウイルスの世界的な感染拡大の影響により、予定していた事業や会議等の開催が困難な状況が続く可能性がある。可能なものについては、Webベースなどの活用も視野に入れることなどにより着実に事業を進める。
・With コロナ及びAfter コロナにおける途上国、新興国における新たなニーズを基に、廃棄物、浄化槽、JCM、適応ビジネスなど環境インフラの海外展開をより一層推進するために、経協インフラ戦略に基づいた本邦企業への支援スキーム等の拡充について検討すべき。
・アジアでの協力を踏まえ、アフリカや中南米などとの協力についても検討する必要がある。
・政府が推進するアフリカや中南米との協力強化につながるような協力のあり方を今後検討していく必要がある。また、質の高い環境インフラの海外展開につながるよう、官民一体となった連携を図る必要がある。</t>
    <rPh sb="1" eb="3">
      <t>レイワ</t>
    </rPh>
    <rPh sb="4" eb="6">
      <t>ネンド</t>
    </rPh>
    <rPh sb="7" eb="9">
      <t>シンガタ</t>
    </rPh>
    <rPh sb="17" eb="20">
      <t>セカイテキ</t>
    </rPh>
    <rPh sb="21" eb="23">
      <t>カンセン</t>
    </rPh>
    <rPh sb="23" eb="25">
      <t>カクダイ</t>
    </rPh>
    <rPh sb="26" eb="28">
      <t>エイキョウ</t>
    </rPh>
    <rPh sb="32" eb="34">
      <t>ヨテイ</t>
    </rPh>
    <rPh sb="38" eb="40">
      <t>ジギョウ</t>
    </rPh>
    <rPh sb="41" eb="43">
      <t>カイギ</t>
    </rPh>
    <rPh sb="43" eb="44">
      <t>トウ</t>
    </rPh>
    <rPh sb="45" eb="47">
      <t>カイサイ</t>
    </rPh>
    <rPh sb="48" eb="50">
      <t>コンナン</t>
    </rPh>
    <rPh sb="51" eb="53">
      <t>ジョウキョウ</t>
    </rPh>
    <rPh sb="54" eb="55">
      <t>ツヅ</t>
    </rPh>
    <rPh sb="56" eb="59">
      <t>カノウセイ</t>
    </rPh>
    <rPh sb="63" eb="65">
      <t>カノウ</t>
    </rPh>
    <rPh sb="83" eb="85">
      <t>カツヨウ</t>
    </rPh>
    <rPh sb="86" eb="88">
      <t>シヤ</t>
    </rPh>
    <rPh sb="89" eb="90">
      <t>イ</t>
    </rPh>
    <rPh sb="99" eb="101">
      <t>チャクジツ</t>
    </rPh>
    <rPh sb="102" eb="104">
      <t>ジギョウ</t>
    </rPh>
    <rPh sb="105" eb="106">
      <t>スス</t>
    </rPh>
    <rPh sb="119" eb="120">
      <t>オヨ</t>
    </rPh>
    <rPh sb="134" eb="137">
      <t>トジョウコク</t>
    </rPh>
    <rPh sb="138" eb="141">
      <t>シンコウコク</t>
    </rPh>
    <rPh sb="145" eb="146">
      <t>アラ</t>
    </rPh>
    <rPh sb="152" eb="153">
      <t>モト</t>
    </rPh>
    <rPh sb="205" eb="207">
      <t>センリャク</t>
    </rPh>
    <rPh sb="208" eb="209">
      <t>モト</t>
    </rPh>
    <rPh sb="212" eb="214">
      <t>ホンポウ</t>
    </rPh>
    <rPh sb="214" eb="216">
      <t>キギョウ</t>
    </rPh>
    <rPh sb="218" eb="220">
      <t>シエン</t>
    </rPh>
    <rPh sb="224" eb="225">
      <t>ナド</t>
    </rPh>
    <rPh sb="226" eb="228">
      <t>カクジュウ</t>
    </rPh>
    <phoneticPr fontId="5"/>
  </si>
  <si>
    <t>☑</t>
  </si>
  <si>
    <t>H.世界経済フォーラム</t>
    <rPh sb="2" eb="4">
      <t>セカイ</t>
    </rPh>
    <rPh sb="4" eb="6">
      <t>ケイザイ</t>
    </rPh>
    <phoneticPr fontId="5"/>
  </si>
  <si>
    <t>報告書等印刷費、研修講師謝金、消耗品等</t>
    <rPh sb="0" eb="3">
      <t>ホウコクショ</t>
    </rPh>
    <rPh sb="3" eb="4">
      <t>ナド</t>
    </rPh>
    <rPh sb="4" eb="7">
      <t>インサツヒ</t>
    </rPh>
    <rPh sb="8" eb="10">
      <t>ケンシュウ</t>
    </rPh>
    <rPh sb="10" eb="12">
      <t>コウシ</t>
    </rPh>
    <rPh sb="12" eb="14">
      <t>シャキン</t>
    </rPh>
    <rPh sb="15" eb="18">
      <t>ショウモウヒン</t>
    </rPh>
    <rPh sb="18" eb="19">
      <t>トウ</t>
    </rPh>
    <phoneticPr fontId="5"/>
  </si>
  <si>
    <t>拠出金</t>
    <rPh sb="0" eb="3">
      <t>キョシュツキン</t>
    </rPh>
    <phoneticPr fontId="5"/>
  </si>
  <si>
    <t>I.日本コンベンションサービス（株）</t>
    <phoneticPr fontId="5"/>
  </si>
  <si>
    <t>人件費</t>
    <rPh sb="0" eb="3">
      <t>ジンケンヒ</t>
    </rPh>
    <phoneticPr fontId="5"/>
  </si>
  <si>
    <t>通訳業務</t>
    <rPh sb="0" eb="2">
      <t>ツウヤク</t>
    </rPh>
    <rPh sb="2" eb="4">
      <t>ギョウム</t>
    </rPh>
    <phoneticPr fontId="5"/>
  </si>
  <si>
    <t>F. 公益社団法人　日本環境教育フォーラム</t>
    <phoneticPr fontId="5"/>
  </si>
  <si>
    <t>令和元年度日中韓環境教育ネットワーク事業実施等委託業務</t>
    <phoneticPr fontId="5"/>
  </si>
  <si>
    <t>G.東アジア・アセアン経済研究センター</t>
    <phoneticPr fontId="5"/>
  </si>
  <si>
    <t>東アジア・アセアン経済研究センター</t>
    <phoneticPr fontId="5"/>
  </si>
  <si>
    <t>世界経済フォーラム</t>
    <phoneticPr fontId="5"/>
  </si>
  <si>
    <t>世界経済フォーラム循環経済促進プラットフォーム運営資金拠出金</t>
    <phoneticPr fontId="5"/>
  </si>
  <si>
    <t>ASEAN海洋ゴミナレッジシェアリングセンターの設立運営資金拠出金</t>
    <phoneticPr fontId="5"/>
  </si>
  <si>
    <t>ASEAN海洋ゴミナレッジシェアリングセンターの設立運営資金拠出金</t>
    <phoneticPr fontId="5"/>
  </si>
  <si>
    <t>-</t>
    <phoneticPr fontId="5"/>
  </si>
  <si>
    <t>-</t>
    <phoneticPr fontId="5"/>
  </si>
  <si>
    <t>-</t>
    <phoneticPr fontId="5"/>
  </si>
  <si>
    <t>令和元年度日中韓三カ国環境大臣会合等支援及び共同研究推進・広報等業務</t>
    <phoneticPr fontId="5"/>
  </si>
  <si>
    <t>日本コンベンションサービス（株）</t>
    <phoneticPr fontId="5"/>
  </si>
  <si>
    <t>（株）エヌ・ティ・ティ・ドコモ</t>
    <phoneticPr fontId="5"/>
  </si>
  <si>
    <t>有限会社タケマエ</t>
    <phoneticPr fontId="5"/>
  </si>
  <si>
    <t>-</t>
    <phoneticPr fontId="5"/>
  </si>
  <si>
    <t>会場借上業務等</t>
    <rPh sb="0" eb="2">
      <t>カイジョウ</t>
    </rPh>
    <rPh sb="2" eb="3">
      <t>カ</t>
    </rPh>
    <rPh sb="3" eb="4">
      <t>ア</t>
    </rPh>
    <rPh sb="4" eb="7">
      <t>ギョウムトウ</t>
    </rPh>
    <phoneticPr fontId="5"/>
  </si>
  <si>
    <t>通信料</t>
    <rPh sb="0" eb="3">
      <t>ツウシンリョウ</t>
    </rPh>
    <phoneticPr fontId="5"/>
  </si>
  <si>
    <t>消耗品等購入</t>
    <rPh sb="0" eb="3">
      <t>ショウモウヒン</t>
    </rPh>
    <rPh sb="3" eb="4">
      <t>トウ</t>
    </rPh>
    <rPh sb="4" eb="6">
      <t>コウニュウ</t>
    </rPh>
    <phoneticPr fontId="5"/>
  </si>
  <si>
    <t>会議費等</t>
    <rPh sb="0" eb="2">
      <t>カイギ</t>
    </rPh>
    <rPh sb="3" eb="4">
      <t>トウ</t>
    </rPh>
    <phoneticPr fontId="5"/>
  </si>
  <si>
    <t>-</t>
    <phoneticPr fontId="5"/>
  </si>
  <si>
    <t>-</t>
    <phoneticPr fontId="5"/>
  </si>
  <si>
    <t>-</t>
    <phoneticPr fontId="5"/>
  </si>
  <si>
    <t>-</t>
    <phoneticPr fontId="5"/>
  </si>
  <si>
    <t>-</t>
    <phoneticPr fontId="5"/>
  </si>
  <si>
    <t>一般社団法人海外環境協力センター</t>
    <phoneticPr fontId="5"/>
  </si>
  <si>
    <t>公益財団法人地球環境センター</t>
    <phoneticPr fontId="5"/>
  </si>
  <si>
    <t>株式会社サイマル・インターナショナル</t>
    <phoneticPr fontId="5"/>
  </si>
  <si>
    <t>一般財団法人　全国自治協会</t>
    <phoneticPr fontId="5"/>
  </si>
  <si>
    <t>（株）インターグループ</t>
    <phoneticPr fontId="5"/>
  </si>
  <si>
    <t>令和元年度中国の環境と開発に関する国際協力委員会（チャイナカウンシル）支援等業務</t>
    <phoneticPr fontId="5"/>
  </si>
  <si>
    <t>令和元年度日中韓「環境汚染防止・抑制技術のための三カ国協力ネットワーク」における環境関係展覧会共同展示の実施準備支援業務</t>
    <phoneticPr fontId="5"/>
  </si>
  <si>
    <t>旅費</t>
    <rPh sb="0" eb="2">
      <t>リョヒ</t>
    </rPh>
    <phoneticPr fontId="5"/>
  </si>
  <si>
    <t>外注費</t>
    <rPh sb="0" eb="3">
      <t>ガイチュウヒ</t>
    </rPh>
    <phoneticPr fontId="5"/>
  </si>
  <si>
    <t>人件費</t>
    <rPh sb="0" eb="3">
      <t>ジンケンヒ</t>
    </rPh>
    <phoneticPr fontId="5"/>
  </si>
  <si>
    <t>共同研究及び調査業務</t>
    <rPh sb="0" eb="2">
      <t>キョウドウ</t>
    </rPh>
    <rPh sb="2" eb="4">
      <t>ケンキュウ</t>
    </rPh>
    <rPh sb="4" eb="5">
      <t>オヨ</t>
    </rPh>
    <rPh sb="6" eb="8">
      <t>チョウサ</t>
    </rPh>
    <rPh sb="8" eb="10">
      <t>ギョウム</t>
    </rPh>
    <phoneticPr fontId="5"/>
  </si>
  <si>
    <t>借料損料</t>
    <rPh sb="0" eb="4">
      <t>シャクリョウソンリョウ</t>
    </rPh>
    <phoneticPr fontId="5"/>
  </si>
  <si>
    <t>出展費用</t>
    <rPh sb="0" eb="2">
      <t>シュッテン</t>
    </rPh>
    <rPh sb="2" eb="4">
      <t>ヒヨウ</t>
    </rPh>
    <phoneticPr fontId="5"/>
  </si>
  <si>
    <t>出張及び招聘</t>
    <rPh sb="0" eb="2">
      <t>シュッチョウ</t>
    </rPh>
    <rPh sb="2" eb="3">
      <t>オヨ</t>
    </rPh>
    <rPh sb="4" eb="6">
      <t>ショウヘイ</t>
    </rPh>
    <phoneticPr fontId="5"/>
  </si>
  <si>
    <t>通訳、翻訳等</t>
    <rPh sb="0" eb="2">
      <t>ツウヤク</t>
    </rPh>
    <rPh sb="3" eb="5">
      <t>ホンヤク</t>
    </rPh>
    <rPh sb="5" eb="6">
      <t>ナド</t>
    </rPh>
    <phoneticPr fontId="5"/>
  </si>
  <si>
    <t>その他</t>
    <rPh sb="2" eb="3">
      <t>タ</t>
    </rPh>
    <phoneticPr fontId="5"/>
  </si>
  <si>
    <t>謝金、印刷製品費</t>
    <rPh sb="0" eb="2">
      <t>シャキン</t>
    </rPh>
    <rPh sb="3" eb="5">
      <t>インサツ</t>
    </rPh>
    <rPh sb="5" eb="7">
      <t>セイヒン</t>
    </rPh>
    <rPh sb="7" eb="8">
      <t>ヒ</t>
    </rPh>
    <phoneticPr fontId="5"/>
  </si>
  <si>
    <t>一般管理費</t>
    <rPh sb="0" eb="2">
      <t>イッパン</t>
    </rPh>
    <rPh sb="2" eb="5">
      <t>カンリヒ</t>
    </rPh>
    <phoneticPr fontId="5"/>
  </si>
  <si>
    <t>一般管理費</t>
    <rPh sb="0" eb="2">
      <t>イッパン</t>
    </rPh>
    <rPh sb="2" eb="5">
      <t>カンリヒ</t>
    </rPh>
    <phoneticPr fontId="5"/>
  </si>
  <si>
    <t>雑役務費</t>
    <rPh sb="0" eb="4">
      <t>ザツエキムヒ</t>
    </rPh>
    <phoneticPr fontId="5"/>
  </si>
  <si>
    <t>諸謝金</t>
    <phoneticPr fontId="5"/>
  </si>
  <si>
    <t>旅費</t>
    <phoneticPr fontId="5"/>
  </si>
  <si>
    <t>諸謝金</t>
    <phoneticPr fontId="5"/>
  </si>
  <si>
    <t>旅費</t>
    <phoneticPr fontId="5"/>
  </si>
  <si>
    <t>一般管理費</t>
    <rPh sb="0" eb="5">
      <t>イッパンカンリヒ</t>
    </rPh>
    <phoneticPr fontId="5"/>
  </si>
  <si>
    <t>一般管理費</t>
    <phoneticPr fontId="5"/>
  </si>
  <si>
    <t>消費税及び地方消費税</t>
    <rPh sb="0" eb="3">
      <t>ショウヒゼイ</t>
    </rPh>
    <rPh sb="3" eb="4">
      <t>オヨ</t>
    </rPh>
    <rPh sb="5" eb="7">
      <t>チホウ</t>
    </rPh>
    <rPh sb="7" eb="10">
      <t>ショウヒゼイ</t>
    </rPh>
    <phoneticPr fontId="5"/>
  </si>
  <si>
    <t>消費税及び地方消費税</t>
    <phoneticPr fontId="5"/>
  </si>
  <si>
    <t xml:space="preserve"> 公益社団法人　日本環境教育フォーラム</t>
    <phoneticPr fontId="5"/>
  </si>
  <si>
    <t>-</t>
    <phoneticPr fontId="5"/>
  </si>
  <si>
    <t>-</t>
    <phoneticPr fontId="5"/>
  </si>
  <si>
    <t>-</t>
    <phoneticPr fontId="5"/>
  </si>
  <si>
    <t>AMBASSADE D'AUVERGNE</t>
    <phoneticPr fontId="5"/>
  </si>
  <si>
    <t>BEIJING JANUARY CONSULTING CO.,LTD</t>
    <phoneticPr fontId="5"/>
  </si>
  <si>
    <t>・新型コロナウイルスの世界的な感染拡大の影響により、持続可能な都市ハイレベルセミナー等の令和元年度末に予定していた会議等の開催が困難となった。
・第8回日中韓サミットでも、海洋プラスチックごみ対策など環境協力関係を更に強化することが求められているため、限られた予算の中でより効果的・効率的な実施を図っていくことが重要になる。
・他方、今後の国際協力の展開に当たっては、2015年に採択されたSDGsや2016年に発効したパリ協定など新たな国際的潮流やTICAD、中南米等に対する政府全体の外交戦略やインフラ輸出戦略などをより一層考慮すべきであると考えている。</t>
    <rPh sb="1" eb="3">
      <t>シンガタ</t>
    </rPh>
    <rPh sb="11" eb="14">
      <t>セカイテキ</t>
    </rPh>
    <rPh sb="15" eb="17">
      <t>カンセン</t>
    </rPh>
    <rPh sb="17" eb="19">
      <t>カクダイ</t>
    </rPh>
    <rPh sb="20" eb="22">
      <t>エイキョウ</t>
    </rPh>
    <rPh sb="42" eb="43">
      <t>トウ</t>
    </rPh>
    <rPh sb="44" eb="46">
      <t>レイワ</t>
    </rPh>
    <rPh sb="47" eb="50">
      <t>ネンドマツ</t>
    </rPh>
    <rPh sb="51" eb="53">
      <t>ヨテイ</t>
    </rPh>
    <rPh sb="57" eb="59">
      <t>カイギ</t>
    </rPh>
    <rPh sb="59" eb="60">
      <t>トウ</t>
    </rPh>
    <rPh sb="61" eb="63">
      <t>カイサイ</t>
    </rPh>
    <rPh sb="64" eb="66">
      <t>コンナン</t>
    </rPh>
    <rPh sb="73" eb="74">
      <t>ダイ</t>
    </rPh>
    <rPh sb="75" eb="76">
      <t>カイ</t>
    </rPh>
    <rPh sb="86" eb="88">
      <t>カイヨウ</t>
    </rPh>
    <rPh sb="96" eb="98">
      <t>タイサク</t>
    </rPh>
    <rPh sb="100" eb="102">
      <t>カンキョウ</t>
    </rPh>
    <rPh sb="206" eb="208">
      <t>ハッコウ</t>
    </rPh>
    <phoneticPr fontId="5"/>
  </si>
  <si>
    <t>新型コロナウイルスの世界的な感染拡大の影響により、「環境的に持続可能な都市ハイレベルセミナー（ESC）」については、開催できなかったものの、SDGsの概念や環境側面での協力実施の重要性を共有するとともに、我が国とASEAN各国が連携して取組を進めていくことを確認している。</t>
    <rPh sb="0" eb="2">
      <t>シンガタ</t>
    </rPh>
    <rPh sb="10" eb="13">
      <t>セカイテキ</t>
    </rPh>
    <rPh sb="14" eb="16">
      <t>カンセン</t>
    </rPh>
    <rPh sb="16" eb="18">
      <t>カクダイ</t>
    </rPh>
    <rPh sb="19" eb="21">
      <t>エイキョウ</t>
    </rPh>
    <rPh sb="58" eb="60">
      <t>カイサイ</t>
    </rPh>
    <phoneticPr fontId="5"/>
  </si>
  <si>
    <t>現地での共催国・機関に対して、効率的な会議開催等を提案することでコスト削減を図っている。</t>
    <rPh sb="0" eb="2">
      <t>ゲンチ</t>
    </rPh>
    <rPh sb="4" eb="7">
      <t>キョウサイコク</t>
    </rPh>
    <rPh sb="8" eb="10">
      <t>キカン</t>
    </rPh>
    <rPh sb="11" eb="12">
      <t>タイ</t>
    </rPh>
    <rPh sb="15" eb="18">
      <t>コウリツテキ</t>
    </rPh>
    <rPh sb="19" eb="21">
      <t>カイギ</t>
    </rPh>
    <rPh sb="21" eb="23">
      <t>カイサイ</t>
    </rPh>
    <rPh sb="23" eb="24">
      <t>ナド</t>
    </rPh>
    <rPh sb="25" eb="27">
      <t>テイアン</t>
    </rPh>
    <rPh sb="35" eb="37">
      <t>サクゲン</t>
    </rPh>
    <rPh sb="38" eb="39">
      <t>ハカ</t>
    </rPh>
    <phoneticPr fontId="5"/>
  </si>
  <si>
    <t>使途を限定し、事業目的に即し、真に必要なもの以外の費用は認めないこととしている。</t>
    <phoneticPr fontId="5"/>
  </si>
  <si>
    <t>A. 一般社団法人　海外環境協力センター</t>
    <rPh sb="3" eb="5">
      <t>イッパン</t>
    </rPh>
    <rPh sb="5" eb="7">
      <t>シャダン</t>
    </rPh>
    <rPh sb="7" eb="9">
      <t>ホウジン</t>
    </rPh>
    <rPh sb="10" eb="12">
      <t>カイガイ</t>
    </rPh>
    <rPh sb="12" eb="14">
      <t>カンキョウ</t>
    </rPh>
    <rPh sb="14" eb="16">
      <t>キョウリョク</t>
    </rPh>
    <phoneticPr fontId="5"/>
  </si>
  <si>
    <t>D. 一般社団法人　海外環境協力センター</t>
    <rPh sb="3" eb="5">
      <t>イッパン</t>
    </rPh>
    <rPh sb="5" eb="7">
      <t>シャダン</t>
    </rPh>
    <rPh sb="7" eb="9">
      <t>ホウジン</t>
    </rPh>
    <rPh sb="10" eb="12">
      <t>カイガイ</t>
    </rPh>
    <rPh sb="12" eb="14">
      <t>カンキョウ</t>
    </rPh>
    <rPh sb="14" eb="16">
      <t>キョウリョク</t>
    </rPh>
    <phoneticPr fontId="5"/>
  </si>
  <si>
    <t>一般社団法人　海外環境協力センター</t>
    <rPh sb="2" eb="4">
      <t>シャダン</t>
    </rPh>
    <phoneticPr fontId="5"/>
  </si>
  <si>
    <t>一般社団法人　海外環境協力センター</t>
    <rPh sb="2" eb="4">
      <t>シャダン</t>
    </rPh>
    <rPh sb="4" eb="6">
      <t>ホウジン</t>
    </rPh>
    <phoneticPr fontId="5"/>
  </si>
  <si>
    <t>「 環境インフラの海外展開等の促進」事業について、省内重複事業等の排除及び統合による増</t>
    <rPh sb="18" eb="20">
      <t>ジギョウ</t>
    </rPh>
    <rPh sb="25" eb="27">
      <t>ショウナイ</t>
    </rPh>
    <rPh sb="27" eb="29">
      <t>チョウフク</t>
    </rPh>
    <rPh sb="29" eb="31">
      <t>ジギョウ</t>
    </rPh>
    <rPh sb="31" eb="32">
      <t>トウ</t>
    </rPh>
    <rPh sb="33" eb="35">
      <t>ハイジョ</t>
    </rPh>
    <rPh sb="35" eb="36">
      <t>オヨ</t>
    </rPh>
    <rPh sb="37" eb="39">
      <t>トウゴウ</t>
    </rPh>
    <rPh sb="42" eb="43">
      <t>ゾウ</t>
    </rPh>
    <phoneticPr fontId="5"/>
  </si>
  <si>
    <t>外部有識者の所見を踏まえ、成果指標・活動指標のいずれもが、事業の目的と具体的な取組み内容を把握し得るものとなるよう、目標値の設定根拠の妥当性を含めて検証すること。また、事業の有効性及び効率性の評価について、妥当性を再度検証し、結果を説明すること。</t>
    <phoneticPr fontId="5"/>
  </si>
  <si>
    <t>〇成果指標・活動指標のいずれも、事業の目的と具体的な取組み内容を把握し得るものになっていないのではないか。
・成果指標としては、イベント参加者人数が設定されているが、人数のみならず、環境協力プロジェクトの形成・実施件数やビジネスマッチング件数といった指標は考えられないか。
・活動指標としては、モデル都市支援件数、キャパシティビルディング支援件数、共同研究・環境案件調査の実施件数など、事業概要を踏まえた指標を設定することなくして、事業の進捗と成果を的確に把握することはできないと思われる。
・事業概要にある「海洋プラスチック・ナレッジセンターの運営支援」については、実態がどのようになっているのか、レビューシートからはまったく見えてこない。
〇成果指標のイベント参加者数は、平成30年度までは「都市ハイレベルセミナー」のみの参加者を計上していたところ、実績が目標値に大きく届かず、令和元年度からはこれに加えて「ジャパン環境ウィーク」の参加者も計上するようになったことで、ハイレベルセミナーは中止となったものの達成度が8割となった。計上するイベント数や規模が異なるにも関わらず、目標値は据え置きのままで良いのか、目標値設定の根拠はどこにあるのか、疑問が残る。加えて、事業の有効性評価の説明では、成果実績は概ね目標値に達しているとあるが、数値からはそうは読めない。
〇事業の効率性評価に関する説明では、初期費用としては妥当なコストとあるが、年々、単位当たりコストは増加する傾向が見て取れ、何をもって「初期費用」として捉え、どのレベルまでを「妥当なコスト」とするのかが判然としない。</t>
    <phoneticPr fontId="5"/>
  </si>
  <si>
    <t>外部有識者及び行政事業レビュー推進チームの所見を踏まえ、成果指標・活動指標、目標値等について事業目的や取組内容が把握できるものとなるように設定根拠の妥当性を含めて検証する。
また、事業の有効性及び効率性の評価については、「評価に関する説明」のとおり真に必要な国際協力事業について予算内で最大限のパフォーマンスが発現できるように実施しているところであるが、所見を踏まえて「成果実績」、「活動実績」それぞれの指標が有効性及び効率性を評価できるのか、その妥当性について年内を目途に検討を行う。</t>
    <rPh sb="0" eb="2">
      <t>ガイブ</t>
    </rPh>
    <rPh sb="2" eb="5">
      <t>ユウシキシャ</t>
    </rPh>
    <rPh sb="5" eb="6">
      <t>オヨ</t>
    </rPh>
    <rPh sb="7" eb="9">
      <t>ギョウセイ</t>
    </rPh>
    <rPh sb="9" eb="11">
      <t>ジギョウ</t>
    </rPh>
    <rPh sb="15" eb="17">
      <t>スイシン</t>
    </rPh>
    <rPh sb="21" eb="23">
      <t>ショケン</t>
    </rPh>
    <rPh sb="24" eb="25">
      <t>フ</t>
    </rPh>
    <rPh sb="28" eb="30">
      <t>セイカ</t>
    </rPh>
    <rPh sb="30" eb="32">
      <t>シヒョウ</t>
    </rPh>
    <rPh sb="33" eb="35">
      <t>カツドウ</t>
    </rPh>
    <rPh sb="35" eb="37">
      <t>シヒョウ</t>
    </rPh>
    <rPh sb="38" eb="41">
      <t>モクヒョウチ</t>
    </rPh>
    <rPh sb="41" eb="42">
      <t>トウ</t>
    </rPh>
    <rPh sb="46" eb="48">
      <t>ジギョウ</t>
    </rPh>
    <rPh sb="48" eb="50">
      <t>モクテキ</t>
    </rPh>
    <rPh sb="51" eb="52">
      <t>ト</t>
    </rPh>
    <rPh sb="52" eb="53">
      <t>ク</t>
    </rPh>
    <rPh sb="53" eb="55">
      <t>ナイヨウ</t>
    </rPh>
    <rPh sb="56" eb="58">
      <t>ハアク</t>
    </rPh>
    <rPh sb="69" eb="71">
      <t>セッテイ</t>
    </rPh>
    <rPh sb="71" eb="73">
      <t>コンキョ</t>
    </rPh>
    <rPh sb="74" eb="77">
      <t>ダトウセイ</t>
    </rPh>
    <rPh sb="78" eb="79">
      <t>フク</t>
    </rPh>
    <rPh sb="81" eb="83">
      <t>ケンショウ</t>
    </rPh>
    <rPh sb="90" eb="92">
      <t>ジギョウ</t>
    </rPh>
    <rPh sb="93" eb="96">
      <t>ユウコウセイ</t>
    </rPh>
    <rPh sb="96" eb="97">
      <t>オヨ</t>
    </rPh>
    <rPh sb="98" eb="101">
      <t>コウリツセイ</t>
    </rPh>
    <rPh sb="102" eb="104">
      <t>ヒョウカ</t>
    </rPh>
    <rPh sb="139" eb="141">
      <t>ヨサン</t>
    </rPh>
    <rPh sb="141" eb="142">
      <t>ナイ</t>
    </rPh>
    <rPh sb="143" eb="146">
      <t>サイダイゲン</t>
    </rPh>
    <rPh sb="234" eb="236">
      <t>モクト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</si>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</sst>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3766</xdr:colOff>
      <xdr:row>740</xdr:row>
      <xdr:rowOff>347522</xdr:rowOff>
    </xdr:from>
    <xdr:to>
      <xdr:col>49</xdr:col>
      <xdr:colOff>324614</xdr:colOff>
      <xdr:row>778</xdr:row>
      <xdr:rowOff>7655</xdr:rowOff>
    </xdr:to>
    <xdr:grpSp>
      <xdr:nvGrpSpPr>
        <xdr:cNvPr id="2" name="グループ化 1"/>
        <xdr:cNvGrpSpPr/>
      </xdr:nvGrpSpPr>
      <xdr:grpSpPr>
        <a:xfrm>
          <a:off x="1212806" y="53372562"/>
          <a:ext cx="7575088" cy="10825973"/>
          <a:chOff x="1343660" y="45481238"/>
          <a:chExt cx="7898597" cy="10894967"/>
        </a:xfrm>
      </xdr:grpSpPr>
      <xdr:grpSp>
        <xdr:nvGrpSpPr>
          <xdr:cNvPr id="4" name="グループ化 3"/>
          <xdr:cNvGrpSpPr/>
        </xdr:nvGrpSpPr>
        <xdr:grpSpPr>
          <a:xfrm>
            <a:off x="2447695" y="46384941"/>
            <a:ext cx="4957011" cy="6238070"/>
            <a:chOff x="2447695" y="46384941"/>
            <a:chExt cx="4957011" cy="6238070"/>
          </a:xfrm>
        </xdr:grpSpPr>
        <xdr:cxnSp macro="">
          <xdr:nvCxnSpPr>
            <xdr:cNvPr id="40" name="直線コネクタ 39"/>
            <xdr:cNvCxnSpPr/>
          </xdr:nvCxnSpPr>
          <xdr:spPr>
            <a:xfrm flipH="1">
              <a:off x="2607944" y="46531057"/>
              <a:ext cx="2" cy="17356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xdr:cNvSpPr txBox="1"/>
          </xdr:nvSpPr>
          <xdr:spPr>
            <a:xfrm>
              <a:off x="2447695" y="46384941"/>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900" b="1" i="0" u="none" strike="noStrike">
                  <a:solidFill>
                    <a:schemeClr val="dk1"/>
                  </a:solidFill>
                  <a:effectLst/>
                  <a:latin typeface="+mn-lt"/>
                  <a:ea typeface="+mn-ea"/>
                  <a:cs typeface="+mn-cs"/>
                </a:rPr>
                <a:t>途上国における</a:t>
              </a:r>
              <a:r>
                <a:rPr lang="en-US" altLang="ja-JP" sz="900" b="1" i="0" u="none" strike="noStrike">
                  <a:solidFill>
                    <a:schemeClr val="dk1"/>
                  </a:solidFill>
                  <a:effectLst/>
                  <a:latin typeface="+mn-lt"/>
                  <a:ea typeface="+mn-ea"/>
                  <a:cs typeface="+mn-cs"/>
                </a:rPr>
                <a:t>SDGs</a:t>
              </a:r>
              <a:r>
                <a:rPr lang="ja-JP" altLang="en-US" sz="900" b="1" i="0" u="none" strike="noStrike">
                  <a:solidFill>
                    <a:schemeClr val="dk1"/>
                  </a:solidFill>
                  <a:effectLst/>
                  <a:latin typeface="+mn-lt"/>
                  <a:ea typeface="+mn-ea"/>
                  <a:cs typeface="+mn-cs"/>
                </a:rPr>
                <a:t>実施支援を基軸とした国際協力の展開</a:t>
              </a:r>
              <a:endParaRPr kumimoji="1" lang="ja-JP" altLang="en-US" sz="900" b="1"/>
            </a:p>
          </xdr:txBody>
        </xdr:sp>
        <xdr:sp macro="" textlink="">
          <xdr:nvSpPr>
            <xdr:cNvPr id="42" name="テキスト ボックス 41"/>
            <xdr:cNvSpPr txBox="1"/>
          </xdr:nvSpPr>
          <xdr:spPr>
            <a:xfrm>
              <a:off x="2978109" y="46718936"/>
              <a:ext cx="2545632"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t>一般競争契約（総合評価）</a:t>
              </a:r>
              <a:r>
                <a:rPr kumimoji="1" lang="en-US" altLang="ja-JP" sz="1100"/>
                <a:t>】</a:t>
              </a:r>
              <a:endParaRPr kumimoji="1" lang="ja-JP" altLang="en-US" sz="1100"/>
            </a:p>
          </xdr:txBody>
        </xdr:sp>
        <xdr:sp macro="" textlink="">
          <xdr:nvSpPr>
            <xdr:cNvPr id="46" name="テキスト ボックス 45"/>
            <xdr:cNvSpPr txBox="1"/>
          </xdr:nvSpPr>
          <xdr:spPr>
            <a:xfrm>
              <a:off x="2975837" y="47613495"/>
              <a:ext cx="3721300"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t>一般競争契約（最低価格）</a:t>
              </a:r>
              <a:r>
                <a:rPr kumimoji="1" lang="en-US" altLang="ja-JP" sz="1100"/>
                <a:t>】</a:t>
              </a:r>
              <a:endParaRPr kumimoji="1" lang="ja-JP" altLang="en-US" sz="1100"/>
            </a:p>
          </xdr:txBody>
        </xdr:sp>
        <xdr:sp macro="" textlink="">
          <xdr:nvSpPr>
            <xdr:cNvPr id="49" name="テキスト ボックス 48"/>
            <xdr:cNvSpPr txBox="1"/>
          </xdr:nvSpPr>
          <xdr:spPr>
            <a:xfrm>
              <a:off x="2988655" y="50061302"/>
              <a:ext cx="2870313"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t>一般競争契約（総合評価）</a:t>
              </a:r>
              <a:r>
                <a:rPr kumimoji="1" lang="en-US" altLang="ja-JP" sz="1100"/>
                <a:t>】</a:t>
              </a:r>
              <a:endParaRPr kumimoji="1" lang="ja-JP" altLang="en-US" sz="1100"/>
            </a:p>
          </xdr:txBody>
        </xdr:sp>
        <xdr:cxnSp macro="">
          <xdr:nvCxnSpPr>
            <xdr:cNvPr id="50" name="直線コネクタ 49"/>
            <xdr:cNvCxnSpPr/>
          </xdr:nvCxnSpPr>
          <xdr:spPr>
            <a:xfrm>
              <a:off x="2607946" y="48961018"/>
              <a:ext cx="0" cy="36619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xdr:cNvGrpSpPr/>
        </xdr:nvGrpSpPr>
        <xdr:grpSpPr>
          <a:xfrm>
            <a:off x="2436325" y="47069775"/>
            <a:ext cx="6805932" cy="3626930"/>
            <a:chOff x="2436325" y="47069775"/>
            <a:chExt cx="6805932" cy="3626930"/>
          </a:xfrm>
        </xdr:grpSpPr>
        <xdr:sp macro="" textlink="">
          <xdr:nvSpPr>
            <xdr:cNvPr id="18" name="正方形/長方形 17"/>
            <xdr:cNvSpPr/>
          </xdr:nvSpPr>
          <xdr:spPr>
            <a:xfrm>
              <a:off x="2978271" y="47069775"/>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A.</a:t>
              </a:r>
              <a:r>
                <a:rPr lang="ja-JP" altLang="en-US" sz="900" b="0" i="0" u="none" strike="noStrike">
                  <a:solidFill>
                    <a:schemeClr val="dk1"/>
                  </a:solidFill>
                  <a:effectLst/>
                  <a:latin typeface="+mn-lt"/>
                  <a:ea typeface="+mn-ea"/>
                  <a:cs typeface="+mn-cs"/>
                </a:rPr>
                <a:t>一般社団法人　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a:t>33.2</a:t>
              </a:r>
              <a:r>
                <a:rPr lang="ja-JP" altLang="en-US" sz="900"/>
                <a:t>百万円 </a:t>
              </a:r>
              <a:endParaRPr kumimoji="1" lang="ja-JP" altLang="en-US" sz="900"/>
            </a:p>
          </xdr:txBody>
        </xdr:sp>
        <xdr:sp macro="" textlink="">
          <xdr:nvSpPr>
            <xdr:cNvPr id="21" name="大かっこ 20"/>
            <xdr:cNvSpPr/>
          </xdr:nvSpPr>
          <xdr:spPr>
            <a:xfrm>
              <a:off x="5695430" y="47090894"/>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令和元年度国際協力及び環境インフラ海外展開推進業務</a:t>
              </a:r>
            </a:p>
          </xdr:txBody>
        </xdr:sp>
        <xdr:sp macro="" textlink="">
          <xdr:nvSpPr>
            <xdr:cNvPr id="22" name="テキスト ボックス 21"/>
            <xdr:cNvSpPr txBox="1"/>
          </xdr:nvSpPr>
          <xdr:spPr>
            <a:xfrm>
              <a:off x="2436325" y="48831421"/>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900" b="1" i="0" u="none" strike="noStrike">
                  <a:solidFill>
                    <a:schemeClr val="dk1"/>
                  </a:solidFill>
                  <a:effectLst/>
                  <a:latin typeface="+mn-lt"/>
                  <a:ea typeface="+mn-ea"/>
                  <a:cs typeface="+mn-cs"/>
                </a:rPr>
                <a:t>日中韓三カ国環境大臣会合（</a:t>
              </a:r>
              <a:r>
                <a:rPr lang="en-US" altLang="ja-JP" sz="900" b="1" i="0" u="none" strike="noStrike">
                  <a:solidFill>
                    <a:schemeClr val="dk1"/>
                  </a:solidFill>
                  <a:effectLst/>
                  <a:latin typeface="+mn-lt"/>
                  <a:ea typeface="+mn-ea"/>
                  <a:cs typeface="+mn-cs"/>
                </a:rPr>
                <a:t>TEMM)</a:t>
              </a:r>
              <a:r>
                <a:rPr lang="ja-JP" altLang="en-US" sz="900" b="1" i="0" u="none" strike="noStrike">
                  <a:solidFill>
                    <a:schemeClr val="dk1"/>
                  </a:solidFill>
                  <a:effectLst/>
                  <a:latin typeface="+mn-lt"/>
                  <a:ea typeface="+mn-ea"/>
                  <a:cs typeface="+mn-cs"/>
                </a:rPr>
                <a:t>及び</a:t>
              </a:r>
              <a:r>
                <a:rPr lang="en-US" altLang="ja-JP" sz="900" b="1" i="0" u="none" strike="noStrike">
                  <a:solidFill>
                    <a:schemeClr val="dk1"/>
                  </a:solidFill>
                  <a:effectLst/>
                  <a:latin typeface="+mn-lt"/>
                  <a:ea typeface="+mn-ea"/>
                  <a:cs typeface="+mn-cs"/>
                </a:rPr>
                <a:t>TEMM</a:t>
              </a:r>
              <a:r>
                <a:rPr lang="ja-JP" altLang="en-US" sz="900" b="1" i="0" u="none" strike="noStrike">
                  <a:solidFill>
                    <a:schemeClr val="dk1"/>
                  </a:solidFill>
                  <a:effectLst/>
                  <a:latin typeface="+mn-lt"/>
                  <a:ea typeface="+mn-ea"/>
                  <a:cs typeface="+mn-cs"/>
                </a:rPr>
                <a:t>プロジェクトの推進</a:t>
              </a:r>
              <a:r>
                <a:rPr lang="ja-JP" altLang="en-US" sz="900" b="1"/>
                <a:t> </a:t>
              </a:r>
              <a:endParaRPr kumimoji="1" lang="ja-JP" altLang="en-US" sz="900" b="1"/>
            </a:p>
          </xdr:txBody>
        </xdr:sp>
        <xdr:cxnSp macro="">
          <xdr:nvCxnSpPr>
            <xdr:cNvPr id="23" name="直線矢印コネクタ 22"/>
            <xdr:cNvCxnSpPr/>
          </xdr:nvCxnSpPr>
          <xdr:spPr>
            <a:xfrm>
              <a:off x="2607944" y="49655294"/>
              <a:ext cx="3622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a:xfrm>
              <a:off x="5693241" y="47916116"/>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令和元年度中南米地域における環境保護に関する国際広報業務</a:t>
              </a:r>
              <a:endParaRPr lang="en-US" altLang="ja-JP" sz="900"/>
            </a:p>
          </xdr:txBody>
        </xdr:sp>
        <xdr:sp macro="" textlink="">
          <xdr:nvSpPr>
            <xdr:cNvPr id="25" name="正方形/長方形 24"/>
            <xdr:cNvSpPr/>
          </xdr:nvSpPr>
          <xdr:spPr>
            <a:xfrm>
              <a:off x="2966545" y="47938026"/>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B.</a:t>
              </a:r>
              <a:r>
                <a:rPr lang="en-US" altLang="ja-JP" sz="900" b="0" i="0" u="none" strike="noStrike" baseline="0">
                  <a:solidFill>
                    <a:schemeClr val="dk1"/>
                  </a:solidFill>
                  <a:effectLst/>
                  <a:latin typeface="+mn-lt"/>
                  <a:ea typeface="+mn-ea"/>
                  <a:cs typeface="+mn-cs"/>
                </a:rPr>
                <a:t> </a:t>
              </a:r>
              <a:r>
                <a:rPr lang="ja-JP" altLang="en-US" sz="900" b="0" i="0" u="none" strike="noStrike">
                  <a:solidFill>
                    <a:schemeClr val="dk1"/>
                  </a:solidFill>
                  <a:effectLst/>
                  <a:latin typeface="+mn-lt"/>
                  <a:ea typeface="+mn-ea"/>
                  <a:cs typeface="+mn-cs"/>
                </a:rPr>
                <a:t>株式会社　オーエムシー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2.9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26" name="直線矢印コネクタ 25"/>
            <xdr:cNvCxnSpPr/>
          </xdr:nvCxnSpPr>
          <xdr:spPr>
            <a:xfrm>
              <a:off x="2607944" y="47225332"/>
              <a:ext cx="3622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608863" y="48256273"/>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2981604" y="49429367"/>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C.</a:t>
              </a:r>
              <a:r>
                <a:rPr lang="ja-JP" altLang="en-US" sz="900" b="0" i="0" u="none" strike="noStrike">
                  <a:solidFill>
                    <a:sysClr val="windowText" lastClr="000000"/>
                  </a:solidFill>
                  <a:effectLst/>
                  <a:latin typeface="+mn-lt"/>
                  <a:ea typeface="+mn-ea"/>
                  <a:cs typeface="+mn-cs"/>
                </a:rPr>
                <a:t>株式会社　コングレ</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56.2</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sp macro="" textlink="">
          <xdr:nvSpPr>
            <xdr:cNvPr id="29" name="大かっこ 28"/>
            <xdr:cNvSpPr/>
          </xdr:nvSpPr>
          <xdr:spPr>
            <a:xfrm>
              <a:off x="5701535" y="49463000"/>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令和元年度「日中韓三カ国環境大臣会合」開催支援業務</a:t>
              </a:r>
              <a:endParaRPr lang="en-US" altLang="ja-JP" sz="900"/>
            </a:p>
          </xdr:txBody>
        </xdr:sp>
        <xdr:cxnSp macro="">
          <xdr:nvCxnSpPr>
            <xdr:cNvPr id="38" name="直線矢印コネクタ 37"/>
            <xdr:cNvCxnSpPr/>
          </xdr:nvCxnSpPr>
          <xdr:spPr>
            <a:xfrm>
              <a:off x="2607944" y="50696705"/>
              <a:ext cx="3622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1343660" y="45481238"/>
            <a:ext cx="1626488" cy="9946737"/>
            <a:chOff x="1343660" y="45481238"/>
            <a:chExt cx="1626488" cy="9946737"/>
          </a:xfrm>
        </xdr:grpSpPr>
        <xdr:sp macro="" textlink="">
          <xdr:nvSpPr>
            <xdr:cNvPr id="12" name="正方形/長方形 11"/>
            <xdr:cNvSpPr/>
          </xdr:nvSpPr>
          <xdr:spPr>
            <a:xfrm>
              <a:off x="1343660" y="45481238"/>
              <a:ext cx="1339743" cy="6755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２３３百万円</a:t>
              </a:r>
            </a:p>
          </xdr:txBody>
        </xdr:sp>
        <xdr:cxnSp macro="">
          <xdr:nvCxnSpPr>
            <xdr:cNvPr id="13" name="直線コネクタ 12"/>
            <xdr:cNvCxnSpPr/>
          </xdr:nvCxnSpPr>
          <xdr:spPr>
            <a:xfrm>
              <a:off x="1883535" y="46191993"/>
              <a:ext cx="0" cy="92359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1883535" y="46531058"/>
              <a:ext cx="54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1883535" y="48961019"/>
              <a:ext cx="54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2607944" y="51697753"/>
              <a:ext cx="362204"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xdr:cNvGrpSpPr/>
        </xdr:nvGrpSpPr>
        <xdr:grpSpPr>
          <a:xfrm>
            <a:off x="2443861" y="55250515"/>
            <a:ext cx="6782976" cy="1125690"/>
            <a:chOff x="2443861" y="55250515"/>
            <a:chExt cx="6782976" cy="1125690"/>
          </a:xfrm>
        </xdr:grpSpPr>
        <xdr:sp macro="" textlink="">
          <xdr:nvSpPr>
            <xdr:cNvPr id="8" name="正方形/長方形 7"/>
            <xdr:cNvSpPr/>
          </xdr:nvSpPr>
          <xdr:spPr>
            <a:xfrm>
              <a:off x="2977102" y="55852132"/>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I. </a:t>
              </a:r>
              <a:r>
                <a:rPr lang="ja-JP" altLang="en-US" sz="900" b="0" i="0" u="none" strike="noStrike" baseline="0">
                  <a:solidFill>
                    <a:schemeClr val="dk1"/>
                  </a:solidFill>
                  <a:effectLst/>
                  <a:latin typeface="+mn-lt"/>
                  <a:ea typeface="+mn-ea"/>
                  <a:cs typeface="+mn-cs"/>
                </a:rPr>
                <a:t> 民間企業等</a:t>
              </a:r>
              <a:r>
                <a:rPr lang="en-US" altLang="ja-JP" sz="900" b="0" i="0" u="none" strike="noStrike" baseline="0">
                  <a:solidFill>
                    <a:schemeClr val="dk1"/>
                  </a:solidFill>
                  <a:effectLst/>
                  <a:latin typeface="+mn-lt"/>
                  <a:ea typeface="+mn-ea"/>
                  <a:cs typeface="+mn-cs"/>
                </a:rPr>
                <a:t>22</a:t>
              </a:r>
              <a:r>
                <a:rPr lang="ja-JP" altLang="en-US" sz="900" b="0" i="0" u="none" strike="noStrike" baseline="0">
                  <a:solidFill>
                    <a:schemeClr val="dk1"/>
                  </a:solidFill>
                  <a:effectLst/>
                  <a:latin typeface="+mn-lt"/>
                  <a:ea typeface="+mn-ea"/>
                  <a:cs typeface="+mn-cs"/>
                </a:rPr>
                <a:t>社</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7.7</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9" name="テキスト ボックス 8"/>
            <xdr:cNvSpPr txBox="1"/>
          </xdr:nvSpPr>
          <xdr:spPr>
            <a:xfrm>
              <a:off x="2982790" y="55608367"/>
              <a:ext cx="1699053" cy="237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0" lang="ja-JP" altLang="en-US" sz="1100" b="0" i="0">
                  <a:solidFill>
                    <a:schemeClr val="dk1"/>
                  </a:solidFill>
                  <a:effectLst/>
                  <a:latin typeface="+mn-lt"/>
                  <a:ea typeface="+mn-ea"/>
                  <a:cs typeface="+mn-cs"/>
                </a:rPr>
                <a:t>少額随契</a:t>
              </a:r>
              <a:r>
                <a:rPr lang="ja-JP" altLang="ja-JP" sz="1100" b="0" i="0">
                  <a:solidFill>
                    <a:schemeClr val="dk1"/>
                  </a:solidFill>
                  <a:effectLst/>
                  <a:latin typeface="+mn-lt"/>
                  <a:ea typeface="+mn-ea"/>
                  <a:cs typeface="+mn-cs"/>
                </a:rPr>
                <a:t>／請負</a:t>
              </a:r>
              <a:r>
                <a:rPr lang="ja-JP" altLang="en-US" sz="1100" b="0" i="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0" name="大かっこ 9"/>
            <xdr:cNvSpPr/>
          </xdr:nvSpPr>
          <xdr:spPr>
            <a:xfrm>
              <a:off x="5686115" y="55875257"/>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900"/>
                <a:t>通訳、会議費、海外レンタル携帯電話借上げ等</a:t>
              </a:r>
              <a:endParaRPr lang="en-US" altLang="ja-JP" sz="900"/>
            </a:p>
          </xdr:txBody>
        </xdr:sp>
        <xdr:sp macro="" textlink="">
          <xdr:nvSpPr>
            <xdr:cNvPr id="11" name="テキスト ボックス 10"/>
            <xdr:cNvSpPr txBox="1"/>
          </xdr:nvSpPr>
          <xdr:spPr>
            <a:xfrm>
              <a:off x="2443861" y="55250515"/>
              <a:ext cx="701675" cy="29450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b="1"/>
                <a:t>その他</a:t>
              </a:r>
            </a:p>
          </xdr:txBody>
        </xdr:sp>
      </xdr:grpSp>
    </xdr:grpSp>
    <xdr:clientData/>
  </xdr:twoCellAnchor>
  <xdr:twoCellAnchor>
    <xdr:from>
      <xdr:col>15</xdr:col>
      <xdr:colOff>180975</xdr:colOff>
      <xdr:row>741</xdr:row>
      <xdr:rowOff>161925</xdr:rowOff>
    </xdr:from>
    <xdr:to>
      <xdr:col>23</xdr:col>
      <xdr:colOff>154248</xdr:colOff>
      <xdr:row>742</xdr:row>
      <xdr:rowOff>166913</xdr:rowOff>
    </xdr:to>
    <xdr:sp macro="" textlink="">
      <xdr:nvSpPr>
        <xdr:cNvPr id="52" name="テキスト ボックス 51"/>
        <xdr:cNvSpPr txBox="1"/>
      </xdr:nvSpPr>
      <xdr:spPr>
        <a:xfrm>
          <a:off x="3181350" y="50682525"/>
          <a:ext cx="1573473" cy="35741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lang="en-US" altLang="ja-JP">
              <a:effectLst/>
            </a:rPr>
            <a:t>20.5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24</xdr:col>
      <xdr:colOff>85725</xdr:colOff>
      <xdr:row>741</xdr:row>
      <xdr:rowOff>104775</xdr:rowOff>
    </xdr:from>
    <xdr:to>
      <xdr:col>38</xdr:col>
      <xdr:colOff>145542</xdr:colOff>
      <xdr:row>742</xdr:row>
      <xdr:rowOff>244958</xdr:rowOff>
    </xdr:to>
    <xdr:sp macro="" textlink="">
      <xdr:nvSpPr>
        <xdr:cNvPr id="53" name="大かっこ 52"/>
        <xdr:cNvSpPr/>
      </xdr:nvSpPr>
      <xdr:spPr>
        <a:xfrm>
          <a:off x="4886325" y="50625375"/>
          <a:ext cx="2860167" cy="492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en-US" altLang="ja-JP" sz="900"/>
            <a:t>※</a:t>
          </a:r>
          <a:r>
            <a:rPr lang="ja-JP" altLang="en-US" sz="900"/>
            <a:t>端数処理の関係で合計が一致しない。</a:t>
          </a:r>
        </a:p>
      </xdr:txBody>
    </xdr:sp>
    <xdr:clientData/>
  </xdr:twoCellAnchor>
  <xdr:twoCellAnchor>
    <xdr:from>
      <xdr:col>16</xdr:col>
      <xdr:colOff>16606</xdr:colOff>
      <xdr:row>754</xdr:row>
      <xdr:rowOff>192630</xdr:rowOff>
    </xdr:from>
    <xdr:to>
      <xdr:col>29</xdr:col>
      <xdr:colOff>152134</xdr:colOff>
      <xdr:row>756</xdr:row>
      <xdr:rowOff>1983</xdr:rowOff>
    </xdr:to>
    <xdr:sp macro="" textlink="">
      <xdr:nvSpPr>
        <xdr:cNvPr id="55" name="正方形/長方形 54"/>
        <xdr:cNvSpPr/>
      </xdr:nvSpPr>
      <xdr:spPr>
        <a:xfrm>
          <a:off x="3197128" y="58808652"/>
          <a:ext cx="2719702" cy="5216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D.</a:t>
          </a:r>
          <a:r>
            <a:rPr lang="ja-JP" altLang="en-US" sz="900" b="0" i="0" u="none" strike="noStrike">
              <a:solidFill>
                <a:sysClr val="windowText" lastClr="000000"/>
              </a:solidFill>
              <a:effectLst/>
              <a:latin typeface="+mn-lt"/>
              <a:ea typeface="+mn-ea"/>
              <a:cs typeface="+mn-cs"/>
            </a:rPr>
            <a:t>一般社団法人　海外環境協力センター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40.2</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30</xdr:col>
      <xdr:colOff>190561</xdr:colOff>
      <xdr:row>754</xdr:row>
      <xdr:rowOff>249750</xdr:rowOff>
    </xdr:from>
    <xdr:to>
      <xdr:col>49</xdr:col>
      <xdr:colOff>300224</xdr:colOff>
      <xdr:row>756</xdr:row>
      <xdr:rowOff>59103</xdr:rowOff>
    </xdr:to>
    <xdr:sp macro="" textlink="">
      <xdr:nvSpPr>
        <xdr:cNvPr id="106" name="大かっこ 105"/>
        <xdr:cNvSpPr/>
      </xdr:nvSpPr>
      <xdr:spPr>
        <a:xfrm>
          <a:off x="6154039" y="58865772"/>
          <a:ext cx="3886533" cy="521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令和元年度日中韓三カ国環境大臣会合等支援及び共同研究推進・広報等業務</a:t>
          </a:r>
          <a:endParaRPr lang="en-US" altLang="ja-JP" sz="900"/>
        </a:p>
      </xdr:txBody>
    </xdr:sp>
    <xdr:clientData/>
  </xdr:twoCellAnchor>
  <xdr:twoCellAnchor>
    <xdr:from>
      <xdr:col>16</xdr:col>
      <xdr:colOff>8486</xdr:colOff>
      <xdr:row>757</xdr:row>
      <xdr:rowOff>205511</xdr:rowOff>
    </xdr:from>
    <xdr:to>
      <xdr:col>29</xdr:col>
      <xdr:colOff>144014</xdr:colOff>
      <xdr:row>759</xdr:row>
      <xdr:rowOff>33130</xdr:rowOff>
    </xdr:to>
    <xdr:sp macro="" textlink="">
      <xdr:nvSpPr>
        <xdr:cNvPr id="107" name="正方形/長方形 106"/>
        <xdr:cNvSpPr/>
      </xdr:nvSpPr>
      <xdr:spPr>
        <a:xfrm>
          <a:off x="3189008" y="59889989"/>
          <a:ext cx="2719702" cy="5067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E.</a:t>
          </a:r>
          <a:r>
            <a:rPr lang="ja-JP" altLang="en-US" sz="900" b="0" i="0" u="none" strike="noStrike" baseline="0">
              <a:solidFill>
                <a:sysClr val="windowText" lastClr="000000"/>
              </a:solidFill>
              <a:effectLst/>
              <a:latin typeface="+mn-lt"/>
              <a:ea typeface="+mn-ea"/>
              <a:cs typeface="+mn-cs"/>
            </a:rPr>
            <a:t> 公益財団法人　北九州国際技術協力協会</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5.8</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31</xdr:col>
      <xdr:colOff>10205</xdr:colOff>
      <xdr:row>757</xdr:row>
      <xdr:rowOff>205530</xdr:rowOff>
    </xdr:from>
    <xdr:to>
      <xdr:col>49</xdr:col>
      <xdr:colOff>318651</xdr:colOff>
      <xdr:row>759</xdr:row>
      <xdr:rowOff>49696</xdr:rowOff>
    </xdr:to>
    <xdr:sp macro="" textlink="">
      <xdr:nvSpPr>
        <xdr:cNvPr id="108" name="大かっこ 107"/>
        <xdr:cNvSpPr/>
      </xdr:nvSpPr>
      <xdr:spPr>
        <a:xfrm>
          <a:off x="6172466" y="59890008"/>
          <a:ext cx="3886533" cy="523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令和元年度日中韓三カ国合同環境研修実施運営委託業務</a:t>
          </a:r>
          <a:endParaRPr lang="en-US" altLang="ja-JP" sz="900"/>
        </a:p>
      </xdr:txBody>
    </xdr:sp>
    <xdr:clientData/>
  </xdr:twoCellAnchor>
  <xdr:twoCellAnchor>
    <xdr:from>
      <xdr:col>16</xdr:col>
      <xdr:colOff>14949</xdr:colOff>
      <xdr:row>756</xdr:row>
      <xdr:rowOff>321602</xdr:rowOff>
    </xdr:from>
    <xdr:to>
      <xdr:col>36</xdr:col>
      <xdr:colOff>124026</xdr:colOff>
      <xdr:row>757</xdr:row>
      <xdr:rowOff>196469</xdr:rowOff>
    </xdr:to>
    <xdr:sp macro="" textlink="">
      <xdr:nvSpPr>
        <xdr:cNvPr id="110" name="テキスト ボックス 109"/>
        <xdr:cNvSpPr txBox="1"/>
      </xdr:nvSpPr>
      <xdr:spPr>
        <a:xfrm>
          <a:off x="3195471" y="59649928"/>
          <a:ext cx="4084729" cy="23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35059</xdr:colOff>
      <xdr:row>751</xdr:row>
      <xdr:rowOff>74545</xdr:rowOff>
    </xdr:from>
    <xdr:to>
      <xdr:col>29</xdr:col>
      <xdr:colOff>132525</xdr:colOff>
      <xdr:row>751</xdr:row>
      <xdr:rowOff>347870</xdr:rowOff>
    </xdr:to>
    <xdr:sp macro="" textlink="">
      <xdr:nvSpPr>
        <xdr:cNvPr id="112" name="テキスト ボックス 111"/>
        <xdr:cNvSpPr txBox="1"/>
      </xdr:nvSpPr>
      <xdr:spPr>
        <a:xfrm>
          <a:off x="3215581" y="57622110"/>
          <a:ext cx="2681640" cy="273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0</xdr:colOff>
      <xdr:row>762</xdr:row>
      <xdr:rowOff>173934</xdr:rowOff>
    </xdr:from>
    <xdr:to>
      <xdr:col>13</xdr:col>
      <xdr:colOff>0</xdr:colOff>
      <xdr:row>762</xdr:row>
      <xdr:rowOff>173934</xdr:rowOff>
    </xdr:to>
    <xdr:cxnSp macro="">
      <xdr:nvCxnSpPr>
        <xdr:cNvPr id="47" name="直線矢印コネクタ 46"/>
        <xdr:cNvCxnSpPr/>
      </xdr:nvCxnSpPr>
      <xdr:spPr>
        <a:xfrm>
          <a:off x="1987826" y="61606043"/>
          <a:ext cx="5963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16565</xdr:colOff>
      <xdr:row>760</xdr:row>
      <xdr:rowOff>57559</xdr:rowOff>
    </xdr:from>
    <xdr:to>
      <xdr:col>29</xdr:col>
      <xdr:colOff>152093</xdr:colOff>
      <xdr:row>761</xdr:row>
      <xdr:rowOff>215347</xdr:rowOff>
    </xdr:to>
    <xdr:sp macro="" textlink="">
      <xdr:nvSpPr>
        <xdr:cNvPr id="72" name="正方形/長方形 71"/>
        <xdr:cNvSpPr/>
      </xdr:nvSpPr>
      <xdr:spPr>
        <a:xfrm>
          <a:off x="3197087" y="60777363"/>
          <a:ext cx="2719702" cy="513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F.</a:t>
          </a:r>
          <a:r>
            <a:rPr lang="ja-JP" altLang="en-US" sz="900" b="0" i="0" u="none" strike="noStrike" baseline="0">
              <a:solidFill>
                <a:sysClr val="windowText" lastClr="000000"/>
              </a:solidFill>
              <a:effectLst/>
              <a:latin typeface="+mn-lt"/>
              <a:ea typeface="+mn-ea"/>
              <a:cs typeface="+mn-cs"/>
            </a:rPr>
            <a:t> 公益社団法人　日本環境教育フォーラム</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6.5</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31</xdr:col>
      <xdr:colOff>16565</xdr:colOff>
      <xdr:row>760</xdr:row>
      <xdr:rowOff>66261</xdr:rowOff>
    </xdr:from>
    <xdr:to>
      <xdr:col>49</xdr:col>
      <xdr:colOff>325011</xdr:colOff>
      <xdr:row>761</xdr:row>
      <xdr:rowOff>224092</xdr:rowOff>
    </xdr:to>
    <xdr:sp macro="" textlink="">
      <xdr:nvSpPr>
        <xdr:cNvPr id="73" name="大かっこ 72"/>
        <xdr:cNvSpPr/>
      </xdr:nvSpPr>
      <xdr:spPr>
        <a:xfrm>
          <a:off x="6178826" y="60786065"/>
          <a:ext cx="3886533" cy="513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令和元年度日中韓環境教育ネットワーク事業実施等委託業務</a:t>
          </a:r>
          <a:endParaRPr lang="en-US" altLang="ja-JP" sz="900"/>
        </a:p>
      </xdr:txBody>
    </xdr:sp>
    <xdr:clientData/>
  </xdr:twoCellAnchor>
  <xdr:twoCellAnchor>
    <xdr:from>
      <xdr:col>14</xdr:col>
      <xdr:colOff>0</xdr:colOff>
      <xdr:row>761</xdr:row>
      <xdr:rowOff>0</xdr:rowOff>
    </xdr:from>
    <xdr:to>
      <xdr:col>16</xdr:col>
      <xdr:colOff>24848</xdr:colOff>
      <xdr:row>761</xdr:row>
      <xdr:rowOff>1</xdr:rowOff>
    </xdr:to>
    <xdr:cxnSp macro="">
      <xdr:nvCxnSpPr>
        <xdr:cNvPr id="75" name="直線矢印コネクタ 74"/>
        <xdr:cNvCxnSpPr/>
      </xdr:nvCxnSpPr>
      <xdr:spPr>
        <a:xfrm>
          <a:off x="2782957" y="61075957"/>
          <a:ext cx="42241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8283</xdr:colOff>
      <xdr:row>762</xdr:row>
      <xdr:rowOff>66260</xdr:rowOff>
    </xdr:from>
    <xdr:to>
      <xdr:col>40</xdr:col>
      <xdr:colOff>82104</xdr:colOff>
      <xdr:row>763</xdr:row>
      <xdr:rowOff>161513</xdr:rowOff>
    </xdr:to>
    <xdr:sp macro="" textlink="">
      <xdr:nvSpPr>
        <xdr:cNvPr id="79" name="テキスト ボックス 78"/>
        <xdr:cNvSpPr txBox="1"/>
      </xdr:nvSpPr>
      <xdr:spPr>
        <a:xfrm>
          <a:off x="2592457" y="61498369"/>
          <a:ext cx="5440951" cy="26918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900" b="1" i="0" u="none" strike="noStrike">
              <a:solidFill>
                <a:schemeClr val="dk1"/>
              </a:solidFill>
              <a:effectLst/>
              <a:latin typeface="+mn-lt"/>
              <a:ea typeface="+mn-ea"/>
              <a:cs typeface="+mn-cs"/>
            </a:rPr>
            <a:t>海洋プラスチックに関する途上国支援の仕組みづくり</a:t>
          </a:r>
          <a:endParaRPr kumimoji="1" lang="ja-JP" altLang="en-US" sz="900" b="1"/>
        </a:p>
      </xdr:txBody>
    </xdr:sp>
    <xdr:clientData/>
  </xdr:twoCellAnchor>
  <xdr:twoCellAnchor>
    <xdr:from>
      <xdr:col>15</xdr:col>
      <xdr:colOff>198782</xdr:colOff>
      <xdr:row>770</xdr:row>
      <xdr:rowOff>173934</xdr:rowOff>
    </xdr:from>
    <xdr:to>
      <xdr:col>29</xdr:col>
      <xdr:colOff>135527</xdr:colOff>
      <xdr:row>773</xdr:row>
      <xdr:rowOff>166071</xdr:rowOff>
    </xdr:to>
    <xdr:sp macro="" textlink="">
      <xdr:nvSpPr>
        <xdr:cNvPr id="80" name="正方形/長方形 79"/>
        <xdr:cNvSpPr/>
      </xdr:nvSpPr>
      <xdr:spPr>
        <a:xfrm>
          <a:off x="3180521" y="62997521"/>
          <a:ext cx="2719702" cy="513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H.</a:t>
          </a:r>
          <a:r>
            <a:rPr lang="ja-JP" altLang="en-US" sz="900" b="0" i="0" u="none" strike="noStrike" baseline="0">
              <a:solidFill>
                <a:sysClr val="windowText" lastClr="000000"/>
              </a:solidFill>
              <a:effectLst/>
              <a:latin typeface="+mn-lt"/>
              <a:ea typeface="+mn-ea"/>
              <a:cs typeface="+mn-cs"/>
            </a:rPr>
            <a:t> 世界経済フォーラム</a:t>
          </a:r>
          <a:endParaRPr lang="en-US" altLang="ja-JP" sz="900" b="0" i="0" u="none" strike="noStrike" baseline="0">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30</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16</xdr:col>
      <xdr:colOff>8282</xdr:colOff>
      <xdr:row>765</xdr:row>
      <xdr:rowOff>115957</xdr:rowOff>
    </xdr:from>
    <xdr:to>
      <xdr:col>29</xdr:col>
      <xdr:colOff>143810</xdr:colOff>
      <xdr:row>768</xdr:row>
      <xdr:rowOff>108094</xdr:rowOff>
    </xdr:to>
    <xdr:sp macro="" textlink="">
      <xdr:nvSpPr>
        <xdr:cNvPr id="81" name="正方形/長方形 80"/>
        <xdr:cNvSpPr/>
      </xdr:nvSpPr>
      <xdr:spPr>
        <a:xfrm>
          <a:off x="3188804" y="62069870"/>
          <a:ext cx="2719702" cy="513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G.</a:t>
          </a:r>
          <a:r>
            <a:rPr lang="ja-JP" altLang="en-US" sz="900" b="0" i="0" u="none" strike="noStrike" baseline="0">
              <a:solidFill>
                <a:sysClr val="windowText" lastClr="000000"/>
              </a:solidFill>
              <a:effectLst/>
              <a:latin typeface="+mn-lt"/>
              <a:ea typeface="+mn-ea"/>
              <a:cs typeface="+mn-cs"/>
            </a:rPr>
            <a:t> </a:t>
          </a:r>
          <a:r>
            <a:rPr lang="ja-JP" altLang="ja-JP" sz="900" b="0"/>
            <a:t>東アジア・アセアン経済研究センター</a:t>
          </a:r>
          <a:endParaRPr lang="en-US" altLang="ja-JP" sz="900" b="0"/>
        </a:p>
        <a:p>
          <a:pPr algn="ctr">
            <a:lnSpc>
              <a:spcPts val="800"/>
            </a:lnSpc>
          </a:pPr>
          <a:r>
            <a:rPr lang="en-US" altLang="ja-JP" sz="900" b="0" i="0" u="none" strike="noStrike">
              <a:solidFill>
                <a:sysClr val="windowText" lastClr="000000"/>
              </a:solidFill>
              <a:effectLst/>
              <a:latin typeface="+mn-lt"/>
              <a:ea typeface="+mn-ea"/>
              <a:cs typeface="+mn-cs"/>
            </a:rPr>
            <a:t>30</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31</xdr:col>
      <xdr:colOff>8282</xdr:colOff>
      <xdr:row>771</xdr:row>
      <xdr:rowOff>24847</xdr:rowOff>
    </xdr:from>
    <xdr:to>
      <xdr:col>49</xdr:col>
      <xdr:colOff>316728</xdr:colOff>
      <xdr:row>774</xdr:row>
      <xdr:rowOff>17027</xdr:rowOff>
    </xdr:to>
    <xdr:sp macro="" textlink="">
      <xdr:nvSpPr>
        <xdr:cNvPr id="85" name="大かっこ 84"/>
        <xdr:cNvSpPr/>
      </xdr:nvSpPr>
      <xdr:spPr>
        <a:xfrm>
          <a:off x="6170543" y="63022369"/>
          <a:ext cx="3886533" cy="513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ja-JP" altLang="en-US" sz="900"/>
            <a:t>世界経済フォーラム循環経済促進プラットフォーム運営資金拠出金</a:t>
          </a:r>
          <a:endParaRPr lang="en-US" altLang="ja-JP" sz="900"/>
        </a:p>
      </xdr:txBody>
    </xdr:sp>
    <xdr:clientData/>
  </xdr:twoCellAnchor>
  <xdr:twoCellAnchor>
    <xdr:from>
      <xdr:col>31</xdr:col>
      <xdr:colOff>8282</xdr:colOff>
      <xdr:row>765</xdr:row>
      <xdr:rowOff>132522</xdr:rowOff>
    </xdr:from>
    <xdr:to>
      <xdr:col>49</xdr:col>
      <xdr:colOff>316728</xdr:colOff>
      <xdr:row>768</xdr:row>
      <xdr:rowOff>124702</xdr:rowOff>
    </xdr:to>
    <xdr:sp macro="" textlink="">
      <xdr:nvSpPr>
        <xdr:cNvPr id="87" name="大かっこ 86"/>
        <xdr:cNvSpPr/>
      </xdr:nvSpPr>
      <xdr:spPr>
        <a:xfrm>
          <a:off x="6170543" y="62086435"/>
          <a:ext cx="3886533" cy="513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en-US" altLang="ja-JP" sz="900"/>
            <a:t>ASEAN</a:t>
          </a:r>
          <a:r>
            <a:rPr lang="ja-JP" altLang="en-US" sz="900"/>
            <a:t>海洋ゴミナレッジシェアリングセンターの設立運営資金拠出金</a:t>
          </a:r>
          <a:endParaRPr lang="en-US" altLang="ja-JP" sz="900"/>
        </a:p>
      </xdr:txBody>
    </xdr:sp>
    <xdr:clientData/>
  </xdr:twoCellAnchor>
  <xdr:twoCellAnchor>
    <xdr:from>
      <xdr:col>14</xdr:col>
      <xdr:colOff>0</xdr:colOff>
      <xdr:row>772</xdr:row>
      <xdr:rowOff>0</xdr:rowOff>
    </xdr:from>
    <xdr:to>
      <xdr:col>16</xdr:col>
      <xdr:colOff>0</xdr:colOff>
      <xdr:row>772</xdr:row>
      <xdr:rowOff>0</xdr:rowOff>
    </xdr:to>
    <xdr:cxnSp macro="">
      <xdr:nvCxnSpPr>
        <xdr:cNvPr id="88" name="直線矢印コネクタ 87"/>
        <xdr:cNvCxnSpPr/>
      </xdr:nvCxnSpPr>
      <xdr:spPr>
        <a:xfrm>
          <a:off x="2782957" y="63171457"/>
          <a:ext cx="3975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767</xdr:row>
      <xdr:rowOff>0</xdr:rowOff>
    </xdr:from>
    <xdr:to>
      <xdr:col>16</xdr:col>
      <xdr:colOff>0</xdr:colOff>
      <xdr:row>767</xdr:row>
      <xdr:rowOff>0</xdr:rowOff>
    </xdr:to>
    <xdr:cxnSp macro="">
      <xdr:nvCxnSpPr>
        <xdr:cNvPr id="89" name="直線矢印コネクタ 88"/>
        <xdr:cNvCxnSpPr/>
      </xdr:nvCxnSpPr>
      <xdr:spPr>
        <a:xfrm>
          <a:off x="2782957" y="62301783"/>
          <a:ext cx="3975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198782</xdr:colOff>
      <xdr:row>763</xdr:row>
      <xdr:rowOff>157371</xdr:rowOff>
    </xdr:from>
    <xdr:to>
      <xdr:col>13</xdr:col>
      <xdr:colOff>198782</xdr:colOff>
      <xdr:row>772</xdr:row>
      <xdr:rowOff>8282</xdr:rowOff>
    </xdr:to>
    <xdr:cxnSp macro="">
      <xdr:nvCxnSpPr>
        <xdr:cNvPr id="91" name="直線コネクタ 90"/>
        <xdr:cNvCxnSpPr/>
      </xdr:nvCxnSpPr>
      <xdr:spPr>
        <a:xfrm>
          <a:off x="2782956" y="61763414"/>
          <a:ext cx="0" cy="1416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774</xdr:row>
      <xdr:rowOff>356152</xdr:rowOff>
    </xdr:from>
    <xdr:to>
      <xdr:col>13</xdr:col>
      <xdr:colOff>0</xdr:colOff>
      <xdr:row>774</xdr:row>
      <xdr:rowOff>356152</xdr:rowOff>
    </xdr:to>
    <xdr:cxnSp macro="">
      <xdr:nvCxnSpPr>
        <xdr:cNvPr id="117" name="直線矢印コネクタ 116"/>
        <xdr:cNvCxnSpPr/>
      </xdr:nvCxnSpPr>
      <xdr:spPr>
        <a:xfrm>
          <a:off x="1987826" y="63875478"/>
          <a:ext cx="5963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775</xdr:row>
      <xdr:rowOff>173934</xdr:rowOff>
    </xdr:from>
    <xdr:to>
      <xdr:col>16</xdr:col>
      <xdr:colOff>0</xdr:colOff>
      <xdr:row>775</xdr:row>
      <xdr:rowOff>173934</xdr:rowOff>
    </xdr:to>
    <xdr:cxnSp macro="">
      <xdr:nvCxnSpPr>
        <xdr:cNvPr id="122" name="直線矢印コネクタ 121"/>
        <xdr:cNvCxnSpPr/>
      </xdr:nvCxnSpPr>
      <xdr:spPr>
        <a:xfrm>
          <a:off x="2782957" y="64463543"/>
          <a:ext cx="3975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774</xdr:row>
      <xdr:rowOff>488674</xdr:rowOff>
    </xdr:from>
    <xdr:to>
      <xdr:col>14</xdr:col>
      <xdr:colOff>0</xdr:colOff>
      <xdr:row>775</xdr:row>
      <xdr:rowOff>173934</xdr:rowOff>
    </xdr:to>
    <xdr:cxnSp macro="">
      <xdr:nvCxnSpPr>
        <xdr:cNvPr id="123" name="直線コネクタ 122"/>
        <xdr:cNvCxnSpPr/>
      </xdr:nvCxnSpPr>
      <xdr:spPr>
        <a:xfrm>
          <a:off x="2782957" y="64008000"/>
          <a:ext cx="0" cy="4555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24852</xdr:colOff>
      <xdr:row>764</xdr:row>
      <xdr:rowOff>57977</xdr:rowOff>
    </xdr:from>
    <xdr:to>
      <xdr:col>25</xdr:col>
      <xdr:colOff>100737</xdr:colOff>
      <xdr:row>765</xdr:row>
      <xdr:rowOff>120436</xdr:rowOff>
    </xdr:to>
    <xdr:sp macro="" textlink="">
      <xdr:nvSpPr>
        <xdr:cNvPr id="127" name="テキスト ボックス 126"/>
        <xdr:cNvSpPr txBox="1"/>
      </xdr:nvSpPr>
      <xdr:spPr>
        <a:xfrm>
          <a:off x="3205374" y="61837955"/>
          <a:ext cx="1864928" cy="23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0" lang="ja-JP" altLang="en-US" sz="1100" b="0" i="0">
              <a:solidFill>
                <a:schemeClr val="dk1"/>
              </a:solidFill>
              <a:effectLst/>
              <a:latin typeface="+mn-lt"/>
              <a:ea typeface="+mn-ea"/>
              <a:cs typeface="+mn-cs"/>
            </a:rPr>
            <a:t>拠出金</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24845</xdr:colOff>
      <xdr:row>769</xdr:row>
      <xdr:rowOff>99392</xdr:rowOff>
    </xdr:from>
    <xdr:to>
      <xdr:col>25</xdr:col>
      <xdr:colOff>100730</xdr:colOff>
      <xdr:row>770</xdr:row>
      <xdr:rowOff>161851</xdr:rowOff>
    </xdr:to>
    <xdr:sp macro="" textlink="">
      <xdr:nvSpPr>
        <xdr:cNvPr id="128" name="テキスト ボックス 127"/>
        <xdr:cNvSpPr txBox="1"/>
      </xdr:nvSpPr>
      <xdr:spPr>
        <a:xfrm>
          <a:off x="3205367" y="62749044"/>
          <a:ext cx="1864928" cy="23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0" lang="ja-JP" altLang="en-US" sz="1100" b="0" i="0">
              <a:solidFill>
                <a:schemeClr val="dk1"/>
              </a:solidFill>
              <a:effectLst/>
              <a:latin typeface="+mn-lt"/>
              <a:ea typeface="+mn-ea"/>
              <a:cs typeface="+mn-cs"/>
            </a:rPr>
            <a:t>拠出金</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15</xdr:col>
      <xdr:colOff>188884</xdr:colOff>
      <xdr:row>759</xdr:row>
      <xdr:rowOff>189080</xdr:rowOff>
    </xdr:from>
    <xdr:to>
      <xdr:col>36</xdr:col>
      <xdr:colOff>99178</xdr:colOff>
      <xdr:row>760</xdr:row>
      <xdr:rowOff>63947</xdr:rowOff>
    </xdr:to>
    <xdr:sp macro="" textlink="">
      <xdr:nvSpPr>
        <xdr:cNvPr id="58" name="テキスト ボックス 57"/>
        <xdr:cNvSpPr txBox="1"/>
      </xdr:nvSpPr>
      <xdr:spPr>
        <a:xfrm>
          <a:off x="3170623" y="60329102"/>
          <a:ext cx="4084729" cy="23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75" zoomScaleNormal="75" zoomScaleSheetLayoutView="75" zoomScalePageLayoutView="85" workbookViewId="0">
      <selection activeCell="F733" sqref="F733:AX733"/>
    </sheetView>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334</v>
      </c>
      <c r="AP2" s="217"/>
      <c r="AQ2" s="217"/>
      <c r="AR2" s="78" t="str">
        <f>IF(OR(AO2="　", AO2=""), "", "-")</f>
        <v/>
      </c>
      <c r="AS2" s="218">
        <v>95</v>
      </c>
      <c r="AT2" s="218"/>
      <c r="AU2" s="218"/>
      <c r="AV2" s="51" t="str">
        <f>IF(AW2="", "", "-")</f>
        <v/>
      </c>
      <c r="AW2" s="401"/>
      <c r="AX2" s="401"/>
    </row>
    <row r="3" spans="1:50" ht="21" customHeight="1" thickBot="1" x14ac:dyDescent="0.25">
      <c r="A3" s="527" t="s">
        <v>415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548</v>
      </c>
      <c r="AK3" s="529"/>
      <c r="AL3" s="529"/>
      <c r="AM3" s="529"/>
      <c r="AN3" s="529"/>
      <c r="AO3" s="529"/>
      <c r="AP3" s="529"/>
      <c r="AQ3" s="529"/>
      <c r="AR3" s="529"/>
      <c r="AS3" s="529"/>
      <c r="AT3" s="529"/>
      <c r="AU3" s="529"/>
      <c r="AV3" s="529"/>
      <c r="AW3" s="529"/>
      <c r="AX3" s="24" t="s">
        <v>65</v>
      </c>
    </row>
    <row r="4" spans="1:50" ht="24.75" customHeight="1" x14ac:dyDescent="0.2">
      <c r="A4" s="726" t="s">
        <v>25</v>
      </c>
      <c r="B4" s="727"/>
      <c r="C4" s="727"/>
      <c r="D4" s="727"/>
      <c r="E4" s="727"/>
      <c r="F4" s="727"/>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2" t="s">
        <v>495</v>
      </c>
      <c r="H5" s="563"/>
      <c r="I5" s="563"/>
      <c r="J5" s="563"/>
      <c r="K5" s="563"/>
      <c r="L5" s="563"/>
      <c r="M5" s="564" t="s">
        <v>66</v>
      </c>
      <c r="N5" s="565"/>
      <c r="O5" s="565"/>
      <c r="P5" s="565"/>
      <c r="Q5" s="565"/>
      <c r="R5" s="566"/>
      <c r="S5" s="567" t="s">
        <v>70</v>
      </c>
      <c r="T5" s="563"/>
      <c r="U5" s="563"/>
      <c r="V5" s="563"/>
      <c r="W5" s="563"/>
      <c r="X5" s="568"/>
      <c r="Y5" s="718" t="s">
        <v>3</v>
      </c>
      <c r="Z5" s="719"/>
      <c r="AA5" s="719"/>
      <c r="AB5" s="719"/>
      <c r="AC5" s="719"/>
      <c r="AD5" s="720"/>
      <c r="AE5" s="721" t="s">
        <v>550</v>
      </c>
      <c r="AF5" s="721"/>
      <c r="AG5" s="721"/>
      <c r="AH5" s="721"/>
      <c r="AI5" s="721"/>
      <c r="AJ5" s="721"/>
      <c r="AK5" s="721"/>
      <c r="AL5" s="721"/>
      <c r="AM5" s="721"/>
      <c r="AN5" s="721"/>
      <c r="AO5" s="721"/>
      <c r="AP5" s="722"/>
      <c r="AQ5" s="723" t="s">
        <v>551</v>
      </c>
      <c r="AR5" s="724"/>
      <c r="AS5" s="724"/>
      <c r="AT5" s="724"/>
      <c r="AU5" s="724"/>
      <c r="AV5" s="724"/>
      <c r="AW5" s="724"/>
      <c r="AX5" s="725"/>
    </row>
    <row r="6" spans="1:50" ht="29.7"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8" customHeight="1" x14ac:dyDescent="0.2">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9" t="s">
        <v>379</v>
      </c>
      <c r="Z7" s="300"/>
      <c r="AA7" s="300"/>
      <c r="AB7" s="300"/>
      <c r="AC7" s="300"/>
      <c r="AD7" s="400"/>
      <c r="AE7" s="387" t="s">
        <v>555</v>
      </c>
      <c r="AF7" s="388"/>
      <c r="AG7" s="388"/>
      <c r="AH7" s="388"/>
      <c r="AI7" s="388"/>
      <c r="AJ7" s="388"/>
      <c r="AK7" s="388"/>
      <c r="AL7" s="388"/>
      <c r="AM7" s="388"/>
      <c r="AN7" s="388"/>
      <c r="AO7" s="388"/>
      <c r="AP7" s="388"/>
      <c r="AQ7" s="388"/>
      <c r="AR7" s="388"/>
      <c r="AS7" s="388"/>
      <c r="AT7" s="388"/>
      <c r="AU7" s="388"/>
      <c r="AV7" s="388"/>
      <c r="AW7" s="388"/>
      <c r="AX7" s="389"/>
    </row>
    <row r="8" spans="1:50" ht="36" customHeight="1" x14ac:dyDescent="0.2">
      <c r="A8" s="830" t="s">
        <v>257</v>
      </c>
      <c r="B8" s="831"/>
      <c r="C8" s="831"/>
      <c r="D8" s="831"/>
      <c r="E8" s="831"/>
      <c r="F8" s="832"/>
      <c r="G8" s="225" t="str">
        <f>入力規則等!A27</f>
        <v>地球温暖化対策、ＯＤＡ</v>
      </c>
      <c r="H8" s="226"/>
      <c r="I8" s="226"/>
      <c r="J8" s="226"/>
      <c r="K8" s="226"/>
      <c r="L8" s="226"/>
      <c r="M8" s="226"/>
      <c r="N8" s="226"/>
      <c r="O8" s="226"/>
      <c r="P8" s="226"/>
      <c r="Q8" s="226"/>
      <c r="R8" s="226"/>
      <c r="S8" s="226"/>
      <c r="T8" s="226"/>
      <c r="U8" s="226"/>
      <c r="V8" s="226"/>
      <c r="W8" s="226"/>
      <c r="X8" s="227"/>
      <c r="Y8" s="573" t="s">
        <v>258</v>
      </c>
      <c r="Z8" s="574"/>
      <c r="AA8" s="574"/>
      <c r="AB8" s="574"/>
      <c r="AC8" s="574"/>
      <c r="AD8" s="575"/>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8" customHeight="1" x14ac:dyDescent="0.2">
      <c r="A9" s="149" t="s">
        <v>23</v>
      </c>
      <c r="B9" s="150"/>
      <c r="C9" s="150"/>
      <c r="D9" s="150"/>
      <c r="E9" s="150"/>
      <c r="F9" s="150"/>
      <c r="G9" s="576" t="s">
        <v>556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400000000000006" customHeight="1" x14ac:dyDescent="0.2">
      <c r="A10" s="743" t="s">
        <v>30</v>
      </c>
      <c r="B10" s="744"/>
      <c r="C10" s="744"/>
      <c r="D10" s="744"/>
      <c r="E10" s="744"/>
      <c r="F10" s="744"/>
      <c r="G10" s="676" t="s">
        <v>675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6.6"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382</v>
      </c>
      <c r="Q12" s="302"/>
      <c r="R12" s="302"/>
      <c r="S12" s="302"/>
      <c r="T12" s="302"/>
      <c r="U12" s="302"/>
      <c r="V12" s="303"/>
      <c r="W12" s="307" t="s">
        <v>402</v>
      </c>
      <c r="X12" s="302"/>
      <c r="Y12" s="302"/>
      <c r="Z12" s="302"/>
      <c r="AA12" s="302"/>
      <c r="AB12" s="302"/>
      <c r="AC12" s="303"/>
      <c r="AD12" s="307" t="s">
        <v>409</v>
      </c>
      <c r="AE12" s="302"/>
      <c r="AF12" s="302"/>
      <c r="AG12" s="302"/>
      <c r="AH12" s="302"/>
      <c r="AI12" s="302"/>
      <c r="AJ12" s="303"/>
      <c r="AK12" s="307" t="s">
        <v>416</v>
      </c>
      <c r="AL12" s="302"/>
      <c r="AM12" s="302"/>
      <c r="AN12" s="302"/>
      <c r="AO12" s="302"/>
      <c r="AP12" s="302"/>
      <c r="AQ12" s="303"/>
      <c r="AR12" s="307" t="s">
        <v>417</v>
      </c>
      <c r="AS12" s="302"/>
      <c r="AT12" s="302"/>
      <c r="AU12" s="302"/>
      <c r="AV12" s="302"/>
      <c r="AW12" s="302"/>
      <c r="AX12" s="745"/>
    </row>
    <row r="13" spans="1:50" ht="21" customHeight="1" x14ac:dyDescent="0.2">
      <c r="A13" s="146"/>
      <c r="B13" s="147"/>
      <c r="C13" s="147"/>
      <c r="D13" s="147"/>
      <c r="E13" s="147"/>
      <c r="F13" s="148"/>
      <c r="G13" s="746" t="s">
        <v>6</v>
      </c>
      <c r="H13" s="747"/>
      <c r="I13" s="642" t="s">
        <v>7</v>
      </c>
      <c r="J13" s="643"/>
      <c r="K13" s="643"/>
      <c r="L13" s="643"/>
      <c r="M13" s="643"/>
      <c r="N13" s="643"/>
      <c r="O13" s="644"/>
      <c r="P13" s="116">
        <v>188</v>
      </c>
      <c r="Q13" s="117"/>
      <c r="R13" s="117"/>
      <c r="S13" s="117"/>
      <c r="T13" s="117"/>
      <c r="U13" s="117"/>
      <c r="V13" s="118"/>
      <c r="W13" s="116">
        <v>190</v>
      </c>
      <c r="X13" s="117"/>
      <c r="Y13" s="117"/>
      <c r="Z13" s="117"/>
      <c r="AA13" s="117"/>
      <c r="AB13" s="117"/>
      <c r="AC13" s="118"/>
      <c r="AD13" s="116">
        <v>327</v>
      </c>
      <c r="AE13" s="117"/>
      <c r="AF13" s="117"/>
      <c r="AG13" s="117"/>
      <c r="AH13" s="117"/>
      <c r="AI13" s="117"/>
      <c r="AJ13" s="118"/>
      <c r="AK13" s="116">
        <v>459</v>
      </c>
      <c r="AL13" s="117"/>
      <c r="AM13" s="117"/>
      <c r="AN13" s="117"/>
      <c r="AO13" s="117"/>
      <c r="AP13" s="117"/>
      <c r="AQ13" s="118"/>
      <c r="AR13" s="113">
        <v>486</v>
      </c>
      <c r="AS13" s="114"/>
      <c r="AT13" s="114"/>
      <c r="AU13" s="114"/>
      <c r="AV13" s="114"/>
      <c r="AW13" s="114"/>
      <c r="AX13" s="398"/>
    </row>
    <row r="14" spans="1:50" ht="21" customHeight="1" x14ac:dyDescent="0.2">
      <c r="A14" s="146"/>
      <c r="B14" s="147"/>
      <c r="C14" s="147"/>
      <c r="D14" s="147"/>
      <c r="E14" s="147"/>
      <c r="F14" s="148"/>
      <c r="G14" s="748"/>
      <c r="H14" s="749"/>
      <c r="I14" s="579" t="s">
        <v>8</v>
      </c>
      <c r="J14" s="633"/>
      <c r="K14" s="633"/>
      <c r="L14" s="633"/>
      <c r="M14" s="633"/>
      <c r="N14" s="633"/>
      <c r="O14" s="634"/>
      <c r="P14" s="116" t="s">
        <v>557</v>
      </c>
      <c r="Q14" s="117"/>
      <c r="R14" s="117"/>
      <c r="S14" s="117"/>
      <c r="T14" s="117"/>
      <c r="U14" s="117"/>
      <c r="V14" s="118"/>
      <c r="W14" s="116" t="s">
        <v>558</v>
      </c>
      <c r="X14" s="117"/>
      <c r="Y14" s="117"/>
      <c r="Z14" s="117"/>
      <c r="AA14" s="117"/>
      <c r="AB14" s="117"/>
      <c r="AC14" s="118"/>
      <c r="AD14" s="116" t="s">
        <v>554</v>
      </c>
      <c r="AE14" s="117"/>
      <c r="AF14" s="117"/>
      <c r="AG14" s="117"/>
      <c r="AH14" s="117"/>
      <c r="AI14" s="117"/>
      <c r="AJ14" s="118"/>
      <c r="AK14" s="116"/>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48"/>
      <c r="H15" s="749"/>
      <c r="I15" s="579" t="s">
        <v>51</v>
      </c>
      <c r="J15" s="580"/>
      <c r="K15" s="580"/>
      <c r="L15" s="580"/>
      <c r="M15" s="580"/>
      <c r="N15" s="580"/>
      <c r="O15" s="581"/>
      <c r="P15" s="116" t="s">
        <v>554</v>
      </c>
      <c r="Q15" s="117"/>
      <c r="R15" s="117"/>
      <c r="S15" s="117"/>
      <c r="T15" s="117"/>
      <c r="U15" s="117"/>
      <c r="V15" s="118"/>
      <c r="W15" s="116" t="s">
        <v>557</v>
      </c>
      <c r="X15" s="117"/>
      <c r="Y15" s="117"/>
      <c r="Z15" s="117"/>
      <c r="AA15" s="117"/>
      <c r="AB15" s="117"/>
      <c r="AC15" s="118"/>
      <c r="AD15" s="116" t="s">
        <v>557</v>
      </c>
      <c r="AE15" s="117"/>
      <c r="AF15" s="117"/>
      <c r="AG15" s="117"/>
      <c r="AH15" s="117"/>
      <c r="AI15" s="117"/>
      <c r="AJ15" s="118"/>
      <c r="AK15" s="116">
        <v>52</v>
      </c>
      <c r="AL15" s="117"/>
      <c r="AM15" s="117"/>
      <c r="AN15" s="117"/>
      <c r="AO15" s="117"/>
      <c r="AP15" s="117"/>
      <c r="AQ15" s="118"/>
      <c r="AR15" s="116"/>
      <c r="AS15" s="117"/>
      <c r="AT15" s="117"/>
      <c r="AU15" s="117"/>
      <c r="AV15" s="117"/>
      <c r="AW15" s="117"/>
      <c r="AX15" s="632"/>
    </row>
    <row r="16" spans="1:50" ht="21" customHeight="1" x14ac:dyDescent="0.2">
      <c r="A16" s="146"/>
      <c r="B16" s="147"/>
      <c r="C16" s="147"/>
      <c r="D16" s="147"/>
      <c r="E16" s="147"/>
      <c r="F16" s="148"/>
      <c r="G16" s="748"/>
      <c r="H16" s="749"/>
      <c r="I16" s="579" t="s">
        <v>52</v>
      </c>
      <c r="J16" s="580"/>
      <c r="K16" s="580"/>
      <c r="L16" s="580"/>
      <c r="M16" s="580"/>
      <c r="N16" s="580"/>
      <c r="O16" s="581"/>
      <c r="P16" s="116" t="s">
        <v>557</v>
      </c>
      <c r="Q16" s="117"/>
      <c r="R16" s="117"/>
      <c r="S16" s="117"/>
      <c r="T16" s="117"/>
      <c r="U16" s="117"/>
      <c r="V16" s="118"/>
      <c r="W16" s="116" t="s">
        <v>559</v>
      </c>
      <c r="X16" s="117"/>
      <c r="Y16" s="117"/>
      <c r="Z16" s="117"/>
      <c r="AA16" s="117"/>
      <c r="AB16" s="117"/>
      <c r="AC16" s="118"/>
      <c r="AD16" s="116">
        <v>-52</v>
      </c>
      <c r="AE16" s="117"/>
      <c r="AF16" s="117"/>
      <c r="AG16" s="117"/>
      <c r="AH16" s="117"/>
      <c r="AI16" s="117"/>
      <c r="AJ16" s="118"/>
      <c r="AK16" s="116" t="s">
        <v>554</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9" t="s">
        <v>50</v>
      </c>
      <c r="J17" s="633"/>
      <c r="K17" s="633"/>
      <c r="L17" s="633"/>
      <c r="M17" s="633"/>
      <c r="N17" s="633"/>
      <c r="O17" s="634"/>
      <c r="P17" s="116" t="s">
        <v>557</v>
      </c>
      <c r="Q17" s="117"/>
      <c r="R17" s="117"/>
      <c r="S17" s="117"/>
      <c r="T17" s="117"/>
      <c r="U17" s="117"/>
      <c r="V17" s="118"/>
      <c r="W17" s="116" t="s">
        <v>557</v>
      </c>
      <c r="X17" s="117"/>
      <c r="Y17" s="117"/>
      <c r="Z17" s="117"/>
      <c r="AA17" s="117"/>
      <c r="AB17" s="117"/>
      <c r="AC17" s="118"/>
      <c r="AD17" s="116" t="s">
        <v>554</v>
      </c>
      <c r="AE17" s="117"/>
      <c r="AF17" s="117"/>
      <c r="AG17" s="117"/>
      <c r="AH17" s="117"/>
      <c r="AI17" s="117"/>
      <c r="AJ17" s="118"/>
      <c r="AK17" s="116" t="s">
        <v>554</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188</v>
      </c>
      <c r="Q18" s="123"/>
      <c r="R18" s="123"/>
      <c r="S18" s="123"/>
      <c r="T18" s="123"/>
      <c r="U18" s="123"/>
      <c r="V18" s="124"/>
      <c r="W18" s="122">
        <f>SUM(W13:AC17)</f>
        <v>190</v>
      </c>
      <c r="X18" s="123"/>
      <c r="Y18" s="123"/>
      <c r="Z18" s="123"/>
      <c r="AA18" s="123"/>
      <c r="AB18" s="123"/>
      <c r="AC18" s="124"/>
      <c r="AD18" s="122">
        <f>SUM(AD13:AJ17)</f>
        <v>275</v>
      </c>
      <c r="AE18" s="123"/>
      <c r="AF18" s="123"/>
      <c r="AG18" s="123"/>
      <c r="AH18" s="123"/>
      <c r="AI18" s="123"/>
      <c r="AJ18" s="124"/>
      <c r="AK18" s="122">
        <f>SUM(AK13:AQ17)</f>
        <v>511</v>
      </c>
      <c r="AL18" s="123"/>
      <c r="AM18" s="123"/>
      <c r="AN18" s="123"/>
      <c r="AO18" s="123"/>
      <c r="AP18" s="123"/>
      <c r="AQ18" s="124"/>
      <c r="AR18" s="122">
        <f>SUM(AR13:AX17)</f>
        <v>486</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163</v>
      </c>
      <c r="Q19" s="117"/>
      <c r="R19" s="117"/>
      <c r="S19" s="117"/>
      <c r="T19" s="117"/>
      <c r="U19" s="117"/>
      <c r="V19" s="118"/>
      <c r="W19" s="116">
        <v>170</v>
      </c>
      <c r="X19" s="117"/>
      <c r="Y19" s="117"/>
      <c r="Z19" s="117"/>
      <c r="AA19" s="117"/>
      <c r="AB19" s="117"/>
      <c r="AC19" s="118"/>
      <c r="AD19" s="116">
        <v>233</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0.86702127659574468</v>
      </c>
      <c r="Q20" s="543"/>
      <c r="R20" s="543"/>
      <c r="S20" s="543"/>
      <c r="T20" s="543"/>
      <c r="U20" s="543"/>
      <c r="V20" s="543"/>
      <c r="W20" s="543">
        <f>IF(W18=0, "-", SUM(W19)/W18)</f>
        <v>0.89473684210526316</v>
      </c>
      <c r="X20" s="543"/>
      <c r="Y20" s="543"/>
      <c r="Z20" s="543"/>
      <c r="AA20" s="543"/>
      <c r="AB20" s="543"/>
      <c r="AC20" s="543"/>
      <c r="AD20" s="543">
        <f>IF(AD18=0, "-", SUM(AD19)/AD18)</f>
        <v>0.84727272727272729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31" t="s">
        <v>346</v>
      </c>
      <c r="H21" s="932"/>
      <c r="I21" s="932"/>
      <c r="J21" s="932"/>
      <c r="K21" s="932"/>
      <c r="L21" s="932"/>
      <c r="M21" s="932"/>
      <c r="N21" s="932"/>
      <c r="O21" s="932"/>
      <c r="P21" s="543">
        <f>IF(P19=0, "-", SUM(P19)/SUM(P13,P14))</f>
        <v>0.86702127659574468</v>
      </c>
      <c r="Q21" s="543"/>
      <c r="R21" s="543"/>
      <c r="S21" s="543"/>
      <c r="T21" s="543"/>
      <c r="U21" s="543"/>
      <c r="V21" s="543"/>
      <c r="W21" s="543">
        <f>IF(W19=0, "-", SUM(W19)/SUM(W13,W14))</f>
        <v>0.89473684210526316</v>
      </c>
      <c r="X21" s="543"/>
      <c r="Y21" s="543"/>
      <c r="Z21" s="543"/>
      <c r="AA21" s="543"/>
      <c r="AB21" s="543"/>
      <c r="AC21" s="543"/>
      <c r="AD21" s="543">
        <f>IF(AD19=0, "-", SUM(AD19)/SUM(AD13,AD14))</f>
        <v>0.71253822629969421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418</v>
      </c>
      <c r="B22" s="197"/>
      <c r="C22" s="197"/>
      <c r="D22" s="197"/>
      <c r="E22" s="197"/>
      <c r="F22" s="198"/>
      <c r="G22" s="187" t="s">
        <v>325</v>
      </c>
      <c r="H22" s="188"/>
      <c r="I22" s="188"/>
      <c r="J22" s="188"/>
      <c r="K22" s="188"/>
      <c r="L22" s="188"/>
      <c r="M22" s="188"/>
      <c r="N22" s="188"/>
      <c r="O22" s="189"/>
      <c r="P22" s="205" t="s">
        <v>419</v>
      </c>
      <c r="Q22" s="188"/>
      <c r="R22" s="188"/>
      <c r="S22" s="188"/>
      <c r="T22" s="188"/>
      <c r="U22" s="188"/>
      <c r="V22" s="189"/>
      <c r="W22" s="205" t="s">
        <v>420</v>
      </c>
      <c r="X22" s="188"/>
      <c r="Y22" s="188"/>
      <c r="Z22" s="188"/>
      <c r="AA22" s="188"/>
      <c r="AB22" s="188"/>
      <c r="AC22" s="189"/>
      <c r="AD22" s="205" t="s">
        <v>324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588</v>
      </c>
      <c r="H23" s="191"/>
      <c r="I23" s="191"/>
      <c r="J23" s="191"/>
      <c r="K23" s="191"/>
      <c r="L23" s="191"/>
      <c r="M23" s="191"/>
      <c r="N23" s="191"/>
      <c r="O23" s="192"/>
      <c r="P23" s="113">
        <v>230</v>
      </c>
      <c r="Q23" s="114"/>
      <c r="R23" s="114"/>
      <c r="S23" s="114"/>
      <c r="T23" s="114"/>
      <c r="U23" s="114"/>
      <c r="V23" s="115"/>
      <c r="W23" s="113">
        <v>230</v>
      </c>
      <c r="X23" s="114"/>
      <c r="Y23" s="114"/>
      <c r="Z23" s="114"/>
      <c r="AA23" s="114"/>
      <c r="AB23" s="114"/>
      <c r="AC23" s="115"/>
      <c r="AD23" s="207" t="s">
        <v>759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589</v>
      </c>
      <c r="H24" s="194"/>
      <c r="I24" s="194"/>
      <c r="J24" s="194"/>
      <c r="K24" s="194"/>
      <c r="L24" s="194"/>
      <c r="M24" s="194"/>
      <c r="N24" s="194"/>
      <c r="O24" s="195"/>
      <c r="P24" s="116">
        <v>137</v>
      </c>
      <c r="Q24" s="117"/>
      <c r="R24" s="117"/>
      <c r="S24" s="117"/>
      <c r="T24" s="117"/>
      <c r="U24" s="117"/>
      <c r="V24" s="118"/>
      <c r="W24" s="116">
        <v>159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590</v>
      </c>
      <c r="H25" s="194"/>
      <c r="I25" s="194"/>
      <c r="J25" s="194"/>
      <c r="K25" s="194"/>
      <c r="L25" s="194"/>
      <c r="M25" s="194"/>
      <c r="N25" s="194"/>
      <c r="O25" s="195"/>
      <c r="P25" s="116">
        <v>74</v>
      </c>
      <c r="Q25" s="117"/>
      <c r="R25" s="117"/>
      <c r="S25" s="117"/>
      <c r="T25" s="117"/>
      <c r="U25" s="117"/>
      <c r="V25" s="118"/>
      <c r="W25" s="116">
        <v>75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561</v>
      </c>
      <c r="H26" s="194"/>
      <c r="I26" s="194"/>
      <c r="J26" s="194"/>
      <c r="K26" s="194"/>
      <c r="L26" s="194"/>
      <c r="M26" s="194"/>
      <c r="N26" s="194"/>
      <c r="O26" s="195"/>
      <c r="P26" s="116">
        <v>16</v>
      </c>
      <c r="Q26" s="117"/>
      <c r="R26" s="117"/>
      <c r="S26" s="117"/>
      <c r="T26" s="117"/>
      <c r="U26" s="117"/>
      <c r="V26" s="118"/>
      <c r="W26" s="116">
        <v>20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562</v>
      </c>
      <c r="H27" s="194"/>
      <c r="I27" s="194"/>
      <c r="J27" s="194"/>
      <c r="K27" s="194"/>
      <c r="L27" s="194"/>
      <c r="M27" s="194"/>
      <c r="N27" s="194"/>
      <c r="O27" s="195"/>
      <c r="P27" s="116">
        <v>2</v>
      </c>
      <c r="Q27" s="117"/>
      <c r="R27" s="117"/>
      <c r="S27" s="117"/>
      <c r="T27" s="117"/>
      <c r="U27" s="117"/>
      <c r="V27" s="118"/>
      <c r="W27" s="116">
        <v>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329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326</v>
      </c>
      <c r="H29" s="233"/>
      <c r="I29" s="233"/>
      <c r="J29" s="233"/>
      <c r="K29" s="233"/>
      <c r="L29" s="233"/>
      <c r="M29" s="233"/>
      <c r="N29" s="233"/>
      <c r="O29" s="234"/>
      <c r="P29" s="116">
        <f>AK13</f>
        <v>459</v>
      </c>
      <c r="Q29" s="117"/>
      <c r="R29" s="117"/>
      <c r="S29" s="117"/>
      <c r="T29" s="117"/>
      <c r="U29" s="117"/>
      <c r="V29" s="118"/>
      <c r="W29" s="222">
        <f>AR13</f>
        <v>486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341</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382</v>
      </c>
      <c r="AF30" s="391"/>
      <c r="AG30" s="391"/>
      <c r="AH30" s="392"/>
      <c r="AI30" s="390" t="s">
        <v>404</v>
      </c>
      <c r="AJ30" s="391"/>
      <c r="AK30" s="391"/>
      <c r="AL30" s="392"/>
      <c r="AM30" s="393" t="s">
        <v>409</v>
      </c>
      <c r="AN30" s="393"/>
      <c r="AO30" s="393"/>
      <c r="AP30" s="390"/>
      <c r="AQ30" s="645" t="s">
        <v>233</v>
      </c>
      <c r="AR30" s="646"/>
      <c r="AS30" s="646"/>
      <c r="AT30" s="647"/>
      <c r="AU30" s="394" t="s">
        <v>134</v>
      </c>
      <c r="AV30" s="394"/>
      <c r="AW30" s="394"/>
      <c r="AX30" s="395"/>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v>2</v>
      </c>
      <c r="AR31" s="140"/>
      <c r="AS31" s="141" t="s">
        <v>234</v>
      </c>
      <c r="AT31" s="176"/>
      <c r="AU31" s="275" t="s">
        <v>623</v>
      </c>
      <c r="AV31" s="275"/>
      <c r="AW31" s="383" t="s">
        <v>181</v>
      </c>
      <c r="AX31" s="384"/>
    </row>
    <row r="32" spans="1:50" ht="105.45" customHeight="1" x14ac:dyDescent="0.2">
      <c r="A32" s="519"/>
      <c r="B32" s="517"/>
      <c r="C32" s="517"/>
      <c r="D32" s="517"/>
      <c r="E32" s="517"/>
      <c r="F32" s="518"/>
      <c r="G32" s="544" t="s">
        <v>678</v>
      </c>
      <c r="H32" s="545"/>
      <c r="I32" s="545"/>
      <c r="J32" s="545"/>
      <c r="K32" s="545"/>
      <c r="L32" s="545"/>
      <c r="M32" s="545"/>
      <c r="N32" s="545"/>
      <c r="O32" s="546"/>
      <c r="P32" s="165" t="s">
        <v>680</v>
      </c>
      <c r="Q32" s="165"/>
      <c r="R32" s="165"/>
      <c r="S32" s="165"/>
      <c r="T32" s="165"/>
      <c r="U32" s="165"/>
      <c r="V32" s="165"/>
      <c r="W32" s="165"/>
      <c r="X32" s="236"/>
      <c r="Y32" s="342" t="s">
        <v>12</v>
      </c>
      <c r="Z32" s="553"/>
      <c r="AA32" s="554"/>
      <c r="AB32" s="555" t="s">
        <v>563</v>
      </c>
      <c r="AC32" s="555"/>
      <c r="AD32" s="555"/>
      <c r="AE32" s="368">
        <v>250</v>
      </c>
      <c r="AF32" s="369"/>
      <c r="AG32" s="369"/>
      <c r="AH32" s="369"/>
      <c r="AI32" s="368">
        <v>213</v>
      </c>
      <c r="AJ32" s="369"/>
      <c r="AK32" s="369"/>
      <c r="AL32" s="369"/>
      <c r="AM32" s="368">
        <v>802</v>
      </c>
      <c r="AN32" s="369"/>
      <c r="AO32" s="369"/>
      <c r="AP32" s="369"/>
      <c r="AQ32" s="119" t="s">
        <v>620</v>
      </c>
      <c r="AR32" s="120"/>
      <c r="AS32" s="120"/>
      <c r="AT32" s="121"/>
      <c r="AU32" s="369" t="s">
        <v>622</v>
      </c>
      <c r="AV32" s="369"/>
      <c r="AW32" s="369"/>
      <c r="AX32" s="371"/>
    </row>
    <row r="33" spans="1:50" ht="105.4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563</v>
      </c>
      <c r="AC33" s="526"/>
      <c r="AD33" s="526"/>
      <c r="AE33" s="368">
        <v>1000</v>
      </c>
      <c r="AF33" s="369"/>
      <c r="AG33" s="369"/>
      <c r="AH33" s="369"/>
      <c r="AI33" s="368">
        <v>1000</v>
      </c>
      <c r="AJ33" s="369"/>
      <c r="AK33" s="369"/>
      <c r="AL33" s="369"/>
      <c r="AM33" s="368">
        <v>1000</v>
      </c>
      <c r="AN33" s="369"/>
      <c r="AO33" s="369"/>
      <c r="AP33" s="369"/>
      <c r="AQ33" s="119">
        <v>1000</v>
      </c>
      <c r="AR33" s="120"/>
      <c r="AS33" s="120"/>
      <c r="AT33" s="121"/>
      <c r="AU33" s="369">
        <v>1000</v>
      </c>
      <c r="AV33" s="369"/>
      <c r="AW33" s="369"/>
      <c r="AX33" s="371"/>
    </row>
    <row r="34" spans="1:50" ht="105.4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f>AE32*100/AE33</f>
        <v>25</v>
      </c>
      <c r="AF34" s="369"/>
      <c r="AG34" s="369"/>
      <c r="AH34" s="369"/>
      <c r="AI34" s="368">
        <f>AI32*100/AI33</f>
        <v>21.3</v>
      </c>
      <c r="AJ34" s="369"/>
      <c r="AK34" s="369"/>
      <c r="AL34" s="369"/>
      <c r="AM34" s="368">
        <f>AM32*100/AM33</f>
        <v>80.2</v>
      </c>
      <c r="AN34" s="369"/>
      <c r="AO34" s="369"/>
      <c r="AP34" s="369"/>
      <c r="AQ34" s="119" t="s">
        <v>621</v>
      </c>
      <c r="AR34" s="120"/>
      <c r="AS34" s="120"/>
      <c r="AT34" s="121"/>
      <c r="AU34" s="369" t="s">
        <v>622</v>
      </c>
      <c r="AV34" s="369"/>
      <c r="AW34" s="369"/>
      <c r="AX34" s="371"/>
    </row>
    <row r="35" spans="1:50" ht="23.25" customHeight="1" x14ac:dyDescent="0.2">
      <c r="A35" s="901" t="s">
        <v>370</v>
      </c>
      <c r="B35" s="902"/>
      <c r="C35" s="902"/>
      <c r="D35" s="902"/>
      <c r="E35" s="902"/>
      <c r="F35" s="903"/>
      <c r="G35" s="907" t="s">
        <v>679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2">
      <c r="A37" s="648" t="s">
        <v>341</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382</v>
      </c>
      <c r="AF37" s="373"/>
      <c r="AG37" s="373"/>
      <c r="AH37" s="374"/>
      <c r="AI37" s="372" t="s">
        <v>380</v>
      </c>
      <c r="AJ37" s="373"/>
      <c r="AK37" s="373"/>
      <c r="AL37" s="374"/>
      <c r="AM37" s="379" t="s">
        <v>409</v>
      </c>
      <c r="AN37" s="379"/>
      <c r="AO37" s="379"/>
      <c r="AP37" s="379"/>
      <c r="AQ37" s="271" t="s">
        <v>233</v>
      </c>
      <c r="AR37" s="272"/>
      <c r="AS37" s="272"/>
      <c r="AT37" s="273"/>
      <c r="AU37" s="385" t="s">
        <v>134</v>
      </c>
      <c r="AV37" s="385"/>
      <c r="AW37" s="385"/>
      <c r="AX37" s="386"/>
    </row>
    <row r="38" spans="1:50" ht="18.75" hidden="1"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234</v>
      </c>
      <c r="AT38" s="176"/>
      <c r="AU38" s="275"/>
      <c r="AV38" s="275"/>
      <c r="AW38" s="383" t="s">
        <v>181</v>
      </c>
      <c r="AX38" s="384"/>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370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8" t="s">
        <v>341</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382</v>
      </c>
      <c r="AF44" s="373"/>
      <c r="AG44" s="373"/>
      <c r="AH44" s="374"/>
      <c r="AI44" s="372" t="s">
        <v>380</v>
      </c>
      <c r="AJ44" s="373"/>
      <c r="AK44" s="373"/>
      <c r="AL44" s="374"/>
      <c r="AM44" s="379" t="s">
        <v>409</v>
      </c>
      <c r="AN44" s="379"/>
      <c r="AO44" s="379"/>
      <c r="AP44" s="379"/>
      <c r="AQ44" s="271" t="s">
        <v>233</v>
      </c>
      <c r="AR44" s="272"/>
      <c r="AS44" s="272"/>
      <c r="AT44" s="273"/>
      <c r="AU44" s="385" t="s">
        <v>134</v>
      </c>
      <c r="AV44" s="385"/>
      <c r="AW44" s="385"/>
      <c r="AX44" s="386"/>
    </row>
    <row r="45" spans="1:50" ht="18.75" hidden="1"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234</v>
      </c>
      <c r="AT45" s="176"/>
      <c r="AU45" s="275"/>
      <c r="AV45" s="275"/>
      <c r="AW45" s="383" t="s">
        <v>181</v>
      </c>
      <c r="AX45" s="384"/>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370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6" t="s">
        <v>341</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382</v>
      </c>
      <c r="AF51" s="373"/>
      <c r="AG51" s="373"/>
      <c r="AH51" s="374"/>
      <c r="AI51" s="372" t="s">
        <v>380</v>
      </c>
      <c r="AJ51" s="373"/>
      <c r="AK51" s="373"/>
      <c r="AL51" s="374"/>
      <c r="AM51" s="379" t="s">
        <v>409</v>
      </c>
      <c r="AN51" s="379"/>
      <c r="AO51" s="379"/>
      <c r="AP51" s="379"/>
      <c r="AQ51" s="271" t="s">
        <v>233</v>
      </c>
      <c r="AR51" s="272"/>
      <c r="AS51" s="272"/>
      <c r="AT51" s="273"/>
      <c r="AU51" s="381" t="s">
        <v>134</v>
      </c>
      <c r="AV51" s="381"/>
      <c r="AW51" s="381"/>
      <c r="AX51" s="382"/>
    </row>
    <row r="52" spans="1:50" ht="18.75" hidden="1"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234</v>
      </c>
      <c r="AT52" s="176"/>
      <c r="AU52" s="275"/>
      <c r="AV52" s="275"/>
      <c r="AW52" s="383" t="s">
        <v>181</v>
      </c>
      <c r="AX52" s="384"/>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370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6" t="s">
        <v>341</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382</v>
      </c>
      <c r="AF58" s="373"/>
      <c r="AG58" s="373"/>
      <c r="AH58" s="374"/>
      <c r="AI58" s="372" t="s">
        <v>380</v>
      </c>
      <c r="AJ58" s="373"/>
      <c r="AK58" s="373"/>
      <c r="AL58" s="374"/>
      <c r="AM58" s="379" t="s">
        <v>409</v>
      </c>
      <c r="AN58" s="379"/>
      <c r="AO58" s="379"/>
      <c r="AP58" s="379"/>
      <c r="AQ58" s="271" t="s">
        <v>233</v>
      </c>
      <c r="AR58" s="272"/>
      <c r="AS58" s="272"/>
      <c r="AT58" s="273"/>
      <c r="AU58" s="381" t="s">
        <v>134</v>
      </c>
      <c r="AV58" s="381"/>
      <c r="AW58" s="381"/>
      <c r="AX58" s="382"/>
    </row>
    <row r="59" spans="1:50" ht="18.75" hidden="1"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234</v>
      </c>
      <c r="AT59" s="176"/>
      <c r="AU59" s="275"/>
      <c r="AV59" s="275"/>
      <c r="AW59" s="383" t="s">
        <v>181</v>
      </c>
      <c r="AX59" s="384"/>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idden="1" x14ac:dyDescent="0.2">
      <c r="A63" s="901" t="s">
        <v>370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idden="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862" t="s">
        <v>342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337</v>
      </c>
      <c r="X65" s="874"/>
      <c r="Y65" s="877"/>
      <c r="Z65" s="877"/>
      <c r="AA65" s="878"/>
      <c r="AB65" s="871" t="s">
        <v>11</v>
      </c>
      <c r="AC65" s="867"/>
      <c r="AD65" s="868"/>
      <c r="AE65" s="372" t="s">
        <v>382</v>
      </c>
      <c r="AF65" s="373"/>
      <c r="AG65" s="373"/>
      <c r="AH65" s="374"/>
      <c r="AI65" s="372" t="s">
        <v>380</v>
      </c>
      <c r="AJ65" s="373"/>
      <c r="AK65" s="373"/>
      <c r="AL65" s="374"/>
      <c r="AM65" s="379" t="s">
        <v>409</v>
      </c>
      <c r="AN65" s="379"/>
      <c r="AO65" s="379"/>
      <c r="AP65" s="379"/>
      <c r="AQ65" s="871" t="s">
        <v>233</v>
      </c>
      <c r="AR65" s="867"/>
      <c r="AS65" s="867"/>
      <c r="AT65" s="868"/>
      <c r="AU65" s="981" t="s">
        <v>134</v>
      </c>
      <c r="AV65" s="981"/>
      <c r="AW65" s="981"/>
      <c r="AX65" s="982"/>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t="s">
        <v>557</v>
      </c>
      <c r="AR66" s="275"/>
      <c r="AS66" s="869" t="s">
        <v>234</v>
      </c>
      <c r="AT66" s="870"/>
      <c r="AU66" s="275" t="s">
        <v>554</v>
      </c>
      <c r="AV66" s="275"/>
      <c r="AW66" s="869" t="s">
        <v>340</v>
      </c>
      <c r="AX66" s="983"/>
    </row>
    <row r="67" spans="1:50" ht="48.75" customHeight="1" x14ac:dyDescent="0.2">
      <c r="A67" s="855"/>
      <c r="B67" s="856"/>
      <c r="C67" s="856"/>
      <c r="D67" s="856"/>
      <c r="E67" s="856"/>
      <c r="F67" s="857"/>
      <c r="G67" s="984" t="s">
        <v>235</v>
      </c>
      <c r="H67" s="967" t="s">
        <v>564</v>
      </c>
      <c r="I67" s="968"/>
      <c r="J67" s="968"/>
      <c r="K67" s="968"/>
      <c r="L67" s="968"/>
      <c r="M67" s="968"/>
      <c r="N67" s="968"/>
      <c r="O67" s="969"/>
      <c r="P67" s="967" t="s">
        <v>557</v>
      </c>
      <c r="Q67" s="968"/>
      <c r="R67" s="968"/>
      <c r="S67" s="968"/>
      <c r="T67" s="968"/>
      <c r="U67" s="968"/>
      <c r="V67" s="969"/>
      <c r="W67" s="973"/>
      <c r="X67" s="974"/>
      <c r="Y67" s="954" t="s">
        <v>12</v>
      </c>
      <c r="Z67" s="954"/>
      <c r="AA67" s="955"/>
      <c r="AB67" s="956" t="s">
        <v>360</v>
      </c>
      <c r="AC67" s="956"/>
      <c r="AD67" s="956"/>
      <c r="AE67" s="368" t="s">
        <v>557</v>
      </c>
      <c r="AF67" s="369"/>
      <c r="AG67" s="369"/>
      <c r="AH67" s="369"/>
      <c r="AI67" s="368" t="s">
        <v>567</v>
      </c>
      <c r="AJ67" s="369"/>
      <c r="AK67" s="369"/>
      <c r="AL67" s="369"/>
      <c r="AM67" s="368" t="s">
        <v>557</v>
      </c>
      <c r="AN67" s="369"/>
      <c r="AO67" s="369"/>
      <c r="AP67" s="369"/>
      <c r="AQ67" s="368" t="s">
        <v>557</v>
      </c>
      <c r="AR67" s="369"/>
      <c r="AS67" s="369"/>
      <c r="AT67" s="370"/>
      <c r="AU67" s="369" t="s">
        <v>557</v>
      </c>
      <c r="AV67" s="369"/>
      <c r="AW67" s="369"/>
      <c r="AX67" s="371"/>
    </row>
    <row r="68" spans="1:50" ht="48.75"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360</v>
      </c>
      <c r="AC68" s="979"/>
      <c r="AD68" s="979"/>
      <c r="AE68" s="368" t="s">
        <v>557</v>
      </c>
      <c r="AF68" s="369"/>
      <c r="AG68" s="369"/>
      <c r="AH68" s="369"/>
      <c r="AI68" s="368" t="s">
        <v>567</v>
      </c>
      <c r="AJ68" s="369"/>
      <c r="AK68" s="369"/>
      <c r="AL68" s="369"/>
      <c r="AM68" s="368" t="s">
        <v>557</v>
      </c>
      <c r="AN68" s="369"/>
      <c r="AO68" s="369"/>
      <c r="AP68" s="369"/>
      <c r="AQ68" s="368" t="s">
        <v>554</v>
      </c>
      <c r="AR68" s="369"/>
      <c r="AS68" s="369"/>
      <c r="AT68" s="370"/>
      <c r="AU68" s="369" t="s">
        <v>557</v>
      </c>
      <c r="AV68" s="369"/>
      <c r="AW68" s="369"/>
      <c r="AX68" s="371"/>
    </row>
    <row r="69" spans="1:50" ht="48.75"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361</v>
      </c>
      <c r="AC69" s="980"/>
      <c r="AD69" s="980"/>
      <c r="AE69" s="818" t="s">
        <v>557</v>
      </c>
      <c r="AF69" s="819"/>
      <c r="AG69" s="819"/>
      <c r="AH69" s="819"/>
      <c r="AI69" s="818" t="s">
        <v>557</v>
      </c>
      <c r="AJ69" s="819"/>
      <c r="AK69" s="819"/>
      <c r="AL69" s="819"/>
      <c r="AM69" s="818" t="s">
        <v>554</v>
      </c>
      <c r="AN69" s="819"/>
      <c r="AO69" s="819"/>
      <c r="AP69" s="819"/>
      <c r="AQ69" s="368" t="s">
        <v>557</v>
      </c>
      <c r="AR69" s="369"/>
      <c r="AS69" s="369"/>
      <c r="AT69" s="370"/>
      <c r="AU69" s="369" t="s">
        <v>557</v>
      </c>
      <c r="AV69" s="369"/>
      <c r="AW69" s="369"/>
      <c r="AX69" s="371"/>
    </row>
    <row r="70" spans="1:50" ht="23.25" customHeight="1" x14ac:dyDescent="0.2">
      <c r="A70" s="855" t="s">
        <v>347</v>
      </c>
      <c r="B70" s="856"/>
      <c r="C70" s="856"/>
      <c r="D70" s="856"/>
      <c r="E70" s="856"/>
      <c r="F70" s="857"/>
      <c r="G70" s="944" t="s">
        <v>236</v>
      </c>
      <c r="H70" s="945" t="s">
        <v>565</v>
      </c>
      <c r="I70" s="945"/>
      <c r="J70" s="945"/>
      <c r="K70" s="945"/>
      <c r="L70" s="945"/>
      <c r="M70" s="945"/>
      <c r="N70" s="945"/>
      <c r="O70" s="945"/>
      <c r="P70" s="945" t="s">
        <v>566</v>
      </c>
      <c r="Q70" s="945"/>
      <c r="R70" s="945"/>
      <c r="S70" s="945"/>
      <c r="T70" s="945"/>
      <c r="U70" s="945"/>
      <c r="V70" s="945"/>
      <c r="W70" s="948" t="s">
        <v>359</v>
      </c>
      <c r="X70" s="949"/>
      <c r="Y70" s="954" t="s">
        <v>12</v>
      </c>
      <c r="Z70" s="954"/>
      <c r="AA70" s="955"/>
      <c r="AB70" s="956" t="s">
        <v>360</v>
      </c>
      <c r="AC70" s="956"/>
      <c r="AD70" s="956"/>
      <c r="AE70" s="368" t="s">
        <v>557</v>
      </c>
      <c r="AF70" s="369"/>
      <c r="AG70" s="369"/>
      <c r="AH70" s="369"/>
      <c r="AI70" s="368" t="s">
        <v>554</v>
      </c>
      <c r="AJ70" s="369"/>
      <c r="AK70" s="369"/>
      <c r="AL70" s="369"/>
      <c r="AM70" s="368" t="s">
        <v>557</v>
      </c>
      <c r="AN70" s="369"/>
      <c r="AO70" s="369"/>
      <c r="AP70" s="369"/>
      <c r="AQ70" s="368" t="s">
        <v>557</v>
      </c>
      <c r="AR70" s="369"/>
      <c r="AS70" s="369"/>
      <c r="AT70" s="370"/>
      <c r="AU70" s="369" t="s">
        <v>568</v>
      </c>
      <c r="AV70" s="369"/>
      <c r="AW70" s="369"/>
      <c r="AX70" s="371"/>
    </row>
    <row r="71" spans="1:50" ht="23.25"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360</v>
      </c>
      <c r="AC71" s="979"/>
      <c r="AD71" s="979"/>
      <c r="AE71" s="368" t="s">
        <v>554</v>
      </c>
      <c r="AF71" s="369"/>
      <c r="AG71" s="369"/>
      <c r="AH71" s="369"/>
      <c r="AI71" s="368" t="s">
        <v>557</v>
      </c>
      <c r="AJ71" s="369"/>
      <c r="AK71" s="369"/>
      <c r="AL71" s="369"/>
      <c r="AM71" s="368" t="s">
        <v>554</v>
      </c>
      <c r="AN71" s="369"/>
      <c r="AO71" s="369"/>
      <c r="AP71" s="369"/>
      <c r="AQ71" s="368" t="s">
        <v>557</v>
      </c>
      <c r="AR71" s="369"/>
      <c r="AS71" s="369"/>
      <c r="AT71" s="370"/>
      <c r="AU71" s="369" t="s">
        <v>557</v>
      </c>
      <c r="AV71" s="369"/>
      <c r="AW71" s="369"/>
      <c r="AX71" s="371"/>
    </row>
    <row r="72" spans="1:50" ht="23.25"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361</v>
      </c>
      <c r="AC72" s="980"/>
      <c r="AD72" s="980"/>
      <c r="AE72" s="368" t="s">
        <v>557</v>
      </c>
      <c r="AF72" s="369"/>
      <c r="AG72" s="369"/>
      <c r="AH72" s="369"/>
      <c r="AI72" s="368" t="s">
        <v>554</v>
      </c>
      <c r="AJ72" s="369"/>
      <c r="AK72" s="369"/>
      <c r="AL72" s="369"/>
      <c r="AM72" s="368" t="s">
        <v>554</v>
      </c>
      <c r="AN72" s="369"/>
      <c r="AO72" s="369"/>
      <c r="AP72" s="370"/>
      <c r="AQ72" s="368" t="s">
        <v>565</v>
      </c>
      <c r="AR72" s="369"/>
      <c r="AS72" s="369"/>
      <c r="AT72" s="370"/>
      <c r="AU72" s="369" t="s">
        <v>557</v>
      </c>
      <c r="AV72" s="369"/>
      <c r="AW72" s="369"/>
      <c r="AX72" s="371"/>
    </row>
    <row r="73" spans="1:50" ht="18.75" hidden="1" customHeight="1" x14ac:dyDescent="0.2">
      <c r="A73" s="841" t="s">
        <v>342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382</v>
      </c>
      <c r="AF73" s="373"/>
      <c r="AG73" s="373"/>
      <c r="AH73" s="374"/>
      <c r="AI73" s="372" t="s">
        <v>380</v>
      </c>
      <c r="AJ73" s="373"/>
      <c r="AK73" s="373"/>
      <c r="AL73" s="374"/>
      <c r="AM73" s="379" t="s">
        <v>409</v>
      </c>
      <c r="AN73" s="379"/>
      <c r="AO73" s="379"/>
      <c r="AP73" s="379"/>
      <c r="AQ73" s="180" t="s">
        <v>233</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234</v>
      </c>
      <c r="AT74" s="176"/>
      <c r="AU74" s="215"/>
      <c r="AV74" s="140"/>
      <c r="AW74" s="141" t="s">
        <v>181</v>
      </c>
      <c r="AX74" s="142"/>
    </row>
    <row r="75" spans="1:50" ht="23.25" hidden="1" customHeight="1" x14ac:dyDescent="0.2">
      <c r="A75" s="844"/>
      <c r="B75" s="845"/>
      <c r="C75" s="845"/>
      <c r="D75" s="845"/>
      <c r="E75" s="845"/>
      <c r="F75" s="846"/>
      <c r="G75" s="785" t="s">
        <v>235</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idden="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49.2" hidden="1" x14ac:dyDescent="0.2">
      <c r="A78" s="916" t="s">
        <v>373</v>
      </c>
      <c r="B78" s="917"/>
      <c r="C78" s="917"/>
      <c r="D78" s="917"/>
      <c r="E78" s="914" t="s">
        <v>320</v>
      </c>
      <c r="F78" s="915"/>
      <c r="G78" s="56" t="s">
        <v>236</v>
      </c>
      <c r="H78" s="796"/>
      <c r="I78" s="248"/>
      <c r="J78" s="248"/>
      <c r="K78" s="248"/>
      <c r="L78" s="248"/>
      <c r="M78" s="248"/>
      <c r="N78" s="248"/>
      <c r="O78" s="797"/>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3.8" thickBot="1" x14ac:dyDescent="0.2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336</v>
      </c>
      <c r="AP79" s="153"/>
      <c r="AQ79" s="153"/>
      <c r="AR79" s="80" t="s">
        <v>334</v>
      </c>
      <c r="AS79" s="152"/>
      <c r="AT79" s="153"/>
      <c r="AU79" s="153"/>
      <c r="AV79" s="153"/>
      <c r="AW79" s="153"/>
      <c r="AX79" s="154"/>
    </row>
    <row r="80" spans="1:50" hidden="1" x14ac:dyDescent="0.2">
      <c r="A80" s="523" t="s">
        <v>147</v>
      </c>
      <c r="B80" s="850" t="s">
        <v>333</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421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idden="1" x14ac:dyDescent="0.2">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idden="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idden="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idden="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idden="1" x14ac:dyDescent="0.2">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382</v>
      </c>
      <c r="AF85" s="373"/>
      <c r="AG85" s="373"/>
      <c r="AH85" s="374"/>
      <c r="AI85" s="372" t="s">
        <v>380</v>
      </c>
      <c r="AJ85" s="373"/>
      <c r="AK85" s="373"/>
      <c r="AL85" s="374"/>
      <c r="AM85" s="379" t="s">
        <v>409</v>
      </c>
      <c r="AN85" s="379"/>
      <c r="AO85" s="379"/>
      <c r="AP85" s="379"/>
      <c r="AQ85" s="180" t="s">
        <v>233</v>
      </c>
      <c r="AR85" s="173"/>
      <c r="AS85" s="173"/>
      <c r="AT85" s="174"/>
      <c r="AU85" s="377" t="s">
        <v>134</v>
      </c>
      <c r="AV85" s="377"/>
      <c r="AW85" s="377"/>
      <c r="AX85" s="378"/>
      <c r="AY85" s="10"/>
      <c r="AZ85" s="10"/>
      <c r="BA85" s="10"/>
      <c r="BB85" s="10"/>
      <c r="BC85" s="10"/>
    </row>
    <row r="86" spans="1:60" hidden="1" x14ac:dyDescent="0.2">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234</v>
      </c>
      <c r="AT86" s="176"/>
      <c r="AU86" s="275"/>
      <c r="AV86" s="275"/>
      <c r="AW86" s="383" t="s">
        <v>181</v>
      </c>
      <c r="AX86" s="384"/>
      <c r="AY86" s="10"/>
      <c r="AZ86" s="10"/>
      <c r="BA86" s="10"/>
      <c r="BB86" s="10"/>
      <c r="BC86" s="10"/>
      <c r="BD86" s="10"/>
      <c r="BE86" s="10"/>
      <c r="BF86" s="10"/>
      <c r="BG86" s="10"/>
      <c r="BH86" s="10"/>
    </row>
    <row r="87" spans="1:60" hidden="1" x14ac:dyDescent="0.2">
      <c r="A87" s="524"/>
      <c r="B87" s="556"/>
      <c r="C87" s="556"/>
      <c r="D87" s="556"/>
      <c r="E87" s="556"/>
      <c r="F87" s="557"/>
      <c r="G87" s="235"/>
      <c r="H87" s="165"/>
      <c r="I87" s="165"/>
      <c r="J87" s="165"/>
      <c r="K87" s="165"/>
      <c r="L87" s="165"/>
      <c r="M87" s="165"/>
      <c r="N87" s="165"/>
      <c r="O87" s="236"/>
      <c r="P87" s="165"/>
      <c r="Q87" s="803"/>
      <c r="R87" s="803"/>
      <c r="S87" s="803"/>
      <c r="T87" s="803"/>
      <c r="U87" s="803"/>
      <c r="V87" s="803"/>
      <c r="W87" s="803"/>
      <c r="X87" s="804"/>
      <c r="Y87" s="759" t="s">
        <v>62</v>
      </c>
      <c r="Z87" s="760"/>
      <c r="AA87" s="761"/>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idden="1" x14ac:dyDescent="0.2">
      <c r="A88" s="524"/>
      <c r="B88" s="556"/>
      <c r="C88" s="556"/>
      <c r="D88" s="556"/>
      <c r="E88" s="556"/>
      <c r="F88" s="557"/>
      <c r="G88" s="237"/>
      <c r="H88" s="238"/>
      <c r="I88" s="238"/>
      <c r="J88" s="238"/>
      <c r="K88" s="238"/>
      <c r="L88" s="238"/>
      <c r="M88" s="238"/>
      <c r="N88" s="238"/>
      <c r="O88" s="239"/>
      <c r="P88" s="805"/>
      <c r="Q88" s="805"/>
      <c r="R88" s="805"/>
      <c r="S88" s="805"/>
      <c r="T88" s="805"/>
      <c r="U88" s="805"/>
      <c r="V88" s="805"/>
      <c r="W88" s="805"/>
      <c r="X88" s="806"/>
      <c r="Y88" s="733" t="s">
        <v>54</v>
      </c>
      <c r="Z88" s="734"/>
      <c r="AA88" s="735"/>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idden="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07"/>
      <c r="Y89" s="733" t="s">
        <v>13</v>
      </c>
      <c r="Z89" s="734"/>
      <c r="AA89" s="735"/>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idden="1" x14ac:dyDescent="0.2">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382</v>
      </c>
      <c r="AF90" s="373"/>
      <c r="AG90" s="373"/>
      <c r="AH90" s="374"/>
      <c r="AI90" s="372" t="s">
        <v>380</v>
      </c>
      <c r="AJ90" s="373"/>
      <c r="AK90" s="373"/>
      <c r="AL90" s="374"/>
      <c r="AM90" s="379" t="s">
        <v>409</v>
      </c>
      <c r="AN90" s="379"/>
      <c r="AO90" s="379"/>
      <c r="AP90" s="379"/>
      <c r="AQ90" s="180" t="s">
        <v>233</v>
      </c>
      <c r="AR90" s="173"/>
      <c r="AS90" s="173"/>
      <c r="AT90" s="174"/>
      <c r="AU90" s="377" t="s">
        <v>134</v>
      </c>
      <c r="AV90" s="377"/>
      <c r="AW90" s="377"/>
      <c r="AX90" s="378"/>
    </row>
    <row r="91" spans="1:60" hidden="1" x14ac:dyDescent="0.2">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234</v>
      </c>
      <c r="AT91" s="176"/>
      <c r="AU91" s="275"/>
      <c r="AV91" s="275"/>
      <c r="AW91" s="383" t="s">
        <v>181</v>
      </c>
      <c r="AX91" s="384"/>
      <c r="AY91" s="10"/>
      <c r="AZ91" s="10"/>
      <c r="BA91" s="10"/>
      <c r="BB91" s="10"/>
      <c r="BC91" s="10"/>
    </row>
    <row r="92" spans="1:60" hidden="1" x14ac:dyDescent="0.2">
      <c r="A92" s="524"/>
      <c r="B92" s="556"/>
      <c r="C92" s="556"/>
      <c r="D92" s="556"/>
      <c r="E92" s="556"/>
      <c r="F92" s="557"/>
      <c r="G92" s="235"/>
      <c r="H92" s="165"/>
      <c r="I92" s="165"/>
      <c r="J92" s="165"/>
      <c r="K92" s="165"/>
      <c r="L92" s="165"/>
      <c r="M92" s="165"/>
      <c r="N92" s="165"/>
      <c r="O92" s="236"/>
      <c r="P92" s="165"/>
      <c r="Q92" s="803"/>
      <c r="R92" s="803"/>
      <c r="S92" s="803"/>
      <c r="T92" s="803"/>
      <c r="U92" s="803"/>
      <c r="V92" s="803"/>
      <c r="W92" s="803"/>
      <c r="X92" s="804"/>
      <c r="Y92" s="759" t="s">
        <v>62</v>
      </c>
      <c r="Z92" s="760"/>
      <c r="AA92" s="761"/>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idden="1" x14ac:dyDescent="0.2">
      <c r="A93" s="524"/>
      <c r="B93" s="556"/>
      <c r="C93" s="556"/>
      <c r="D93" s="556"/>
      <c r="E93" s="556"/>
      <c r="F93" s="557"/>
      <c r="G93" s="237"/>
      <c r="H93" s="238"/>
      <c r="I93" s="238"/>
      <c r="J93" s="238"/>
      <c r="K93" s="238"/>
      <c r="L93" s="238"/>
      <c r="M93" s="238"/>
      <c r="N93" s="238"/>
      <c r="O93" s="239"/>
      <c r="P93" s="805"/>
      <c r="Q93" s="805"/>
      <c r="R93" s="805"/>
      <c r="S93" s="805"/>
      <c r="T93" s="805"/>
      <c r="U93" s="805"/>
      <c r="V93" s="805"/>
      <c r="W93" s="805"/>
      <c r="X93" s="806"/>
      <c r="Y93" s="733" t="s">
        <v>54</v>
      </c>
      <c r="Z93" s="734"/>
      <c r="AA93" s="735"/>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idden="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07"/>
      <c r="Y94" s="733" t="s">
        <v>13</v>
      </c>
      <c r="Z94" s="734"/>
      <c r="AA94" s="735"/>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idden="1" x14ac:dyDescent="0.2">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382</v>
      </c>
      <c r="AF95" s="373"/>
      <c r="AG95" s="373"/>
      <c r="AH95" s="374"/>
      <c r="AI95" s="372" t="s">
        <v>380</v>
      </c>
      <c r="AJ95" s="373"/>
      <c r="AK95" s="373"/>
      <c r="AL95" s="374"/>
      <c r="AM95" s="379" t="s">
        <v>409</v>
      </c>
      <c r="AN95" s="379"/>
      <c r="AO95" s="379"/>
      <c r="AP95" s="379"/>
      <c r="AQ95" s="180" t="s">
        <v>233</v>
      </c>
      <c r="AR95" s="173"/>
      <c r="AS95" s="173"/>
      <c r="AT95" s="174"/>
      <c r="AU95" s="377" t="s">
        <v>134</v>
      </c>
      <c r="AV95" s="377"/>
      <c r="AW95" s="377"/>
      <c r="AX95" s="378"/>
      <c r="AY95" s="10"/>
      <c r="AZ95" s="10"/>
      <c r="BA95" s="10"/>
      <c r="BB95" s="10"/>
      <c r="BC95" s="10"/>
      <c r="BD95" s="10"/>
      <c r="BE95" s="10"/>
      <c r="BF95" s="10"/>
      <c r="BG95" s="10"/>
      <c r="BH95" s="10"/>
    </row>
    <row r="96" spans="1:60" hidden="1" x14ac:dyDescent="0.2">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234</v>
      </c>
      <c r="AT96" s="176"/>
      <c r="AU96" s="275"/>
      <c r="AV96" s="275"/>
      <c r="AW96" s="383" t="s">
        <v>181</v>
      </c>
      <c r="AX96" s="384"/>
    </row>
    <row r="97" spans="1:60" hidden="1" x14ac:dyDescent="0.2">
      <c r="A97" s="524"/>
      <c r="B97" s="556"/>
      <c r="C97" s="556"/>
      <c r="D97" s="556"/>
      <c r="E97" s="556"/>
      <c r="F97" s="557"/>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idden="1" x14ac:dyDescent="0.2">
      <c r="A98" s="524"/>
      <c r="B98" s="556"/>
      <c r="C98" s="556"/>
      <c r="D98" s="556"/>
      <c r="E98" s="556"/>
      <c r="F98" s="557"/>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13.8" hidden="1" thickBot="1" x14ac:dyDescent="0.25">
      <c r="A99" s="525"/>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8" customHeight="1" x14ac:dyDescent="0.2">
      <c r="A100" s="836" t="s">
        <v>343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382</v>
      </c>
      <c r="AF100" s="828"/>
      <c r="AG100" s="828"/>
      <c r="AH100" s="829"/>
      <c r="AI100" s="827" t="s">
        <v>402</v>
      </c>
      <c r="AJ100" s="828"/>
      <c r="AK100" s="828"/>
      <c r="AL100" s="829"/>
      <c r="AM100" s="827" t="s">
        <v>409</v>
      </c>
      <c r="AN100" s="828"/>
      <c r="AO100" s="828"/>
      <c r="AP100" s="829"/>
      <c r="AQ100" s="933" t="s">
        <v>422</v>
      </c>
      <c r="AR100" s="934"/>
      <c r="AS100" s="934"/>
      <c r="AT100" s="935"/>
      <c r="AU100" s="933" t="s">
        <v>423</v>
      </c>
      <c r="AV100" s="934"/>
      <c r="AW100" s="934"/>
      <c r="AX100" s="936"/>
    </row>
    <row r="101" spans="1:60" ht="23.25" customHeight="1" x14ac:dyDescent="0.2">
      <c r="A101" s="495"/>
      <c r="B101" s="496"/>
      <c r="C101" s="496"/>
      <c r="D101" s="496"/>
      <c r="E101" s="496"/>
      <c r="F101" s="497"/>
      <c r="G101" s="165" t="s">
        <v>681</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5" t="s">
        <v>569</v>
      </c>
      <c r="AC101" s="555"/>
      <c r="AD101" s="555"/>
      <c r="AE101" s="368">
        <v>1</v>
      </c>
      <c r="AF101" s="369"/>
      <c r="AG101" s="369"/>
      <c r="AH101" s="370"/>
      <c r="AI101" s="368">
        <v>1</v>
      </c>
      <c r="AJ101" s="369"/>
      <c r="AK101" s="369"/>
      <c r="AL101" s="370"/>
      <c r="AM101" s="368">
        <v>0</v>
      </c>
      <c r="AN101" s="369"/>
      <c r="AO101" s="369"/>
      <c r="AP101" s="370"/>
      <c r="AQ101" s="368">
        <v>1</v>
      </c>
      <c r="AR101" s="369"/>
      <c r="AS101" s="369"/>
      <c r="AT101" s="370"/>
      <c r="AU101" s="369" t="s">
        <v>746</v>
      </c>
      <c r="AV101" s="369"/>
      <c r="AW101" s="369"/>
      <c r="AX101" s="371"/>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5" t="s">
        <v>569</v>
      </c>
      <c r="AC102" s="555"/>
      <c r="AD102" s="555"/>
      <c r="AE102" s="362">
        <v>1</v>
      </c>
      <c r="AF102" s="362"/>
      <c r="AG102" s="362"/>
      <c r="AH102" s="362"/>
      <c r="AI102" s="362">
        <v>1</v>
      </c>
      <c r="AJ102" s="362"/>
      <c r="AK102" s="362"/>
      <c r="AL102" s="362"/>
      <c r="AM102" s="362">
        <v>1</v>
      </c>
      <c r="AN102" s="362"/>
      <c r="AO102" s="362"/>
      <c r="AP102" s="362"/>
      <c r="AQ102" s="818">
        <v>1</v>
      </c>
      <c r="AR102" s="819"/>
      <c r="AS102" s="819"/>
      <c r="AT102" s="820"/>
      <c r="AU102" s="369" t="s">
        <v>747</v>
      </c>
      <c r="AV102" s="369"/>
      <c r="AW102" s="369"/>
      <c r="AX102" s="371"/>
    </row>
    <row r="103" spans="1:60" ht="31.8" customHeight="1" x14ac:dyDescent="0.2">
      <c r="A103" s="492" t="s">
        <v>343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7" t="s">
        <v>11</v>
      </c>
      <c r="AC103" s="302"/>
      <c r="AD103" s="303"/>
      <c r="AE103" s="307" t="s">
        <v>382</v>
      </c>
      <c r="AF103" s="302"/>
      <c r="AG103" s="302"/>
      <c r="AH103" s="303"/>
      <c r="AI103" s="307" t="s">
        <v>380</v>
      </c>
      <c r="AJ103" s="302"/>
      <c r="AK103" s="302"/>
      <c r="AL103" s="303"/>
      <c r="AM103" s="307" t="s">
        <v>409</v>
      </c>
      <c r="AN103" s="302"/>
      <c r="AO103" s="302"/>
      <c r="AP103" s="303"/>
      <c r="AQ103" s="364" t="s">
        <v>422</v>
      </c>
      <c r="AR103" s="365"/>
      <c r="AS103" s="365"/>
      <c r="AT103" s="366"/>
      <c r="AU103" s="364" t="s">
        <v>423</v>
      </c>
      <c r="AV103" s="365"/>
      <c r="AW103" s="365"/>
      <c r="AX103" s="367"/>
    </row>
    <row r="104" spans="1:60" ht="36.75" customHeight="1" x14ac:dyDescent="0.2">
      <c r="A104" s="495"/>
      <c r="B104" s="496"/>
      <c r="C104" s="496"/>
      <c r="D104" s="496"/>
      <c r="E104" s="496"/>
      <c r="F104" s="497"/>
      <c r="G104" s="165" t="s">
        <v>682</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569</v>
      </c>
      <c r="AC104" s="476"/>
      <c r="AD104" s="477"/>
      <c r="AE104" s="368" t="s">
        <v>560</v>
      </c>
      <c r="AF104" s="369"/>
      <c r="AG104" s="369"/>
      <c r="AH104" s="370"/>
      <c r="AI104" s="368">
        <v>1</v>
      </c>
      <c r="AJ104" s="369"/>
      <c r="AK104" s="369"/>
      <c r="AL104" s="370"/>
      <c r="AM104" s="368">
        <v>1</v>
      </c>
      <c r="AN104" s="369"/>
      <c r="AO104" s="369"/>
      <c r="AP104" s="370"/>
      <c r="AQ104" s="368" t="s">
        <v>763</v>
      </c>
      <c r="AR104" s="369"/>
      <c r="AS104" s="369"/>
      <c r="AT104" s="370"/>
      <c r="AU104" s="369" t="s">
        <v>746</v>
      </c>
      <c r="AV104" s="369"/>
      <c r="AW104" s="369"/>
      <c r="AX104" s="371"/>
    </row>
    <row r="105" spans="1:60" ht="36.75"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t="s">
        <v>569</v>
      </c>
      <c r="AC105" s="411"/>
      <c r="AD105" s="412"/>
      <c r="AE105" s="362" t="s">
        <v>557</v>
      </c>
      <c r="AF105" s="362"/>
      <c r="AG105" s="362"/>
      <c r="AH105" s="362"/>
      <c r="AI105" s="362">
        <v>1</v>
      </c>
      <c r="AJ105" s="362"/>
      <c r="AK105" s="362"/>
      <c r="AL105" s="362"/>
      <c r="AM105" s="362">
        <v>2</v>
      </c>
      <c r="AN105" s="362"/>
      <c r="AO105" s="362"/>
      <c r="AP105" s="362"/>
      <c r="AQ105" s="368">
        <v>2</v>
      </c>
      <c r="AR105" s="369"/>
      <c r="AS105" s="369"/>
      <c r="AT105" s="370"/>
      <c r="AU105" s="369" t="s">
        <v>748</v>
      </c>
      <c r="AV105" s="369"/>
      <c r="AW105" s="369"/>
      <c r="AX105" s="371"/>
    </row>
    <row r="106" spans="1:60" ht="31.8" hidden="1" customHeight="1" x14ac:dyDescent="0.2">
      <c r="A106" s="492" t="s">
        <v>343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7" t="s">
        <v>11</v>
      </c>
      <c r="AC106" s="302"/>
      <c r="AD106" s="303"/>
      <c r="AE106" s="307" t="s">
        <v>382</v>
      </c>
      <c r="AF106" s="302"/>
      <c r="AG106" s="302"/>
      <c r="AH106" s="303"/>
      <c r="AI106" s="307" t="s">
        <v>380</v>
      </c>
      <c r="AJ106" s="302"/>
      <c r="AK106" s="302"/>
      <c r="AL106" s="303"/>
      <c r="AM106" s="307" t="s">
        <v>409</v>
      </c>
      <c r="AN106" s="302"/>
      <c r="AO106" s="302"/>
      <c r="AP106" s="303"/>
      <c r="AQ106" s="364" t="s">
        <v>422</v>
      </c>
      <c r="AR106" s="365"/>
      <c r="AS106" s="365"/>
      <c r="AT106" s="366"/>
      <c r="AU106" s="364" t="s">
        <v>423</v>
      </c>
      <c r="AV106" s="365"/>
      <c r="AW106" s="365"/>
      <c r="AX106" s="367"/>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8" hidden="1" customHeight="1" x14ac:dyDescent="0.2">
      <c r="A109" s="492" t="s">
        <v>343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7" t="s">
        <v>11</v>
      </c>
      <c r="AC109" s="302"/>
      <c r="AD109" s="303"/>
      <c r="AE109" s="307" t="s">
        <v>382</v>
      </c>
      <c r="AF109" s="302"/>
      <c r="AG109" s="302"/>
      <c r="AH109" s="303"/>
      <c r="AI109" s="307" t="s">
        <v>380</v>
      </c>
      <c r="AJ109" s="302"/>
      <c r="AK109" s="302"/>
      <c r="AL109" s="303"/>
      <c r="AM109" s="307" t="s">
        <v>409</v>
      </c>
      <c r="AN109" s="302"/>
      <c r="AO109" s="302"/>
      <c r="AP109" s="303"/>
      <c r="AQ109" s="364" t="s">
        <v>422</v>
      </c>
      <c r="AR109" s="365"/>
      <c r="AS109" s="365"/>
      <c r="AT109" s="366"/>
      <c r="AU109" s="364" t="s">
        <v>423</v>
      </c>
      <c r="AV109" s="365"/>
      <c r="AW109" s="365"/>
      <c r="AX109" s="367"/>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8" hidden="1" customHeight="1" x14ac:dyDescent="0.2">
      <c r="A112" s="492" t="s">
        <v>343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7" t="s">
        <v>11</v>
      </c>
      <c r="AC112" s="302"/>
      <c r="AD112" s="303"/>
      <c r="AE112" s="307" t="s">
        <v>382</v>
      </c>
      <c r="AF112" s="302"/>
      <c r="AG112" s="302"/>
      <c r="AH112" s="303"/>
      <c r="AI112" s="307" t="s">
        <v>380</v>
      </c>
      <c r="AJ112" s="302"/>
      <c r="AK112" s="302"/>
      <c r="AL112" s="303"/>
      <c r="AM112" s="307" t="s">
        <v>409</v>
      </c>
      <c r="AN112" s="302"/>
      <c r="AO112" s="302"/>
      <c r="AP112" s="303"/>
      <c r="AQ112" s="364" t="s">
        <v>422</v>
      </c>
      <c r="AR112" s="365"/>
      <c r="AS112" s="365"/>
      <c r="AT112" s="366"/>
      <c r="AU112" s="364" t="s">
        <v>423</v>
      </c>
      <c r="AV112" s="365"/>
      <c r="AW112" s="365"/>
      <c r="AX112" s="367"/>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382</v>
      </c>
      <c r="AF115" s="302"/>
      <c r="AG115" s="302"/>
      <c r="AH115" s="303"/>
      <c r="AI115" s="307" t="s">
        <v>380</v>
      </c>
      <c r="AJ115" s="302"/>
      <c r="AK115" s="302"/>
      <c r="AL115" s="303"/>
      <c r="AM115" s="307" t="s">
        <v>409</v>
      </c>
      <c r="AN115" s="302"/>
      <c r="AO115" s="302"/>
      <c r="AP115" s="303"/>
      <c r="AQ115" s="339" t="s">
        <v>424</v>
      </c>
      <c r="AR115" s="340"/>
      <c r="AS115" s="340"/>
      <c r="AT115" s="340"/>
      <c r="AU115" s="340"/>
      <c r="AV115" s="340"/>
      <c r="AW115" s="340"/>
      <c r="AX115" s="341"/>
    </row>
    <row r="116" spans="1:50" ht="23.25" customHeight="1" x14ac:dyDescent="0.2">
      <c r="A116" s="296"/>
      <c r="B116" s="297"/>
      <c r="C116" s="297"/>
      <c r="D116" s="297"/>
      <c r="E116" s="297"/>
      <c r="F116" s="298"/>
      <c r="G116" s="355" t="s">
        <v>572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573</v>
      </c>
      <c r="AC116" s="305"/>
      <c r="AD116" s="306"/>
      <c r="AE116" s="362">
        <v>4.2</v>
      </c>
      <c r="AF116" s="362"/>
      <c r="AG116" s="362"/>
      <c r="AH116" s="362"/>
      <c r="AI116" s="362">
        <v>4.5</v>
      </c>
      <c r="AJ116" s="362"/>
      <c r="AK116" s="362"/>
      <c r="AL116" s="362"/>
      <c r="AM116" s="362">
        <v>6.9</v>
      </c>
      <c r="AN116" s="362"/>
      <c r="AO116" s="362"/>
      <c r="AP116" s="362"/>
      <c r="AQ116" s="368">
        <v>6.7</v>
      </c>
      <c r="AR116" s="369"/>
      <c r="AS116" s="369"/>
      <c r="AT116" s="369"/>
      <c r="AU116" s="369"/>
      <c r="AV116" s="369"/>
      <c r="AW116" s="369"/>
      <c r="AX116" s="371"/>
    </row>
    <row r="117" spans="1:50" ht="46.5" customHeigh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574</v>
      </c>
      <c r="AC117" s="346"/>
      <c r="AD117" s="347"/>
      <c r="AE117" s="462" t="s">
        <v>575</v>
      </c>
      <c r="AF117" s="463"/>
      <c r="AG117" s="463"/>
      <c r="AH117" s="464"/>
      <c r="AI117" s="462" t="s">
        <v>576</v>
      </c>
      <c r="AJ117" s="463"/>
      <c r="AK117" s="463"/>
      <c r="AL117" s="464"/>
      <c r="AM117" s="310" t="s">
        <v>673</v>
      </c>
      <c r="AN117" s="310"/>
      <c r="AO117" s="310"/>
      <c r="AP117" s="310"/>
      <c r="AQ117" s="310" t="s">
        <v>671</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382</v>
      </c>
      <c r="AF118" s="302"/>
      <c r="AG118" s="302"/>
      <c r="AH118" s="303"/>
      <c r="AI118" s="307" t="s">
        <v>380</v>
      </c>
      <c r="AJ118" s="302"/>
      <c r="AK118" s="302"/>
      <c r="AL118" s="303"/>
      <c r="AM118" s="307" t="s">
        <v>409</v>
      </c>
      <c r="AN118" s="302"/>
      <c r="AO118" s="302"/>
      <c r="AP118" s="303"/>
      <c r="AQ118" s="339" t="s">
        <v>424</v>
      </c>
      <c r="AR118" s="340"/>
      <c r="AS118" s="340"/>
      <c r="AT118" s="340"/>
      <c r="AU118" s="340"/>
      <c r="AV118" s="340"/>
      <c r="AW118" s="340"/>
      <c r="AX118" s="341"/>
    </row>
    <row r="119" spans="1:50" ht="23.25" customHeight="1" x14ac:dyDescent="0.2">
      <c r="A119" s="296"/>
      <c r="B119" s="297"/>
      <c r="C119" s="297"/>
      <c r="D119" s="297"/>
      <c r="E119" s="297"/>
      <c r="F119" s="298"/>
      <c r="G119" s="355" t="s">
        <v>683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570</v>
      </c>
      <c r="AC119" s="305"/>
      <c r="AD119" s="306"/>
      <c r="AE119" s="362" t="s">
        <v>557</v>
      </c>
      <c r="AF119" s="362"/>
      <c r="AG119" s="362"/>
      <c r="AH119" s="362"/>
      <c r="AI119" s="362">
        <v>25</v>
      </c>
      <c r="AJ119" s="362"/>
      <c r="AK119" s="362"/>
      <c r="AL119" s="362"/>
      <c r="AM119" s="362">
        <v>48</v>
      </c>
      <c r="AN119" s="362"/>
      <c r="AO119" s="362"/>
      <c r="AP119" s="362"/>
      <c r="AQ119" s="362">
        <v>25</v>
      </c>
      <c r="AR119" s="362"/>
      <c r="AS119" s="362"/>
      <c r="AT119" s="362"/>
      <c r="AU119" s="362"/>
      <c r="AV119" s="362"/>
      <c r="AW119" s="362"/>
      <c r="AX119" s="363"/>
    </row>
    <row r="120" spans="1:50" ht="46.5" customHeight="1" thickBot="1" x14ac:dyDescent="0.2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571</v>
      </c>
      <c r="AC120" s="346"/>
      <c r="AD120" s="347"/>
      <c r="AE120" s="310" t="s">
        <v>557</v>
      </c>
      <c r="AF120" s="310"/>
      <c r="AG120" s="310"/>
      <c r="AH120" s="310"/>
      <c r="AI120" s="310" t="s">
        <v>577</v>
      </c>
      <c r="AJ120" s="310"/>
      <c r="AK120" s="310"/>
      <c r="AL120" s="310"/>
      <c r="AM120" s="310" t="s">
        <v>674</v>
      </c>
      <c r="AN120" s="310"/>
      <c r="AO120" s="310"/>
      <c r="AP120" s="310"/>
      <c r="AQ120" s="310" t="s">
        <v>672</v>
      </c>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382</v>
      </c>
      <c r="AF121" s="302"/>
      <c r="AG121" s="302"/>
      <c r="AH121" s="303"/>
      <c r="AI121" s="307" t="s">
        <v>380</v>
      </c>
      <c r="AJ121" s="302"/>
      <c r="AK121" s="302"/>
      <c r="AL121" s="303"/>
      <c r="AM121" s="307" t="s">
        <v>409</v>
      </c>
      <c r="AN121" s="302"/>
      <c r="AO121" s="302"/>
      <c r="AP121" s="303"/>
      <c r="AQ121" s="339" t="s">
        <v>424</v>
      </c>
      <c r="AR121" s="340"/>
      <c r="AS121" s="340"/>
      <c r="AT121" s="340"/>
      <c r="AU121" s="340"/>
      <c r="AV121" s="340"/>
      <c r="AW121" s="340"/>
      <c r="AX121" s="341"/>
    </row>
    <row r="122" spans="1:50" ht="23.25" hidden="1" customHeight="1" x14ac:dyDescent="0.2">
      <c r="A122" s="296"/>
      <c r="B122" s="297"/>
      <c r="C122" s="297"/>
      <c r="D122" s="297"/>
      <c r="E122" s="297"/>
      <c r="F122" s="298"/>
      <c r="G122" s="355" t="s">
        <v>351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352</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382</v>
      </c>
      <c r="AF124" s="302"/>
      <c r="AG124" s="302"/>
      <c r="AH124" s="303"/>
      <c r="AI124" s="307" t="s">
        <v>380</v>
      </c>
      <c r="AJ124" s="302"/>
      <c r="AK124" s="302"/>
      <c r="AL124" s="303"/>
      <c r="AM124" s="307" t="s">
        <v>409</v>
      </c>
      <c r="AN124" s="302"/>
      <c r="AO124" s="302"/>
      <c r="AP124" s="303"/>
      <c r="AQ124" s="339" t="s">
        <v>424</v>
      </c>
      <c r="AR124" s="340"/>
      <c r="AS124" s="340"/>
      <c r="AT124" s="340"/>
      <c r="AU124" s="340"/>
      <c r="AV124" s="340"/>
      <c r="AW124" s="340"/>
      <c r="AX124" s="341"/>
    </row>
    <row r="125" spans="1:50" ht="23.25" hidden="1" customHeight="1" x14ac:dyDescent="0.2">
      <c r="A125" s="296"/>
      <c r="B125" s="297"/>
      <c r="C125" s="297"/>
      <c r="D125" s="297"/>
      <c r="E125" s="297"/>
      <c r="F125" s="298"/>
      <c r="G125" s="355" t="s">
        <v>351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382</v>
      </c>
      <c r="AF127" s="302"/>
      <c r="AG127" s="302"/>
      <c r="AH127" s="303"/>
      <c r="AI127" s="307" t="s">
        <v>380</v>
      </c>
      <c r="AJ127" s="302"/>
      <c r="AK127" s="302"/>
      <c r="AL127" s="303"/>
      <c r="AM127" s="307" t="s">
        <v>409</v>
      </c>
      <c r="AN127" s="302"/>
      <c r="AO127" s="302"/>
      <c r="AP127" s="303"/>
      <c r="AQ127" s="339" t="s">
        <v>424</v>
      </c>
      <c r="AR127" s="340"/>
      <c r="AS127" s="340"/>
      <c r="AT127" s="340"/>
      <c r="AU127" s="340"/>
      <c r="AV127" s="340"/>
      <c r="AW127" s="340"/>
      <c r="AX127" s="341"/>
    </row>
    <row r="128" spans="1:50" ht="23.25" hidden="1" customHeight="1" x14ac:dyDescent="0.2">
      <c r="A128" s="296"/>
      <c r="B128" s="297"/>
      <c r="C128" s="297"/>
      <c r="D128" s="297"/>
      <c r="E128" s="297"/>
      <c r="F128" s="298"/>
      <c r="G128" s="355" t="s">
        <v>351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397</v>
      </c>
      <c r="B130" s="996"/>
      <c r="C130" s="995" t="s">
        <v>237</v>
      </c>
      <c r="D130" s="996"/>
      <c r="E130" s="312" t="s">
        <v>266</v>
      </c>
      <c r="F130" s="313"/>
      <c r="G130" s="314" t="s">
        <v>557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265</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238</v>
      </c>
      <c r="F132" s="317"/>
      <c r="G132" s="286" t="s">
        <v>247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382</v>
      </c>
      <c r="AF132" s="269"/>
      <c r="AG132" s="269"/>
      <c r="AH132" s="269"/>
      <c r="AI132" s="269" t="s">
        <v>402</v>
      </c>
      <c r="AJ132" s="269"/>
      <c r="AK132" s="269"/>
      <c r="AL132" s="269"/>
      <c r="AM132" s="269" t="s">
        <v>409</v>
      </c>
      <c r="AN132" s="269"/>
      <c r="AO132" s="269"/>
      <c r="AP132" s="271"/>
      <c r="AQ132" s="271" t="s">
        <v>233</v>
      </c>
      <c r="AR132" s="272"/>
      <c r="AS132" s="272"/>
      <c r="AT132" s="273"/>
      <c r="AU132" s="283" t="s">
        <v>249</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582</v>
      </c>
      <c r="AR133" s="275"/>
      <c r="AS133" s="141" t="s">
        <v>234</v>
      </c>
      <c r="AT133" s="176"/>
      <c r="AU133" s="140" t="s">
        <v>557</v>
      </c>
      <c r="AV133" s="140"/>
      <c r="AW133" s="141" t="s">
        <v>181</v>
      </c>
      <c r="AX133" s="142"/>
    </row>
    <row r="134" spans="1:50" ht="29.7" customHeight="1" x14ac:dyDescent="0.2">
      <c r="A134" s="999"/>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248</v>
      </c>
      <c r="Z134" s="135"/>
      <c r="AA134" s="136"/>
      <c r="AB134" s="285" t="s">
        <v>581</v>
      </c>
      <c r="AC134" s="228"/>
      <c r="AD134" s="228"/>
      <c r="AE134" s="270">
        <v>66</v>
      </c>
      <c r="AF134" s="120"/>
      <c r="AG134" s="120"/>
      <c r="AH134" s="120"/>
      <c r="AI134" s="270">
        <v>68</v>
      </c>
      <c r="AJ134" s="120"/>
      <c r="AK134" s="120"/>
      <c r="AL134" s="120"/>
      <c r="AM134" s="270">
        <v>67</v>
      </c>
      <c r="AN134" s="120"/>
      <c r="AO134" s="120"/>
      <c r="AP134" s="120"/>
      <c r="AQ134" s="270" t="s">
        <v>554</v>
      </c>
      <c r="AR134" s="120"/>
      <c r="AS134" s="120"/>
      <c r="AT134" s="120"/>
      <c r="AU134" s="270" t="s">
        <v>557</v>
      </c>
      <c r="AV134" s="120"/>
      <c r="AW134" s="120"/>
      <c r="AX134" s="219"/>
    </row>
    <row r="135" spans="1:50" ht="29.7"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581</v>
      </c>
      <c r="AC135" s="137"/>
      <c r="AD135" s="137"/>
      <c r="AE135" s="270" t="s">
        <v>557</v>
      </c>
      <c r="AF135" s="120"/>
      <c r="AG135" s="120"/>
      <c r="AH135" s="120"/>
      <c r="AI135" s="270" t="s">
        <v>554</v>
      </c>
      <c r="AJ135" s="120"/>
      <c r="AK135" s="120"/>
      <c r="AL135" s="120"/>
      <c r="AM135" s="270" t="s">
        <v>557</v>
      </c>
      <c r="AN135" s="120"/>
      <c r="AO135" s="120"/>
      <c r="AP135" s="120"/>
      <c r="AQ135" s="270" t="s">
        <v>557</v>
      </c>
      <c r="AR135" s="120"/>
      <c r="AS135" s="120"/>
      <c r="AT135" s="120"/>
      <c r="AU135" s="270" t="s">
        <v>557</v>
      </c>
      <c r="AV135" s="120"/>
      <c r="AW135" s="120"/>
      <c r="AX135" s="219"/>
    </row>
    <row r="136" spans="1:50" ht="18.75" customHeight="1" x14ac:dyDescent="0.2">
      <c r="A136" s="999"/>
      <c r="B136" s="256"/>
      <c r="C136" s="255"/>
      <c r="D136" s="256"/>
      <c r="E136" s="255"/>
      <c r="F136" s="318"/>
      <c r="G136" s="286" t="s">
        <v>247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382</v>
      </c>
      <c r="AF136" s="269"/>
      <c r="AG136" s="269"/>
      <c r="AH136" s="269"/>
      <c r="AI136" s="269" t="s">
        <v>380</v>
      </c>
      <c r="AJ136" s="269"/>
      <c r="AK136" s="269"/>
      <c r="AL136" s="269"/>
      <c r="AM136" s="269" t="s">
        <v>409</v>
      </c>
      <c r="AN136" s="269"/>
      <c r="AO136" s="269"/>
      <c r="AP136" s="271"/>
      <c r="AQ136" s="271" t="s">
        <v>233</v>
      </c>
      <c r="AR136" s="272"/>
      <c r="AS136" s="272"/>
      <c r="AT136" s="273"/>
      <c r="AU136" s="283" t="s">
        <v>249</v>
      </c>
      <c r="AV136" s="283"/>
      <c r="AW136" s="283"/>
      <c r="AX136" s="284"/>
    </row>
    <row r="137" spans="1:50" ht="18.75"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554</v>
      </c>
      <c r="AR137" s="275"/>
      <c r="AS137" s="141" t="s">
        <v>234</v>
      </c>
      <c r="AT137" s="176"/>
      <c r="AU137" s="140" t="s">
        <v>557</v>
      </c>
      <c r="AV137" s="140"/>
      <c r="AW137" s="141" t="s">
        <v>181</v>
      </c>
      <c r="AX137" s="142"/>
    </row>
    <row r="138" spans="1:50" ht="31.8" customHeight="1" x14ac:dyDescent="0.2">
      <c r="A138" s="999"/>
      <c r="B138" s="256"/>
      <c r="C138" s="255"/>
      <c r="D138" s="256"/>
      <c r="E138" s="255"/>
      <c r="F138" s="318"/>
      <c r="G138" s="235" t="s">
        <v>580</v>
      </c>
      <c r="H138" s="165"/>
      <c r="I138" s="165"/>
      <c r="J138" s="165"/>
      <c r="K138" s="165"/>
      <c r="L138" s="165"/>
      <c r="M138" s="165"/>
      <c r="N138" s="165"/>
      <c r="O138" s="165"/>
      <c r="P138" s="165"/>
      <c r="Q138" s="165"/>
      <c r="R138" s="165"/>
      <c r="S138" s="165"/>
      <c r="T138" s="165"/>
      <c r="U138" s="165"/>
      <c r="V138" s="165"/>
      <c r="W138" s="165"/>
      <c r="X138" s="236"/>
      <c r="Y138" s="134" t="s">
        <v>248</v>
      </c>
      <c r="Z138" s="135"/>
      <c r="AA138" s="136"/>
      <c r="AB138" s="285" t="s">
        <v>581</v>
      </c>
      <c r="AC138" s="228"/>
      <c r="AD138" s="228"/>
      <c r="AE138" s="270">
        <v>134</v>
      </c>
      <c r="AF138" s="120"/>
      <c r="AG138" s="120"/>
      <c r="AH138" s="120"/>
      <c r="AI138" s="270">
        <v>161</v>
      </c>
      <c r="AJ138" s="120"/>
      <c r="AK138" s="120"/>
      <c r="AL138" s="120"/>
      <c r="AM138" s="270">
        <v>166</v>
      </c>
      <c r="AN138" s="120"/>
      <c r="AO138" s="120"/>
      <c r="AP138" s="120"/>
      <c r="AQ138" s="270" t="s">
        <v>583</v>
      </c>
      <c r="AR138" s="120"/>
      <c r="AS138" s="120"/>
      <c r="AT138" s="120"/>
      <c r="AU138" s="270" t="s">
        <v>557</v>
      </c>
      <c r="AV138" s="120"/>
      <c r="AW138" s="120"/>
      <c r="AX138" s="219"/>
    </row>
    <row r="139" spans="1:50" ht="31.8"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581</v>
      </c>
      <c r="AC139" s="137"/>
      <c r="AD139" s="137"/>
      <c r="AE139" s="270" t="s">
        <v>557</v>
      </c>
      <c r="AF139" s="120"/>
      <c r="AG139" s="120"/>
      <c r="AH139" s="120"/>
      <c r="AI139" s="270" t="s">
        <v>557</v>
      </c>
      <c r="AJ139" s="120"/>
      <c r="AK139" s="120"/>
      <c r="AL139" s="120"/>
      <c r="AM139" s="270" t="s">
        <v>554</v>
      </c>
      <c r="AN139" s="120"/>
      <c r="AO139" s="120"/>
      <c r="AP139" s="120"/>
      <c r="AQ139" s="270" t="s">
        <v>557</v>
      </c>
      <c r="AR139" s="120"/>
      <c r="AS139" s="120"/>
      <c r="AT139" s="120"/>
      <c r="AU139" s="270" t="s">
        <v>584</v>
      </c>
      <c r="AV139" s="120"/>
      <c r="AW139" s="120"/>
      <c r="AX139" s="219"/>
    </row>
    <row r="140" spans="1:50" ht="18.75" hidden="1" customHeight="1" x14ac:dyDescent="0.2">
      <c r="A140" s="999"/>
      <c r="B140" s="256"/>
      <c r="C140" s="255"/>
      <c r="D140" s="256"/>
      <c r="E140" s="255"/>
      <c r="F140" s="318"/>
      <c r="G140" s="286" t="s">
        <v>247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382</v>
      </c>
      <c r="AF140" s="269"/>
      <c r="AG140" s="269"/>
      <c r="AH140" s="269"/>
      <c r="AI140" s="269" t="s">
        <v>380</v>
      </c>
      <c r="AJ140" s="269"/>
      <c r="AK140" s="269"/>
      <c r="AL140" s="269"/>
      <c r="AM140" s="269" t="s">
        <v>409</v>
      </c>
      <c r="AN140" s="269"/>
      <c r="AO140" s="269"/>
      <c r="AP140" s="271"/>
      <c r="AQ140" s="271" t="s">
        <v>233</v>
      </c>
      <c r="AR140" s="272"/>
      <c r="AS140" s="272"/>
      <c r="AT140" s="273"/>
      <c r="AU140" s="283" t="s">
        <v>249</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234</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248</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382</v>
      </c>
      <c r="AF144" s="269"/>
      <c r="AG144" s="269"/>
      <c r="AH144" s="269"/>
      <c r="AI144" s="269" t="s">
        <v>380</v>
      </c>
      <c r="AJ144" s="269"/>
      <c r="AK144" s="269"/>
      <c r="AL144" s="269"/>
      <c r="AM144" s="269" t="s">
        <v>409</v>
      </c>
      <c r="AN144" s="269"/>
      <c r="AO144" s="269"/>
      <c r="AP144" s="271"/>
      <c r="AQ144" s="271" t="s">
        <v>233</v>
      </c>
      <c r="AR144" s="272"/>
      <c r="AS144" s="272"/>
      <c r="AT144" s="273"/>
      <c r="AU144" s="283" t="s">
        <v>249</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234</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248</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382</v>
      </c>
      <c r="AF148" s="269"/>
      <c r="AG148" s="269"/>
      <c r="AH148" s="269"/>
      <c r="AI148" s="269" t="s">
        <v>380</v>
      </c>
      <c r="AJ148" s="269"/>
      <c r="AK148" s="269"/>
      <c r="AL148" s="269"/>
      <c r="AM148" s="269" t="s">
        <v>409</v>
      </c>
      <c r="AN148" s="269"/>
      <c r="AO148" s="269"/>
      <c r="AP148" s="271"/>
      <c r="AQ148" s="271" t="s">
        <v>233</v>
      </c>
      <c r="AR148" s="272"/>
      <c r="AS148" s="272"/>
      <c r="AT148" s="273"/>
      <c r="AU148" s="283" t="s">
        <v>249</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234</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248</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8" hidden="1" customHeight="1" x14ac:dyDescent="0.2">
      <c r="A152" s="999"/>
      <c r="B152" s="256"/>
      <c r="C152" s="255"/>
      <c r="D152" s="256"/>
      <c r="E152" s="255"/>
      <c r="F152" s="318"/>
      <c r="G152" s="276" t="s">
        <v>250</v>
      </c>
      <c r="H152" s="173"/>
      <c r="I152" s="173"/>
      <c r="J152" s="173"/>
      <c r="K152" s="173"/>
      <c r="L152" s="173"/>
      <c r="M152" s="173"/>
      <c r="N152" s="173"/>
      <c r="O152" s="173"/>
      <c r="P152" s="174"/>
      <c r="Q152" s="180" t="s">
        <v>327</v>
      </c>
      <c r="R152" s="173"/>
      <c r="S152" s="173"/>
      <c r="T152" s="173"/>
      <c r="U152" s="173"/>
      <c r="V152" s="173"/>
      <c r="W152" s="173"/>
      <c r="X152" s="173"/>
      <c r="Y152" s="173"/>
      <c r="Z152" s="173"/>
      <c r="AA152" s="173"/>
      <c r="AB152" s="291" t="s">
        <v>328</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8"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8"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8"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8"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8"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8" hidden="1" customHeight="1" x14ac:dyDescent="0.2">
      <c r="A159" s="999"/>
      <c r="B159" s="256"/>
      <c r="C159" s="255"/>
      <c r="D159" s="256"/>
      <c r="E159" s="255"/>
      <c r="F159" s="318"/>
      <c r="G159" s="276" t="s">
        <v>250</v>
      </c>
      <c r="H159" s="173"/>
      <c r="I159" s="173"/>
      <c r="J159" s="173"/>
      <c r="K159" s="173"/>
      <c r="L159" s="173"/>
      <c r="M159" s="173"/>
      <c r="N159" s="173"/>
      <c r="O159" s="173"/>
      <c r="P159" s="174"/>
      <c r="Q159" s="180" t="s">
        <v>327</v>
      </c>
      <c r="R159" s="173"/>
      <c r="S159" s="173"/>
      <c r="T159" s="173"/>
      <c r="U159" s="173"/>
      <c r="V159" s="173"/>
      <c r="W159" s="173"/>
      <c r="X159" s="173"/>
      <c r="Y159" s="173"/>
      <c r="Z159" s="173"/>
      <c r="AA159" s="173"/>
      <c r="AB159" s="291" t="s">
        <v>328</v>
      </c>
      <c r="AC159" s="173"/>
      <c r="AD159" s="174"/>
      <c r="AE159" s="277"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8"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8"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8"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8"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8"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8" hidden="1" customHeight="1" x14ac:dyDescent="0.2">
      <c r="A166" s="999"/>
      <c r="B166" s="256"/>
      <c r="C166" s="255"/>
      <c r="D166" s="256"/>
      <c r="E166" s="255"/>
      <c r="F166" s="318"/>
      <c r="G166" s="276" t="s">
        <v>250</v>
      </c>
      <c r="H166" s="173"/>
      <c r="I166" s="173"/>
      <c r="J166" s="173"/>
      <c r="K166" s="173"/>
      <c r="L166" s="173"/>
      <c r="M166" s="173"/>
      <c r="N166" s="173"/>
      <c r="O166" s="173"/>
      <c r="P166" s="174"/>
      <c r="Q166" s="180" t="s">
        <v>327</v>
      </c>
      <c r="R166" s="173"/>
      <c r="S166" s="173"/>
      <c r="T166" s="173"/>
      <c r="U166" s="173"/>
      <c r="V166" s="173"/>
      <c r="W166" s="173"/>
      <c r="X166" s="173"/>
      <c r="Y166" s="173"/>
      <c r="Z166" s="173"/>
      <c r="AA166" s="173"/>
      <c r="AB166" s="291" t="s">
        <v>328</v>
      </c>
      <c r="AC166" s="173"/>
      <c r="AD166" s="174"/>
      <c r="AE166" s="277"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8"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8"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8"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8"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8"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8" hidden="1" customHeight="1" x14ac:dyDescent="0.2">
      <c r="A173" s="999"/>
      <c r="B173" s="256"/>
      <c r="C173" s="255"/>
      <c r="D173" s="256"/>
      <c r="E173" s="255"/>
      <c r="F173" s="318"/>
      <c r="G173" s="276" t="s">
        <v>250</v>
      </c>
      <c r="H173" s="173"/>
      <c r="I173" s="173"/>
      <c r="J173" s="173"/>
      <c r="K173" s="173"/>
      <c r="L173" s="173"/>
      <c r="M173" s="173"/>
      <c r="N173" s="173"/>
      <c r="O173" s="173"/>
      <c r="P173" s="174"/>
      <c r="Q173" s="180" t="s">
        <v>327</v>
      </c>
      <c r="R173" s="173"/>
      <c r="S173" s="173"/>
      <c r="T173" s="173"/>
      <c r="U173" s="173"/>
      <c r="V173" s="173"/>
      <c r="W173" s="173"/>
      <c r="X173" s="173"/>
      <c r="Y173" s="173"/>
      <c r="Z173" s="173"/>
      <c r="AA173" s="173"/>
      <c r="AB173" s="291" t="s">
        <v>328</v>
      </c>
      <c r="AC173" s="173"/>
      <c r="AD173" s="174"/>
      <c r="AE173" s="277"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8"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8"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8"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8"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8"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8" hidden="1" customHeight="1" x14ac:dyDescent="0.2">
      <c r="A180" s="999"/>
      <c r="B180" s="256"/>
      <c r="C180" s="255"/>
      <c r="D180" s="256"/>
      <c r="E180" s="255"/>
      <c r="F180" s="318"/>
      <c r="G180" s="276" t="s">
        <v>250</v>
      </c>
      <c r="H180" s="173"/>
      <c r="I180" s="173"/>
      <c r="J180" s="173"/>
      <c r="K180" s="173"/>
      <c r="L180" s="173"/>
      <c r="M180" s="173"/>
      <c r="N180" s="173"/>
      <c r="O180" s="173"/>
      <c r="P180" s="174"/>
      <c r="Q180" s="180" t="s">
        <v>327</v>
      </c>
      <c r="R180" s="173"/>
      <c r="S180" s="173"/>
      <c r="T180" s="173"/>
      <c r="U180" s="173"/>
      <c r="V180" s="173"/>
      <c r="W180" s="173"/>
      <c r="X180" s="173"/>
      <c r="Y180" s="173"/>
      <c r="Z180" s="173"/>
      <c r="AA180" s="173"/>
      <c r="AB180" s="291" t="s">
        <v>328</v>
      </c>
      <c r="AC180" s="173"/>
      <c r="AD180" s="174"/>
      <c r="AE180" s="277"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8"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8"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8"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8"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8"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292</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265</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238</v>
      </c>
      <c r="F192" s="317"/>
      <c r="G192" s="286" t="s">
        <v>247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382</v>
      </c>
      <c r="AF192" s="269"/>
      <c r="AG192" s="269"/>
      <c r="AH192" s="269"/>
      <c r="AI192" s="269" t="s">
        <v>380</v>
      </c>
      <c r="AJ192" s="269"/>
      <c r="AK192" s="269"/>
      <c r="AL192" s="269"/>
      <c r="AM192" s="269" t="s">
        <v>409</v>
      </c>
      <c r="AN192" s="269"/>
      <c r="AO192" s="269"/>
      <c r="AP192" s="271"/>
      <c r="AQ192" s="271" t="s">
        <v>233</v>
      </c>
      <c r="AR192" s="272"/>
      <c r="AS192" s="272"/>
      <c r="AT192" s="273"/>
      <c r="AU192" s="283" t="s">
        <v>249</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234</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248</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382</v>
      </c>
      <c r="AF196" s="269"/>
      <c r="AG196" s="269"/>
      <c r="AH196" s="269"/>
      <c r="AI196" s="269" t="s">
        <v>380</v>
      </c>
      <c r="AJ196" s="269"/>
      <c r="AK196" s="269"/>
      <c r="AL196" s="269"/>
      <c r="AM196" s="269" t="s">
        <v>409</v>
      </c>
      <c r="AN196" s="269"/>
      <c r="AO196" s="269"/>
      <c r="AP196" s="271"/>
      <c r="AQ196" s="271" t="s">
        <v>233</v>
      </c>
      <c r="AR196" s="272"/>
      <c r="AS196" s="272"/>
      <c r="AT196" s="273"/>
      <c r="AU196" s="283" t="s">
        <v>249</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234</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248</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382</v>
      </c>
      <c r="AF200" s="269"/>
      <c r="AG200" s="269"/>
      <c r="AH200" s="269"/>
      <c r="AI200" s="269" t="s">
        <v>380</v>
      </c>
      <c r="AJ200" s="269"/>
      <c r="AK200" s="269"/>
      <c r="AL200" s="269"/>
      <c r="AM200" s="269" t="s">
        <v>409</v>
      </c>
      <c r="AN200" s="269"/>
      <c r="AO200" s="269"/>
      <c r="AP200" s="271"/>
      <c r="AQ200" s="271" t="s">
        <v>233</v>
      </c>
      <c r="AR200" s="272"/>
      <c r="AS200" s="272"/>
      <c r="AT200" s="273"/>
      <c r="AU200" s="283" t="s">
        <v>249</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234</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248</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382</v>
      </c>
      <c r="AF204" s="269"/>
      <c r="AG204" s="269"/>
      <c r="AH204" s="269"/>
      <c r="AI204" s="269" t="s">
        <v>380</v>
      </c>
      <c r="AJ204" s="269"/>
      <c r="AK204" s="269"/>
      <c r="AL204" s="269"/>
      <c r="AM204" s="269" t="s">
        <v>409</v>
      </c>
      <c r="AN204" s="269"/>
      <c r="AO204" s="269"/>
      <c r="AP204" s="271"/>
      <c r="AQ204" s="271" t="s">
        <v>233</v>
      </c>
      <c r="AR204" s="272"/>
      <c r="AS204" s="272"/>
      <c r="AT204" s="273"/>
      <c r="AU204" s="283" t="s">
        <v>249</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234</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248</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382</v>
      </c>
      <c r="AF208" s="269"/>
      <c r="AG208" s="269"/>
      <c r="AH208" s="269"/>
      <c r="AI208" s="269" t="s">
        <v>380</v>
      </c>
      <c r="AJ208" s="269"/>
      <c r="AK208" s="269"/>
      <c r="AL208" s="269"/>
      <c r="AM208" s="269" t="s">
        <v>409</v>
      </c>
      <c r="AN208" s="269"/>
      <c r="AO208" s="269"/>
      <c r="AP208" s="271"/>
      <c r="AQ208" s="271" t="s">
        <v>233</v>
      </c>
      <c r="AR208" s="272"/>
      <c r="AS208" s="272"/>
      <c r="AT208" s="273"/>
      <c r="AU208" s="283" t="s">
        <v>249</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234</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248</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8" hidden="1" customHeight="1" x14ac:dyDescent="0.2">
      <c r="A212" s="999"/>
      <c r="B212" s="256"/>
      <c r="C212" s="255"/>
      <c r="D212" s="256"/>
      <c r="E212" s="255"/>
      <c r="F212" s="318"/>
      <c r="G212" s="276" t="s">
        <v>250</v>
      </c>
      <c r="H212" s="173"/>
      <c r="I212" s="173"/>
      <c r="J212" s="173"/>
      <c r="K212" s="173"/>
      <c r="L212" s="173"/>
      <c r="M212" s="173"/>
      <c r="N212" s="173"/>
      <c r="O212" s="173"/>
      <c r="P212" s="174"/>
      <c r="Q212" s="180" t="s">
        <v>327</v>
      </c>
      <c r="R212" s="173"/>
      <c r="S212" s="173"/>
      <c r="T212" s="173"/>
      <c r="U212" s="173"/>
      <c r="V212" s="173"/>
      <c r="W212" s="173"/>
      <c r="X212" s="173"/>
      <c r="Y212" s="173"/>
      <c r="Z212" s="173"/>
      <c r="AA212" s="173"/>
      <c r="AB212" s="291" t="s">
        <v>328</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8"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8"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8"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8"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8"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8" hidden="1" customHeight="1" x14ac:dyDescent="0.2">
      <c r="A219" s="999"/>
      <c r="B219" s="256"/>
      <c r="C219" s="255"/>
      <c r="D219" s="256"/>
      <c r="E219" s="255"/>
      <c r="F219" s="318"/>
      <c r="G219" s="276" t="s">
        <v>250</v>
      </c>
      <c r="H219" s="173"/>
      <c r="I219" s="173"/>
      <c r="J219" s="173"/>
      <c r="K219" s="173"/>
      <c r="L219" s="173"/>
      <c r="M219" s="173"/>
      <c r="N219" s="173"/>
      <c r="O219" s="173"/>
      <c r="P219" s="174"/>
      <c r="Q219" s="180" t="s">
        <v>327</v>
      </c>
      <c r="R219" s="173"/>
      <c r="S219" s="173"/>
      <c r="T219" s="173"/>
      <c r="U219" s="173"/>
      <c r="V219" s="173"/>
      <c r="W219" s="173"/>
      <c r="X219" s="173"/>
      <c r="Y219" s="173"/>
      <c r="Z219" s="173"/>
      <c r="AA219" s="173"/>
      <c r="AB219" s="291" t="s">
        <v>328</v>
      </c>
      <c r="AC219" s="173"/>
      <c r="AD219" s="174"/>
      <c r="AE219" s="277"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8"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8"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8"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8"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8"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8" hidden="1" customHeight="1" x14ac:dyDescent="0.2">
      <c r="A226" s="999"/>
      <c r="B226" s="256"/>
      <c r="C226" s="255"/>
      <c r="D226" s="256"/>
      <c r="E226" s="255"/>
      <c r="F226" s="318"/>
      <c r="G226" s="276" t="s">
        <v>250</v>
      </c>
      <c r="H226" s="173"/>
      <c r="I226" s="173"/>
      <c r="J226" s="173"/>
      <c r="K226" s="173"/>
      <c r="L226" s="173"/>
      <c r="M226" s="173"/>
      <c r="N226" s="173"/>
      <c r="O226" s="173"/>
      <c r="P226" s="174"/>
      <c r="Q226" s="180" t="s">
        <v>327</v>
      </c>
      <c r="R226" s="173"/>
      <c r="S226" s="173"/>
      <c r="T226" s="173"/>
      <c r="U226" s="173"/>
      <c r="V226" s="173"/>
      <c r="W226" s="173"/>
      <c r="X226" s="173"/>
      <c r="Y226" s="173"/>
      <c r="Z226" s="173"/>
      <c r="AA226" s="173"/>
      <c r="AB226" s="291" t="s">
        <v>328</v>
      </c>
      <c r="AC226" s="173"/>
      <c r="AD226" s="174"/>
      <c r="AE226" s="277"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8"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8"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8"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8"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8"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8" hidden="1" customHeight="1" x14ac:dyDescent="0.2">
      <c r="A233" s="999"/>
      <c r="B233" s="256"/>
      <c r="C233" s="255"/>
      <c r="D233" s="256"/>
      <c r="E233" s="255"/>
      <c r="F233" s="318"/>
      <c r="G233" s="276" t="s">
        <v>250</v>
      </c>
      <c r="H233" s="173"/>
      <c r="I233" s="173"/>
      <c r="J233" s="173"/>
      <c r="K233" s="173"/>
      <c r="L233" s="173"/>
      <c r="M233" s="173"/>
      <c r="N233" s="173"/>
      <c r="O233" s="173"/>
      <c r="P233" s="174"/>
      <c r="Q233" s="180" t="s">
        <v>327</v>
      </c>
      <c r="R233" s="173"/>
      <c r="S233" s="173"/>
      <c r="T233" s="173"/>
      <c r="U233" s="173"/>
      <c r="V233" s="173"/>
      <c r="W233" s="173"/>
      <c r="X233" s="173"/>
      <c r="Y233" s="173"/>
      <c r="Z233" s="173"/>
      <c r="AA233" s="173"/>
      <c r="AB233" s="291" t="s">
        <v>328</v>
      </c>
      <c r="AC233" s="173"/>
      <c r="AD233" s="174"/>
      <c r="AE233" s="277"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8"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8"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8"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8"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8"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8" hidden="1" customHeight="1" x14ac:dyDescent="0.2">
      <c r="A240" s="999"/>
      <c r="B240" s="256"/>
      <c r="C240" s="255"/>
      <c r="D240" s="256"/>
      <c r="E240" s="255"/>
      <c r="F240" s="318"/>
      <c r="G240" s="276" t="s">
        <v>250</v>
      </c>
      <c r="H240" s="173"/>
      <c r="I240" s="173"/>
      <c r="J240" s="173"/>
      <c r="K240" s="173"/>
      <c r="L240" s="173"/>
      <c r="M240" s="173"/>
      <c r="N240" s="173"/>
      <c r="O240" s="173"/>
      <c r="P240" s="174"/>
      <c r="Q240" s="180" t="s">
        <v>327</v>
      </c>
      <c r="R240" s="173"/>
      <c r="S240" s="173"/>
      <c r="T240" s="173"/>
      <c r="U240" s="173"/>
      <c r="V240" s="173"/>
      <c r="W240" s="173"/>
      <c r="X240" s="173"/>
      <c r="Y240" s="173"/>
      <c r="Z240" s="173"/>
      <c r="AA240" s="173"/>
      <c r="AB240" s="291" t="s">
        <v>328</v>
      </c>
      <c r="AC240" s="173"/>
      <c r="AD240" s="174"/>
      <c r="AE240" s="277"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8"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8"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8"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8"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8"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292</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265</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238</v>
      </c>
      <c r="F252" s="317"/>
      <c r="G252" s="286" t="s">
        <v>247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382</v>
      </c>
      <c r="AF252" s="269"/>
      <c r="AG252" s="269"/>
      <c r="AH252" s="269"/>
      <c r="AI252" s="269" t="s">
        <v>380</v>
      </c>
      <c r="AJ252" s="269"/>
      <c r="AK252" s="269"/>
      <c r="AL252" s="269"/>
      <c r="AM252" s="269" t="s">
        <v>409</v>
      </c>
      <c r="AN252" s="269"/>
      <c r="AO252" s="269"/>
      <c r="AP252" s="271"/>
      <c r="AQ252" s="271" t="s">
        <v>233</v>
      </c>
      <c r="AR252" s="272"/>
      <c r="AS252" s="272"/>
      <c r="AT252" s="273"/>
      <c r="AU252" s="283" t="s">
        <v>249</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234</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248</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382</v>
      </c>
      <c r="AF256" s="269"/>
      <c r="AG256" s="269"/>
      <c r="AH256" s="269"/>
      <c r="AI256" s="269" t="s">
        <v>380</v>
      </c>
      <c r="AJ256" s="269"/>
      <c r="AK256" s="269"/>
      <c r="AL256" s="269"/>
      <c r="AM256" s="269" t="s">
        <v>409</v>
      </c>
      <c r="AN256" s="269"/>
      <c r="AO256" s="269"/>
      <c r="AP256" s="271"/>
      <c r="AQ256" s="271" t="s">
        <v>233</v>
      </c>
      <c r="AR256" s="272"/>
      <c r="AS256" s="272"/>
      <c r="AT256" s="273"/>
      <c r="AU256" s="283" t="s">
        <v>249</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234</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248</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382</v>
      </c>
      <c r="AF260" s="269"/>
      <c r="AG260" s="269"/>
      <c r="AH260" s="269"/>
      <c r="AI260" s="269" t="s">
        <v>380</v>
      </c>
      <c r="AJ260" s="269"/>
      <c r="AK260" s="269"/>
      <c r="AL260" s="269"/>
      <c r="AM260" s="269" t="s">
        <v>409</v>
      </c>
      <c r="AN260" s="269"/>
      <c r="AO260" s="269"/>
      <c r="AP260" s="271"/>
      <c r="AQ260" s="271" t="s">
        <v>233</v>
      </c>
      <c r="AR260" s="272"/>
      <c r="AS260" s="272"/>
      <c r="AT260" s="273"/>
      <c r="AU260" s="283" t="s">
        <v>249</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234</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248</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382</v>
      </c>
      <c r="AF264" s="269"/>
      <c r="AG264" s="269"/>
      <c r="AH264" s="269"/>
      <c r="AI264" s="269" t="s">
        <v>380</v>
      </c>
      <c r="AJ264" s="269"/>
      <c r="AK264" s="269"/>
      <c r="AL264" s="269"/>
      <c r="AM264" s="269" t="s">
        <v>409</v>
      </c>
      <c r="AN264" s="269"/>
      <c r="AO264" s="269"/>
      <c r="AP264" s="271"/>
      <c r="AQ264" s="180" t="s">
        <v>233</v>
      </c>
      <c r="AR264" s="173"/>
      <c r="AS264" s="173"/>
      <c r="AT264" s="174"/>
      <c r="AU264" s="138" t="s">
        <v>249</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234</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248</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382</v>
      </c>
      <c r="AF268" s="269"/>
      <c r="AG268" s="269"/>
      <c r="AH268" s="269"/>
      <c r="AI268" s="269" t="s">
        <v>380</v>
      </c>
      <c r="AJ268" s="269"/>
      <c r="AK268" s="269"/>
      <c r="AL268" s="269"/>
      <c r="AM268" s="269" t="s">
        <v>409</v>
      </c>
      <c r="AN268" s="269"/>
      <c r="AO268" s="269"/>
      <c r="AP268" s="271"/>
      <c r="AQ268" s="271" t="s">
        <v>233</v>
      </c>
      <c r="AR268" s="272"/>
      <c r="AS268" s="272"/>
      <c r="AT268" s="273"/>
      <c r="AU268" s="283" t="s">
        <v>249</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234</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248</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8" hidden="1" customHeight="1" x14ac:dyDescent="0.2">
      <c r="A272" s="999"/>
      <c r="B272" s="256"/>
      <c r="C272" s="255"/>
      <c r="D272" s="256"/>
      <c r="E272" s="255"/>
      <c r="F272" s="318"/>
      <c r="G272" s="276" t="s">
        <v>250</v>
      </c>
      <c r="H272" s="173"/>
      <c r="I272" s="173"/>
      <c r="J272" s="173"/>
      <c r="K272" s="173"/>
      <c r="L272" s="173"/>
      <c r="M272" s="173"/>
      <c r="N272" s="173"/>
      <c r="O272" s="173"/>
      <c r="P272" s="174"/>
      <c r="Q272" s="180" t="s">
        <v>327</v>
      </c>
      <c r="R272" s="173"/>
      <c r="S272" s="173"/>
      <c r="T272" s="173"/>
      <c r="U272" s="173"/>
      <c r="V272" s="173"/>
      <c r="W272" s="173"/>
      <c r="X272" s="173"/>
      <c r="Y272" s="173"/>
      <c r="Z272" s="173"/>
      <c r="AA272" s="173"/>
      <c r="AB272" s="291" t="s">
        <v>328</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8"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8"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8"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8"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8"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8" hidden="1" customHeight="1" x14ac:dyDescent="0.2">
      <c r="A279" s="999"/>
      <c r="B279" s="256"/>
      <c r="C279" s="255"/>
      <c r="D279" s="256"/>
      <c r="E279" s="255"/>
      <c r="F279" s="318"/>
      <c r="G279" s="276" t="s">
        <v>250</v>
      </c>
      <c r="H279" s="173"/>
      <c r="I279" s="173"/>
      <c r="J279" s="173"/>
      <c r="K279" s="173"/>
      <c r="L279" s="173"/>
      <c r="M279" s="173"/>
      <c r="N279" s="173"/>
      <c r="O279" s="173"/>
      <c r="P279" s="174"/>
      <c r="Q279" s="180" t="s">
        <v>327</v>
      </c>
      <c r="R279" s="173"/>
      <c r="S279" s="173"/>
      <c r="T279" s="173"/>
      <c r="U279" s="173"/>
      <c r="V279" s="173"/>
      <c r="W279" s="173"/>
      <c r="X279" s="173"/>
      <c r="Y279" s="173"/>
      <c r="Z279" s="173"/>
      <c r="AA279" s="173"/>
      <c r="AB279" s="291" t="s">
        <v>328</v>
      </c>
      <c r="AC279" s="173"/>
      <c r="AD279" s="174"/>
      <c r="AE279" s="277"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8"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8"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8"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8"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8"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8" hidden="1" customHeight="1" x14ac:dyDescent="0.2">
      <c r="A286" s="999"/>
      <c r="B286" s="256"/>
      <c r="C286" s="255"/>
      <c r="D286" s="256"/>
      <c r="E286" s="255"/>
      <c r="F286" s="318"/>
      <c r="G286" s="276" t="s">
        <v>250</v>
      </c>
      <c r="H286" s="173"/>
      <c r="I286" s="173"/>
      <c r="J286" s="173"/>
      <c r="K286" s="173"/>
      <c r="L286" s="173"/>
      <c r="M286" s="173"/>
      <c r="N286" s="173"/>
      <c r="O286" s="173"/>
      <c r="P286" s="174"/>
      <c r="Q286" s="180" t="s">
        <v>327</v>
      </c>
      <c r="R286" s="173"/>
      <c r="S286" s="173"/>
      <c r="T286" s="173"/>
      <c r="U286" s="173"/>
      <c r="V286" s="173"/>
      <c r="W286" s="173"/>
      <c r="X286" s="173"/>
      <c r="Y286" s="173"/>
      <c r="Z286" s="173"/>
      <c r="AA286" s="173"/>
      <c r="AB286" s="291" t="s">
        <v>328</v>
      </c>
      <c r="AC286" s="173"/>
      <c r="AD286" s="174"/>
      <c r="AE286" s="277"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8"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8"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8"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8"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8"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8" hidden="1" customHeight="1" x14ac:dyDescent="0.2">
      <c r="A293" s="999"/>
      <c r="B293" s="256"/>
      <c r="C293" s="255"/>
      <c r="D293" s="256"/>
      <c r="E293" s="255"/>
      <c r="F293" s="318"/>
      <c r="G293" s="276" t="s">
        <v>250</v>
      </c>
      <c r="H293" s="173"/>
      <c r="I293" s="173"/>
      <c r="J293" s="173"/>
      <c r="K293" s="173"/>
      <c r="L293" s="173"/>
      <c r="M293" s="173"/>
      <c r="N293" s="173"/>
      <c r="O293" s="173"/>
      <c r="P293" s="174"/>
      <c r="Q293" s="180" t="s">
        <v>327</v>
      </c>
      <c r="R293" s="173"/>
      <c r="S293" s="173"/>
      <c r="T293" s="173"/>
      <c r="U293" s="173"/>
      <c r="V293" s="173"/>
      <c r="W293" s="173"/>
      <c r="X293" s="173"/>
      <c r="Y293" s="173"/>
      <c r="Z293" s="173"/>
      <c r="AA293" s="173"/>
      <c r="AB293" s="291" t="s">
        <v>328</v>
      </c>
      <c r="AC293" s="173"/>
      <c r="AD293" s="174"/>
      <c r="AE293" s="277"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8"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8"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8"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8"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8"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8" hidden="1" customHeight="1" x14ac:dyDescent="0.2">
      <c r="A300" s="999"/>
      <c r="B300" s="256"/>
      <c r="C300" s="255"/>
      <c r="D300" s="256"/>
      <c r="E300" s="255"/>
      <c r="F300" s="318"/>
      <c r="G300" s="276" t="s">
        <v>250</v>
      </c>
      <c r="H300" s="173"/>
      <c r="I300" s="173"/>
      <c r="J300" s="173"/>
      <c r="K300" s="173"/>
      <c r="L300" s="173"/>
      <c r="M300" s="173"/>
      <c r="N300" s="173"/>
      <c r="O300" s="173"/>
      <c r="P300" s="174"/>
      <c r="Q300" s="180" t="s">
        <v>327</v>
      </c>
      <c r="R300" s="173"/>
      <c r="S300" s="173"/>
      <c r="T300" s="173"/>
      <c r="U300" s="173"/>
      <c r="V300" s="173"/>
      <c r="W300" s="173"/>
      <c r="X300" s="173"/>
      <c r="Y300" s="173"/>
      <c r="Z300" s="173"/>
      <c r="AA300" s="173"/>
      <c r="AB300" s="291" t="s">
        <v>328</v>
      </c>
      <c r="AC300" s="173"/>
      <c r="AD300" s="174"/>
      <c r="AE300" s="277"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8"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8"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8"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8"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8"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292</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265</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238</v>
      </c>
      <c r="F312" s="317"/>
      <c r="G312" s="286" t="s">
        <v>247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382</v>
      </c>
      <c r="AF312" s="269"/>
      <c r="AG312" s="269"/>
      <c r="AH312" s="269"/>
      <c r="AI312" s="269" t="s">
        <v>380</v>
      </c>
      <c r="AJ312" s="269"/>
      <c r="AK312" s="269"/>
      <c r="AL312" s="269"/>
      <c r="AM312" s="269" t="s">
        <v>409</v>
      </c>
      <c r="AN312" s="269"/>
      <c r="AO312" s="269"/>
      <c r="AP312" s="271"/>
      <c r="AQ312" s="271" t="s">
        <v>233</v>
      </c>
      <c r="AR312" s="272"/>
      <c r="AS312" s="272"/>
      <c r="AT312" s="273"/>
      <c r="AU312" s="283" t="s">
        <v>249</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234</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248</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382</v>
      </c>
      <c r="AF316" s="269"/>
      <c r="AG316" s="269"/>
      <c r="AH316" s="269"/>
      <c r="AI316" s="269" t="s">
        <v>380</v>
      </c>
      <c r="AJ316" s="269"/>
      <c r="AK316" s="269"/>
      <c r="AL316" s="269"/>
      <c r="AM316" s="269" t="s">
        <v>409</v>
      </c>
      <c r="AN316" s="269"/>
      <c r="AO316" s="269"/>
      <c r="AP316" s="271"/>
      <c r="AQ316" s="271" t="s">
        <v>233</v>
      </c>
      <c r="AR316" s="272"/>
      <c r="AS316" s="272"/>
      <c r="AT316" s="273"/>
      <c r="AU316" s="283" t="s">
        <v>249</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234</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248</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382</v>
      </c>
      <c r="AF320" s="269"/>
      <c r="AG320" s="269"/>
      <c r="AH320" s="269"/>
      <c r="AI320" s="269" t="s">
        <v>380</v>
      </c>
      <c r="AJ320" s="269"/>
      <c r="AK320" s="269"/>
      <c r="AL320" s="269"/>
      <c r="AM320" s="269" t="s">
        <v>409</v>
      </c>
      <c r="AN320" s="269"/>
      <c r="AO320" s="269"/>
      <c r="AP320" s="271"/>
      <c r="AQ320" s="271" t="s">
        <v>233</v>
      </c>
      <c r="AR320" s="272"/>
      <c r="AS320" s="272"/>
      <c r="AT320" s="273"/>
      <c r="AU320" s="283" t="s">
        <v>249</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234</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248</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382</v>
      </c>
      <c r="AF324" s="269"/>
      <c r="AG324" s="269"/>
      <c r="AH324" s="269"/>
      <c r="AI324" s="269" t="s">
        <v>380</v>
      </c>
      <c r="AJ324" s="269"/>
      <c r="AK324" s="269"/>
      <c r="AL324" s="269"/>
      <c r="AM324" s="269" t="s">
        <v>409</v>
      </c>
      <c r="AN324" s="269"/>
      <c r="AO324" s="269"/>
      <c r="AP324" s="271"/>
      <c r="AQ324" s="271" t="s">
        <v>233</v>
      </c>
      <c r="AR324" s="272"/>
      <c r="AS324" s="272"/>
      <c r="AT324" s="273"/>
      <c r="AU324" s="283" t="s">
        <v>249</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234</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248</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382</v>
      </c>
      <c r="AF328" s="269"/>
      <c r="AG328" s="269"/>
      <c r="AH328" s="269"/>
      <c r="AI328" s="269" t="s">
        <v>380</v>
      </c>
      <c r="AJ328" s="269"/>
      <c r="AK328" s="269"/>
      <c r="AL328" s="269"/>
      <c r="AM328" s="269" t="s">
        <v>409</v>
      </c>
      <c r="AN328" s="269"/>
      <c r="AO328" s="269"/>
      <c r="AP328" s="271"/>
      <c r="AQ328" s="271" t="s">
        <v>233</v>
      </c>
      <c r="AR328" s="272"/>
      <c r="AS328" s="272"/>
      <c r="AT328" s="273"/>
      <c r="AU328" s="283" t="s">
        <v>249</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234</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248</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8" hidden="1" customHeight="1" x14ac:dyDescent="0.2">
      <c r="A332" s="999"/>
      <c r="B332" s="256"/>
      <c r="C332" s="255"/>
      <c r="D332" s="256"/>
      <c r="E332" s="255"/>
      <c r="F332" s="318"/>
      <c r="G332" s="276" t="s">
        <v>250</v>
      </c>
      <c r="H332" s="173"/>
      <c r="I332" s="173"/>
      <c r="J332" s="173"/>
      <c r="K332" s="173"/>
      <c r="L332" s="173"/>
      <c r="M332" s="173"/>
      <c r="N332" s="173"/>
      <c r="O332" s="173"/>
      <c r="P332" s="174"/>
      <c r="Q332" s="180" t="s">
        <v>327</v>
      </c>
      <c r="R332" s="173"/>
      <c r="S332" s="173"/>
      <c r="T332" s="173"/>
      <c r="U332" s="173"/>
      <c r="V332" s="173"/>
      <c r="W332" s="173"/>
      <c r="X332" s="173"/>
      <c r="Y332" s="173"/>
      <c r="Z332" s="173"/>
      <c r="AA332" s="173"/>
      <c r="AB332" s="291" t="s">
        <v>328</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8"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8"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8"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8"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8"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8" hidden="1" customHeight="1" x14ac:dyDescent="0.2">
      <c r="A339" s="999"/>
      <c r="B339" s="256"/>
      <c r="C339" s="255"/>
      <c r="D339" s="256"/>
      <c r="E339" s="255"/>
      <c r="F339" s="318"/>
      <c r="G339" s="276" t="s">
        <v>250</v>
      </c>
      <c r="H339" s="173"/>
      <c r="I339" s="173"/>
      <c r="J339" s="173"/>
      <c r="K339" s="173"/>
      <c r="L339" s="173"/>
      <c r="M339" s="173"/>
      <c r="N339" s="173"/>
      <c r="O339" s="173"/>
      <c r="P339" s="174"/>
      <c r="Q339" s="180" t="s">
        <v>327</v>
      </c>
      <c r="R339" s="173"/>
      <c r="S339" s="173"/>
      <c r="T339" s="173"/>
      <c r="U339" s="173"/>
      <c r="V339" s="173"/>
      <c r="W339" s="173"/>
      <c r="X339" s="173"/>
      <c r="Y339" s="173"/>
      <c r="Z339" s="173"/>
      <c r="AA339" s="173"/>
      <c r="AB339" s="291" t="s">
        <v>328</v>
      </c>
      <c r="AC339" s="173"/>
      <c r="AD339" s="174"/>
      <c r="AE339" s="277"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8"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8"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8"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8"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8"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8" hidden="1" customHeight="1" x14ac:dyDescent="0.2">
      <c r="A346" s="999"/>
      <c r="B346" s="256"/>
      <c r="C346" s="255"/>
      <c r="D346" s="256"/>
      <c r="E346" s="255"/>
      <c r="F346" s="318"/>
      <c r="G346" s="276" t="s">
        <v>250</v>
      </c>
      <c r="H346" s="173"/>
      <c r="I346" s="173"/>
      <c r="J346" s="173"/>
      <c r="K346" s="173"/>
      <c r="L346" s="173"/>
      <c r="M346" s="173"/>
      <c r="N346" s="173"/>
      <c r="O346" s="173"/>
      <c r="P346" s="174"/>
      <c r="Q346" s="180" t="s">
        <v>327</v>
      </c>
      <c r="R346" s="173"/>
      <c r="S346" s="173"/>
      <c r="T346" s="173"/>
      <c r="U346" s="173"/>
      <c r="V346" s="173"/>
      <c r="W346" s="173"/>
      <c r="X346" s="173"/>
      <c r="Y346" s="173"/>
      <c r="Z346" s="173"/>
      <c r="AA346" s="173"/>
      <c r="AB346" s="291" t="s">
        <v>328</v>
      </c>
      <c r="AC346" s="173"/>
      <c r="AD346" s="174"/>
      <c r="AE346" s="277"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8"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8"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8"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8"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8"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8" hidden="1" customHeight="1" x14ac:dyDescent="0.2">
      <c r="A353" s="999"/>
      <c r="B353" s="256"/>
      <c r="C353" s="255"/>
      <c r="D353" s="256"/>
      <c r="E353" s="255"/>
      <c r="F353" s="318"/>
      <c r="G353" s="276" t="s">
        <v>250</v>
      </c>
      <c r="H353" s="173"/>
      <c r="I353" s="173"/>
      <c r="J353" s="173"/>
      <c r="K353" s="173"/>
      <c r="L353" s="173"/>
      <c r="M353" s="173"/>
      <c r="N353" s="173"/>
      <c r="O353" s="173"/>
      <c r="P353" s="174"/>
      <c r="Q353" s="180" t="s">
        <v>327</v>
      </c>
      <c r="R353" s="173"/>
      <c r="S353" s="173"/>
      <c r="T353" s="173"/>
      <c r="U353" s="173"/>
      <c r="V353" s="173"/>
      <c r="W353" s="173"/>
      <c r="X353" s="173"/>
      <c r="Y353" s="173"/>
      <c r="Z353" s="173"/>
      <c r="AA353" s="173"/>
      <c r="AB353" s="291" t="s">
        <v>328</v>
      </c>
      <c r="AC353" s="173"/>
      <c r="AD353" s="174"/>
      <c r="AE353" s="277"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8"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8"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8"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8"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8"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8" hidden="1" customHeight="1" x14ac:dyDescent="0.2">
      <c r="A360" s="999"/>
      <c r="B360" s="256"/>
      <c r="C360" s="255"/>
      <c r="D360" s="256"/>
      <c r="E360" s="255"/>
      <c r="F360" s="318"/>
      <c r="G360" s="276" t="s">
        <v>250</v>
      </c>
      <c r="H360" s="173"/>
      <c r="I360" s="173"/>
      <c r="J360" s="173"/>
      <c r="K360" s="173"/>
      <c r="L360" s="173"/>
      <c r="M360" s="173"/>
      <c r="N360" s="173"/>
      <c r="O360" s="173"/>
      <c r="P360" s="174"/>
      <c r="Q360" s="180" t="s">
        <v>327</v>
      </c>
      <c r="R360" s="173"/>
      <c r="S360" s="173"/>
      <c r="T360" s="173"/>
      <c r="U360" s="173"/>
      <c r="V360" s="173"/>
      <c r="W360" s="173"/>
      <c r="X360" s="173"/>
      <c r="Y360" s="173"/>
      <c r="Z360" s="173"/>
      <c r="AA360" s="173"/>
      <c r="AB360" s="291" t="s">
        <v>328</v>
      </c>
      <c r="AC360" s="173"/>
      <c r="AD360" s="174"/>
      <c r="AE360" s="277"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8"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8"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8"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8"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8"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292</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266</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265</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238</v>
      </c>
      <c r="F372" s="317"/>
      <c r="G372" s="286" t="s">
        <v>247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382</v>
      </c>
      <c r="AF372" s="269"/>
      <c r="AG372" s="269"/>
      <c r="AH372" s="269"/>
      <c r="AI372" s="269" t="s">
        <v>380</v>
      </c>
      <c r="AJ372" s="269"/>
      <c r="AK372" s="269"/>
      <c r="AL372" s="269"/>
      <c r="AM372" s="269" t="s">
        <v>409</v>
      </c>
      <c r="AN372" s="269"/>
      <c r="AO372" s="269"/>
      <c r="AP372" s="271"/>
      <c r="AQ372" s="271" t="s">
        <v>233</v>
      </c>
      <c r="AR372" s="272"/>
      <c r="AS372" s="272"/>
      <c r="AT372" s="273"/>
      <c r="AU372" s="283" t="s">
        <v>249</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234</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248</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382</v>
      </c>
      <c r="AF376" s="269"/>
      <c r="AG376" s="269"/>
      <c r="AH376" s="269"/>
      <c r="AI376" s="269" t="s">
        <v>380</v>
      </c>
      <c r="AJ376" s="269"/>
      <c r="AK376" s="269"/>
      <c r="AL376" s="269"/>
      <c r="AM376" s="269" t="s">
        <v>409</v>
      </c>
      <c r="AN376" s="269"/>
      <c r="AO376" s="269"/>
      <c r="AP376" s="271"/>
      <c r="AQ376" s="271" t="s">
        <v>233</v>
      </c>
      <c r="AR376" s="272"/>
      <c r="AS376" s="272"/>
      <c r="AT376" s="273"/>
      <c r="AU376" s="283" t="s">
        <v>249</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234</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248</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382</v>
      </c>
      <c r="AF380" s="269"/>
      <c r="AG380" s="269"/>
      <c r="AH380" s="269"/>
      <c r="AI380" s="269" t="s">
        <v>380</v>
      </c>
      <c r="AJ380" s="269"/>
      <c r="AK380" s="269"/>
      <c r="AL380" s="269"/>
      <c r="AM380" s="269" t="s">
        <v>409</v>
      </c>
      <c r="AN380" s="269"/>
      <c r="AO380" s="269"/>
      <c r="AP380" s="271"/>
      <c r="AQ380" s="271" t="s">
        <v>233</v>
      </c>
      <c r="AR380" s="272"/>
      <c r="AS380" s="272"/>
      <c r="AT380" s="273"/>
      <c r="AU380" s="283" t="s">
        <v>249</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234</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248</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382</v>
      </c>
      <c r="AF384" s="269"/>
      <c r="AG384" s="269"/>
      <c r="AH384" s="269"/>
      <c r="AI384" s="269" t="s">
        <v>380</v>
      </c>
      <c r="AJ384" s="269"/>
      <c r="AK384" s="269"/>
      <c r="AL384" s="269"/>
      <c r="AM384" s="269" t="s">
        <v>409</v>
      </c>
      <c r="AN384" s="269"/>
      <c r="AO384" s="269"/>
      <c r="AP384" s="271"/>
      <c r="AQ384" s="271" t="s">
        <v>233</v>
      </c>
      <c r="AR384" s="272"/>
      <c r="AS384" s="272"/>
      <c r="AT384" s="273"/>
      <c r="AU384" s="283" t="s">
        <v>249</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234</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248</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382</v>
      </c>
      <c r="AF388" s="269"/>
      <c r="AG388" s="269"/>
      <c r="AH388" s="269"/>
      <c r="AI388" s="269" t="s">
        <v>380</v>
      </c>
      <c r="AJ388" s="269"/>
      <c r="AK388" s="269"/>
      <c r="AL388" s="269"/>
      <c r="AM388" s="269" t="s">
        <v>409</v>
      </c>
      <c r="AN388" s="269"/>
      <c r="AO388" s="269"/>
      <c r="AP388" s="271"/>
      <c r="AQ388" s="271" t="s">
        <v>233</v>
      </c>
      <c r="AR388" s="272"/>
      <c r="AS388" s="272"/>
      <c r="AT388" s="273"/>
      <c r="AU388" s="283" t="s">
        <v>249</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234</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248</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8" hidden="1" customHeight="1" x14ac:dyDescent="0.2">
      <c r="A392" s="999"/>
      <c r="B392" s="256"/>
      <c r="C392" s="255"/>
      <c r="D392" s="256"/>
      <c r="E392" s="255"/>
      <c r="F392" s="318"/>
      <c r="G392" s="276" t="s">
        <v>250</v>
      </c>
      <c r="H392" s="173"/>
      <c r="I392" s="173"/>
      <c r="J392" s="173"/>
      <c r="K392" s="173"/>
      <c r="L392" s="173"/>
      <c r="M392" s="173"/>
      <c r="N392" s="173"/>
      <c r="O392" s="173"/>
      <c r="P392" s="174"/>
      <c r="Q392" s="180" t="s">
        <v>327</v>
      </c>
      <c r="R392" s="173"/>
      <c r="S392" s="173"/>
      <c r="T392" s="173"/>
      <c r="U392" s="173"/>
      <c r="V392" s="173"/>
      <c r="W392" s="173"/>
      <c r="X392" s="173"/>
      <c r="Y392" s="173"/>
      <c r="Z392" s="173"/>
      <c r="AA392" s="173"/>
      <c r="AB392" s="291" t="s">
        <v>328</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8"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8"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8"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8"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8"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8" hidden="1" customHeight="1" x14ac:dyDescent="0.2">
      <c r="A399" s="999"/>
      <c r="B399" s="256"/>
      <c r="C399" s="255"/>
      <c r="D399" s="256"/>
      <c r="E399" s="255"/>
      <c r="F399" s="318"/>
      <c r="G399" s="276" t="s">
        <v>250</v>
      </c>
      <c r="H399" s="173"/>
      <c r="I399" s="173"/>
      <c r="J399" s="173"/>
      <c r="K399" s="173"/>
      <c r="L399" s="173"/>
      <c r="M399" s="173"/>
      <c r="N399" s="173"/>
      <c r="O399" s="173"/>
      <c r="P399" s="174"/>
      <c r="Q399" s="180" t="s">
        <v>327</v>
      </c>
      <c r="R399" s="173"/>
      <c r="S399" s="173"/>
      <c r="T399" s="173"/>
      <c r="U399" s="173"/>
      <c r="V399" s="173"/>
      <c r="W399" s="173"/>
      <c r="X399" s="173"/>
      <c r="Y399" s="173"/>
      <c r="Z399" s="173"/>
      <c r="AA399" s="173"/>
      <c r="AB399" s="291" t="s">
        <v>328</v>
      </c>
      <c r="AC399" s="173"/>
      <c r="AD399" s="174"/>
      <c r="AE399" s="277"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8"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8"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8"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8"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8"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8" hidden="1" customHeight="1" x14ac:dyDescent="0.2">
      <c r="A406" s="999"/>
      <c r="B406" s="256"/>
      <c r="C406" s="255"/>
      <c r="D406" s="256"/>
      <c r="E406" s="255"/>
      <c r="F406" s="318"/>
      <c r="G406" s="276" t="s">
        <v>250</v>
      </c>
      <c r="H406" s="173"/>
      <c r="I406" s="173"/>
      <c r="J406" s="173"/>
      <c r="K406" s="173"/>
      <c r="L406" s="173"/>
      <c r="M406" s="173"/>
      <c r="N406" s="173"/>
      <c r="O406" s="173"/>
      <c r="P406" s="174"/>
      <c r="Q406" s="180" t="s">
        <v>327</v>
      </c>
      <c r="R406" s="173"/>
      <c r="S406" s="173"/>
      <c r="T406" s="173"/>
      <c r="U406" s="173"/>
      <c r="V406" s="173"/>
      <c r="W406" s="173"/>
      <c r="X406" s="173"/>
      <c r="Y406" s="173"/>
      <c r="Z406" s="173"/>
      <c r="AA406" s="173"/>
      <c r="AB406" s="291" t="s">
        <v>328</v>
      </c>
      <c r="AC406" s="173"/>
      <c r="AD406" s="174"/>
      <c r="AE406" s="277"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8"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8"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8"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8"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8"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8" hidden="1" customHeight="1" x14ac:dyDescent="0.2">
      <c r="A413" s="999"/>
      <c r="B413" s="256"/>
      <c r="C413" s="255"/>
      <c r="D413" s="256"/>
      <c r="E413" s="255"/>
      <c r="F413" s="318"/>
      <c r="G413" s="276" t="s">
        <v>250</v>
      </c>
      <c r="H413" s="173"/>
      <c r="I413" s="173"/>
      <c r="J413" s="173"/>
      <c r="K413" s="173"/>
      <c r="L413" s="173"/>
      <c r="M413" s="173"/>
      <c r="N413" s="173"/>
      <c r="O413" s="173"/>
      <c r="P413" s="174"/>
      <c r="Q413" s="180" t="s">
        <v>327</v>
      </c>
      <c r="R413" s="173"/>
      <c r="S413" s="173"/>
      <c r="T413" s="173"/>
      <c r="U413" s="173"/>
      <c r="V413" s="173"/>
      <c r="W413" s="173"/>
      <c r="X413" s="173"/>
      <c r="Y413" s="173"/>
      <c r="Z413" s="173"/>
      <c r="AA413" s="173"/>
      <c r="AB413" s="291" t="s">
        <v>328</v>
      </c>
      <c r="AC413" s="173"/>
      <c r="AD413" s="174"/>
      <c r="AE413" s="277"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8"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8"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8"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8"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8"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8" hidden="1" customHeight="1" x14ac:dyDescent="0.2">
      <c r="A420" s="999"/>
      <c r="B420" s="256"/>
      <c r="C420" s="255"/>
      <c r="D420" s="256"/>
      <c r="E420" s="255"/>
      <c r="F420" s="318"/>
      <c r="G420" s="276" t="s">
        <v>250</v>
      </c>
      <c r="H420" s="173"/>
      <c r="I420" s="173"/>
      <c r="J420" s="173"/>
      <c r="K420" s="173"/>
      <c r="L420" s="173"/>
      <c r="M420" s="173"/>
      <c r="N420" s="173"/>
      <c r="O420" s="173"/>
      <c r="P420" s="174"/>
      <c r="Q420" s="180" t="s">
        <v>327</v>
      </c>
      <c r="R420" s="173"/>
      <c r="S420" s="173"/>
      <c r="T420" s="173"/>
      <c r="U420" s="173"/>
      <c r="V420" s="173"/>
      <c r="W420" s="173"/>
      <c r="X420" s="173"/>
      <c r="Y420" s="173"/>
      <c r="Z420" s="173"/>
      <c r="AA420" s="173"/>
      <c r="AB420" s="291" t="s">
        <v>328</v>
      </c>
      <c r="AC420" s="173"/>
      <c r="AD420" s="174"/>
      <c r="AE420" s="277"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8"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8"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8"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8"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8"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292</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9"/>
      <c r="B430" s="256"/>
      <c r="C430" s="253" t="s">
        <v>412</v>
      </c>
      <c r="D430" s="254"/>
      <c r="E430" s="242" t="s">
        <v>390</v>
      </c>
      <c r="F430" s="452"/>
      <c r="G430" s="244" t="s">
        <v>253</v>
      </c>
      <c r="H430" s="162"/>
      <c r="I430" s="162"/>
      <c r="J430" s="245" t="s">
        <v>553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403</v>
      </c>
      <c r="AJ431" s="185"/>
      <c r="AK431" s="185"/>
      <c r="AL431" s="180"/>
      <c r="AM431" s="185" t="s">
        <v>416</v>
      </c>
      <c r="AN431" s="185"/>
      <c r="AO431" s="185"/>
      <c r="AP431" s="180"/>
      <c r="AQ431" s="180" t="s">
        <v>233</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557</v>
      </c>
      <c r="AF432" s="140"/>
      <c r="AG432" s="141" t="s">
        <v>234</v>
      </c>
      <c r="AH432" s="176"/>
      <c r="AI432" s="186"/>
      <c r="AJ432" s="186"/>
      <c r="AK432" s="186"/>
      <c r="AL432" s="181"/>
      <c r="AM432" s="186"/>
      <c r="AN432" s="186"/>
      <c r="AO432" s="186"/>
      <c r="AP432" s="181"/>
      <c r="AQ432" s="215" t="s">
        <v>554</v>
      </c>
      <c r="AR432" s="140"/>
      <c r="AS432" s="141" t="s">
        <v>234</v>
      </c>
      <c r="AT432" s="176"/>
      <c r="AU432" s="140" t="s">
        <v>557</v>
      </c>
      <c r="AV432" s="140"/>
      <c r="AW432" s="141" t="s">
        <v>181</v>
      </c>
      <c r="AX432" s="142"/>
    </row>
    <row r="433" spans="1:50" ht="23.25" customHeight="1" x14ac:dyDescent="0.2">
      <c r="A433" s="999"/>
      <c r="B433" s="256"/>
      <c r="C433" s="255"/>
      <c r="D433" s="256"/>
      <c r="E433" s="170"/>
      <c r="F433" s="171"/>
      <c r="G433" s="235" t="s">
        <v>557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566</v>
      </c>
      <c r="AC433" s="137"/>
      <c r="AD433" s="137"/>
      <c r="AE433" s="119" t="s">
        <v>554</v>
      </c>
      <c r="AF433" s="120"/>
      <c r="AG433" s="120"/>
      <c r="AH433" s="120"/>
      <c r="AI433" s="119" t="s">
        <v>557</v>
      </c>
      <c r="AJ433" s="120"/>
      <c r="AK433" s="120"/>
      <c r="AL433" s="120"/>
      <c r="AM433" s="119" t="s">
        <v>557</v>
      </c>
      <c r="AN433" s="120"/>
      <c r="AO433" s="120"/>
      <c r="AP433" s="121"/>
      <c r="AQ433" s="119" t="s">
        <v>586</v>
      </c>
      <c r="AR433" s="120"/>
      <c r="AS433" s="120"/>
      <c r="AT433" s="121"/>
      <c r="AU433" s="120" t="s">
        <v>554</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557</v>
      </c>
      <c r="AC434" s="228"/>
      <c r="AD434" s="228"/>
      <c r="AE434" s="119" t="s">
        <v>554</v>
      </c>
      <c r="AF434" s="120"/>
      <c r="AG434" s="120"/>
      <c r="AH434" s="121"/>
      <c r="AI434" s="119" t="s">
        <v>586</v>
      </c>
      <c r="AJ434" s="120"/>
      <c r="AK434" s="120"/>
      <c r="AL434" s="120"/>
      <c r="AM434" s="119" t="s">
        <v>557</v>
      </c>
      <c r="AN434" s="120"/>
      <c r="AO434" s="120"/>
      <c r="AP434" s="121"/>
      <c r="AQ434" s="119" t="s">
        <v>587</v>
      </c>
      <c r="AR434" s="120"/>
      <c r="AS434" s="120"/>
      <c r="AT434" s="121"/>
      <c r="AU434" s="120" t="s">
        <v>557</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557</v>
      </c>
      <c r="AF435" s="120"/>
      <c r="AG435" s="120"/>
      <c r="AH435" s="121"/>
      <c r="AI435" s="119" t="s">
        <v>586</v>
      </c>
      <c r="AJ435" s="120"/>
      <c r="AK435" s="120"/>
      <c r="AL435" s="120"/>
      <c r="AM435" s="119" t="s">
        <v>557</v>
      </c>
      <c r="AN435" s="120"/>
      <c r="AO435" s="120"/>
      <c r="AP435" s="121"/>
      <c r="AQ435" s="119" t="s">
        <v>557</v>
      </c>
      <c r="AR435" s="120"/>
      <c r="AS435" s="120"/>
      <c r="AT435" s="121"/>
      <c r="AU435" s="120" t="s">
        <v>554</v>
      </c>
      <c r="AV435" s="120"/>
      <c r="AW435" s="120"/>
      <c r="AX435" s="219"/>
    </row>
    <row r="436" spans="1:50" ht="18.75" hidden="1" customHeight="1" x14ac:dyDescent="0.2">
      <c r="A436" s="999"/>
      <c r="B436" s="256"/>
      <c r="C436" s="255"/>
      <c r="D436" s="256"/>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403</v>
      </c>
      <c r="AJ436" s="185"/>
      <c r="AK436" s="185"/>
      <c r="AL436" s="180"/>
      <c r="AM436" s="185" t="s">
        <v>416</v>
      </c>
      <c r="AN436" s="185"/>
      <c r="AO436" s="185"/>
      <c r="AP436" s="180"/>
      <c r="AQ436" s="180" t="s">
        <v>233</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403</v>
      </c>
      <c r="AJ441" s="185"/>
      <c r="AK441" s="185"/>
      <c r="AL441" s="180"/>
      <c r="AM441" s="185" t="s">
        <v>416</v>
      </c>
      <c r="AN441" s="185"/>
      <c r="AO441" s="185"/>
      <c r="AP441" s="180"/>
      <c r="AQ441" s="180" t="s">
        <v>233</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403</v>
      </c>
      <c r="AJ446" s="185"/>
      <c r="AK446" s="185"/>
      <c r="AL446" s="180"/>
      <c r="AM446" s="185" t="s">
        <v>416</v>
      </c>
      <c r="AN446" s="185"/>
      <c r="AO446" s="185"/>
      <c r="AP446" s="180"/>
      <c r="AQ446" s="180" t="s">
        <v>233</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403</v>
      </c>
      <c r="AJ451" s="185"/>
      <c r="AK451" s="185"/>
      <c r="AL451" s="180"/>
      <c r="AM451" s="185" t="s">
        <v>416</v>
      </c>
      <c r="AN451" s="185"/>
      <c r="AO451" s="185"/>
      <c r="AP451" s="180"/>
      <c r="AQ451" s="180" t="s">
        <v>233</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999"/>
      <c r="B456" s="256"/>
      <c r="C456" s="255"/>
      <c r="D456" s="256"/>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403</v>
      </c>
      <c r="AJ456" s="185"/>
      <c r="AK456" s="185"/>
      <c r="AL456" s="180"/>
      <c r="AM456" s="185" t="s">
        <v>416</v>
      </c>
      <c r="AN456" s="185"/>
      <c r="AO456" s="185"/>
      <c r="AP456" s="180"/>
      <c r="AQ456" s="180" t="s">
        <v>233</v>
      </c>
      <c r="AR456" s="173"/>
      <c r="AS456" s="173"/>
      <c r="AT456" s="174"/>
      <c r="AU456" s="138" t="s">
        <v>134</v>
      </c>
      <c r="AV456" s="138"/>
      <c r="AW456" s="138"/>
      <c r="AX456" s="139"/>
    </row>
    <row r="457" spans="1:50" ht="18.75" hidden="1"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234</v>
      </c>
      <c r="AH457" s="176"/>
      <c r="AI457" s="186"/>
      <c r="AJ457" s="186"/>
      <c r="AK457" s="186"/>
      <c r="AL457" s="181"/>
      <c r="AM457" s="186"/>
      <c r="AN457" s="186"/>
      <c r="AO457" s="186"/>
      <c r="AP457" s="181"/>
      <c r="AQ457" s="215"/>
      <c r="AR457" s="140"/>
      <c r="AS457" s="141" t="s">
        <v>234</v>
      </c>
      <c r="AT457" s="176"/>
      <c r="AU457" s="140"/>
      <c r="AV457" s="140"/>
      <c r="AW457" s="141" t="s">
        <v>181</v>
      </c>
      <c r="AX457" s="142"/>
    </row>
    <row r="458" spans="1:50" ht="23.25" hidden="1" customHeight="1" x14ac:dyDescent="0.2">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999"/>
      <c r="B461" s="256"/>
      <c r="C461" s="255"/>
      <c r="D461" s="256"/>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403</v>
      </c>
      <c r="AJ461" s="185"/>
      <c r="AK461" s="185"/>
      <c r="AL461" s="180"/>
      <c r="AM461" s="185" t="s">
        <v>416</v>
      </c>
      <c r="AN461" s="185"/>
      <c r="AO461" s="185"/>
      <c r="AP461" s="180"/>
      <c r="AQ461" s="180" t="s">
        <v>233</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403</v>
      </c>
      <c r="AJ466" s="185"/>
      <c r="AK466" s="185"/>
      <c r="AL466" s="180"/>
      <c r="AM466" s="185" t="s">
        <v>416</v>
      </c>
      <c r="AN466" s="185"/>
      <c r="AO466" s="185"/>
      <c r="AP466" s="180"/>
      <c r="AQ466" s="180" t="s">
        <v>233</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403</v>
      </c>
      <c r="AJ471" s="185"/>
      <c r="AK471" s="185"/>
      <c r="AL471" s="180"/>
      <c r="AM471" s="185" t="s">
        <v>416</v>
      </c>
      <c r="AN471" s="185"/>
      <c r="AO471" s="185"/>
      <c r="AP471" s="180"/>
      <c r="AQ471" s="180" t="s">
        <v>233</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403</v>
      </c>
      <c r="AJ476" s="185"/>
      <c r="AK476" s="185"/>
      <c r="AL476" s="180"/>
      <c r="AM476" s="185" t="s">
        <v>416</v>
      </c>
      <c r="AN476" s="185"/>
      <c r="AO476" s="185"/>
      <c r="AP476" s="180"/>
      <c r="AQ476" s="180" t="s">
        <v>233</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999"/>
      <c r="B481" s="256"/>
      <c r="C481" s="255"/>
      <c r="D481" s="256"/>
      <c r="E481" s="161" t="s">
        <v>399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394</v>
      </c>
      <c r="F484" s="243"/>
      <c r="G484" s="244" t="s">
        <v>253</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403</v>
      </c>
      <c r="AJ485" s="185"/>
      <c r="AK485" s="185"/>
      <c r="AL485" s="180"/>
      <c r="AM485" s="185" t="s">
        <v>416</v>
      </c>
      <c r="AN485" s="185"/>
      <c r="AO485" s="185"/>
      <c r="AP485" s="180"/>
      <c r="AQ485" s="180" t="s">
        <v>233</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403</v>
      </c>
      <c r="AJ490" s="185"/>
      <c r="AK490" s="185"/>
      <c r="AL490" s="180"/>
      <c r="AM490" s="185" t="s">
        <v>416</v>
      </c>
      <c r="AN490" s="185"/>
      <c r="AO490" s="185"/>
      <c r="AP490" s="180"/>
      <c r="AQ490" s="180" t="s">
        <v>233</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403</v>
      </c>
      <c r="AJ495" s="185"/>
      <c r="AK495" s="185"/>
      <c r="AL495" s="180"/>
      <c r="AM495" s="185" t="s">
        <v>416</v>
      </c>
      <c r="AN495" s="185"/>
      <c r="AO495" s="185"/>
      <c r="AP495" s="180"/>
      <c r="AQ495" s="180" t="s">
        <v>233</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403</v>
      </c>
      <c r="AJ500" s="185"/>
      <c r="AK500" s="185"/>
      <c r="AL500" s="180"/>
      <c r="AM500" s="185" t="s">
        <v>416</v>
      </c>
      <c r="AN500" s="185"/>
      <c r="AO500" s="185"/>
      <c r="AP500" s="180"/>
      <c r="AQ500" s="180" t="s">
        <v>233</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403</v>
      </c>
      <c r="AJ505" s="185"/>
      <c r="AK505" s="185"/>
      <c r="AL505" s="180"/>
      <c r="AM505" s="185" t="s">
        <v>416</v>
      </c>
      <c r="AN505" s="185"/>
      <c r="AO505" s="185"/>
      <c r="AP505" s="180"/>
      <c r="AQ505" s="180" t="s">
        <v>233</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403</v>
      </c>
      <c r="AJ510" s="185"/>
      <c r="AK510" s="185"/>
      <c r="AL510" s="180"/>
      <c r="AM510" s="185" t="s">
        <v>416</v>
      </c>
      <c r="AN510" s="185"/>
      <c r="AO510" s="185"/>
      <c r="AP510" s="180"/>
      <c r="AQ510" s="180" t="s">
        <v>233</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403</v>
      </c>
      <c r="AJ515" s="185"/>
      <c r="AK515" s="185"/>
      <c r="AL515" s="180"/>
      <c r="AM515" s="185" t="s">
        <v>416</v>
      </c>
      <c r="AN515" s="185"/>
      <c r="AO515" s="185"/>
      <c r="AP515" s="180"/>
      <c r="AQ515" s="180" t="s">
        <v>233</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403</v>
      </c>
      <c r="AJ520" s="185"/>
      <c r="AK520" s="185"/>
      <c r="AL520" s="180"/>
      <c r="AM520" s="185" t="s">
        <v>416</v>
      </c>
      <c r="AN520" s="185"/>
      <c r="AO520" s="185"/>
      <c r="AP520" s="180"/>
      <c r="AQ520" s="180" t="s">
        <v>233</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403</v>
      </c>
      <c r="AJ525" s="185"/>
      <c r="AK525" s="185"/>
      <c r="AL525" s="180"/>
      <c r="AM525" s="185" t="s">
        <v>416</v>
      </c>
      <c r="AN525" s="185"/>
      <c r="AO525" s="185"/>
      <c r="AP525" s="180"/>
      <c r="AQ525" s="180" t="s">
        <v>233</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403</v>
      </c>
      <c r="AJ530" s="185"/>
      <c r="AK530" s="185"/>
      <c r="AL530" s="180"/>
      <c r="AM530" s="185" t="s">
        <v>416</v>
      </c>
      <c r="AN530" s="185"/>
      <c r="AO530" s="185"/>
      <c r="AP530" s="180"/>
      <c r="AQ530" s="180" t="s">
        <v>233</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999"/>
      <c r="B535" s="256"/>
      <c r="C535" s="255"/>
      <c r="D535" s="256"/>
      <c r="E535" s="161" t="s">
        <v>400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395</v>
      </c>
      <c r="F538" s="243"/>
      <c r="G538" s="244" t="s">
        <v>253</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403</v>
      </c>
      <c r="AJ539" s="185"/>
      <c r="AK539" s="185"/>
      <c r="AL539" s="180"/>
      <c r="AM539" s="185" t="s">
        <v>416</v>
      </c>
      <c r="AN539" s="185"/>
      <c r="AO539" s="185"/>
      <c r="AP539" s="180"/>
      <c r="AQ539" s="180" t="s">
        <v>233</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403</v>
      </c>
      <c r="AJ544" s="185"/>
      <c r="AK544" s="185"/>
      <c r="AL544" s="180"/>
      <c r="AM544" s="185" t="s">
        <v>416</v>
      </c>
      <c r="AN544" s="185"/>
      <c r="AO544" s="185"/>
      <c r="AP544" s="180"/>
      <c r="AQ544" s="180" t="s">
        <v>233</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403</v>
      </c>
      <c r="AJ549" s="185"/>
      <c r="AK549" s="185"/>
      <c r="AL549" s="180"/>
      <c r="AM549" s="185" t="s">
        <v>416</v>
      </c>
      <c r="AN549" s="185"/>
      <c r="AO549" s="185"/>
      <c r="AP549" s="180"/>
      <c r="AQ549" s="180" t="s">
        <v>233</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403</v>
      </c>
      <c r="AJ554" s="185"/>
      <c r="AK554" s="185"/>
      <c r="AL554" s="180"/>
      <c r="AM554" s="185" t="s">
        <v>416</v>
      </c>
      <c r="AN554" s="185"/>
      <c r="AO554" s="185"/>
      <c r="AP554" s="180"/>
      <c r="AQ554" s="180" t="s">
        <v>233</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403</v>
      </c>
      <c r="AJ559" s="185"/>
      <c r="AK559" s="185"/>
      <c r="AL559" s="180"/>
      <c r="AM559" s="185" t="s">
        <v>416</v>
      </c>
      <c r="AN559" s="185"/>
      <c r="AO559" s="185"/>
      <c r="AP559" s="180"/>
      <c r="AQ559" s="180" t="s">
        <v>233</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403</v>
      </c>
      <c r="AJ564" s="185"/>
      <c r="AK564" s="185"/>
      <c r="AL564" s="180"/>
      <c r="AM564" s="185" t="s">
        <v>416</v>
      </c>
      <c r="AN564" s="185"/>
      <c r="AO564" s="185"/>
      <c r="AP564" s="180"/>
      <c r="AQ564" s="180" t="s">
        <v>233</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403</v>
      </c>
      <c r="AJ569" s="185"/>
      <c r="AK569" s="185"/>
      <c r="AL569" s="180"/>
      <c r="AM569" s="185" t="s">
        <v>416</v>
      </c>
      <c r="AN569" s="185"/>
      <c r="AO569" s="185"/>
      <c r="AP569" s="180"/>
      <c r="AQ569" s="180" t="s">
        <v>233</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403</v>
      </c>
      <c r="AJ574" s="185"/>
      <c r="AK574" s="185"/>
      <c r="AL574" s="180"/>
      <c r="AM574" s="185" t="s">
        <v>416</v>
      </c>
      <c r="AN574" s="185"/>
      <c r="AO574" s="185"/>
      <c r="AP574" s="180"/>
      <c r="AQ574" s="180" t="s">
        <v>233</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403</v>
      </c>
      <c r="AJ579" s="185"/>
      <c r="AK579" s="185"/>
      <c r="AL579" s="180"/>
      <c r="AM579" s="185" t="s">
        <v>416</v>
      </c>
      <c r="AN579" s="185"/>
      <c r="AO579" s="185"/>
      <c r="AP579" s="180"/>
      <c r="AQ579" s="180" t="s">
        <v>233</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403</v>
      </c>
      <c r="AJ584" s="185"/>
      <c r="AK584" s="185"/>
      <c r="AL584" s="180"/>
      <c r="AM584" s="185" t="s">
        <v>416</v>
      </c>
      <c r="AN584" s="185"/>
      <c r="AO584" s="185"/>
      <c r="AP584" s="180"/>
      <c r="AQ584" s="180" t="s">
        <v>233</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999"/>
      <c r="B589" s="256"/>
      <c r="C589" s="255"/>
      <c r="D589" s="256"/>
      <c r="E589" s="161" t="s">
        <v>400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394</v>
      </c>
      <c r="F592" s="243"/>
      <c r="G592" s="244" t="s">
        <v>253</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403</v>
      </c>
      <c r="AJ593" s="185"/>
      <c r="AK593" s="185"/>
      <c r="AL593" s="180"/>
      <c r="AM593" s="185" t="s">
        <v>416</v>
      </c>
      <c r="AN593" s="185"/>
      <c r="AO593" s="185"/>
      <c r="AP593" s="180"/>
      <c r="AQ593" s="180" t="s">
        <v>233</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403</v>
      </c>
      <c r="AJ598" s="185"/>
      <c r="AK598" s="185"/>
      <c r="AL598" s="180"/>
      <c r="AM598" s="185" t="s">
        <v>416</v>
      </c>
      <c r="AN598" s="185"/>
      <c r="AO598" s="185"/>
      <c r="AP598" s="180"/>
      <c r="AQ598" s="180" t="s">
        <v>233</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403</v>
      </c>
      <c r="AJ603" s="185"/>
      <c r="AK603" s="185"/>
      <c r="AL603" s="180"/>
      <c r="AM603" s="185" t="s">
        <v>416</v>
      </c>
      <c r="AN603" s="185"/>
      <c r="AO603" s="185"/>
      <c r="AP603" s="180"/>
      <c r="AQ603" s="180" t="s">
        <v>233</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403</v>
      </c>
      <c r="AJ608" s="185"/>
      <c r="AK608" s="185"/>
      <c r="AL608" s="180"/>
      <c r="AM608" s="185" t="s">
        <v>416</v>
      </c>
      <c r="AN608" s="185"/>
      <c r="AO608" s="185"/>
      <c r="AP608" s="180"/>
      <c r="AQ608" s="180" t="s">
        <v>233</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403</v>
      </c>
      <c r="AJ613" s="185"/>
      <c r="AK613" s="185"/>
      <c r="AL613" s="180"/>
      <c r="AM613" s="185" t="s">
        <v>416</v>
      </c>
      <c r="AN613" s="185"/>
      <c r="AO613" s="185"/>
      <c r="AP613" s="180"/>
      <c r="AQ613" s="180" t="s">
        <v>233</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403</v>
      </c>
      <c r="AJ618" s="185"/>
      <c r="AK618" s="185"/>
      <c r="AL618" s="180"/>
      <c r="AM618" s="185" t="s">
        <v>416</v>
      </c>
      <c r="AN618" s="185"/>
      <c r="AO618" s="185"/>
      <c r="AP618" s="180"/>
      <c r="AQ618" s="180" t="s">
        <v>233</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403</v>
      </c>
      <c r="AJ623" s="185"/>
      <c r="AK623" s="185"/>
      <c r="AL623" s="180"/>
      <c r="AM623" s="185" t="s">
        <v>416</v>
      </c>
      <c r="AN623" s="185"/>
      <c r="AO623" s="185"/>
      <c r="AP623" s="180"/>
      <c r="AQ623" s="180" t="s">
        <v>233</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403</v>
      </c>
      <c r="AJ628" s="185"/>
      <c r="AK628" s="185"/>
      <c r="AL628" s="180"/>
      <c r="AM628" s="185" t="s">
        <v>416</v>
      </c>
      <c r="AN628" s="185"/>
      <c r="AO628" s="185"/>
      <c r="AP628" s="180"/>
      <c r="AQ628" s="180" t="s">
        <v>233</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403</v>
      </c>
      <c r="AJ633" s="185"/>
      <c r="AK633" s="185"/>
      <c r="AL633" s="180"/>
      <c r="AM633" s="185" t="s">
        <v>416</v>
      </c>
      <c r="AN633" s="185"/>
      <c r="AO633" s="185"/>
      <c r="AP633" s="180"/>
      <c r="AQ633" s="180" t="s">
        <v>233</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403</v>
      </c>
      <c r="AJ638" s="185"/>
      <c r="AK638" s="185"/>
      <c r="AL638" s="180"/>
      <c r="AM638" s="185" t="s">
        <v>416</v>
      </c>
      <c r="AN638" s="185"/>
      <c r="AO638" s="185"/>
      <c r="AP638" s="180"/>
      <c r="AQ638" s="180" t="s">
        <v>233</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999"/>
      <c r="B643" s="256"/>
      <c r="C643" s="255"/>
      <c r="D643" s="256"/>
      <c r="E643" s="161" t="s">
        <v>400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395</v>
      </c>
      <c r="F646" s="243"/>
      <c r="G646" s="244" t="s">
        <v>253</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403</v>
      </c>
      <c r="AJ647" s="185"/>
      <c r="AK647" s="185"/>
      <c r="AL647" s="180"/>
      <c r="AM647" s="185" t="s">
        <v>416</v>
      </c>
      <c r="AN647" s="185"/>
      <c r="AO647" s="185"/>
      <c r="AP647" s="180"/>
      <c r="AQ647" s="180" t="s">
        <v>233</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403</v>
      </c>
      <c r="AJ652" s="185"/>
      <c r="AK652" s="185"/>
      <c r="AL652" s="180"/>
      <c r="AM652" s="185" t="s">
        <v>416</v>
      </c>
      <c r="AN652" s="185"/>
      <c r="AO652" s="185"/>
      <c r="AP652" s="180"/>
      <c r="AQ652" s="180" t="s">
        <v>233</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403</v>
      </c>
      <c r="AJ657" s="185"/>
      <c r="AK657" s="185"/>
      <c r="AL657" s="180"/>
      <c r="AM657" s="185" t="s">
        <v>416</v>
      </c>
      <c r="AN657" s="185"/>
      <c r="AO657" s="185"/>
      <c r="AP657" s="180"/>
      <c r="AQ657" s="180" t="s">
        <v>233</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403</v>
      </c>
      <c r="AJ662" s="185"/>
      <c r="AK662" s="185"/>
      <c r="AL662" s="180"/>
      <c r="AM662" s="185" t="s">
        <v>416</v>
      </c>
      <c r="AN662" s="185"/>
      <c r="AO662" s="185"/>
      <c r="AP662" s="180"/>
      <c r="AQ662" s="180" t="s">
        <v>233</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403</v>
      </c>
      <c r="AJ667" s="185"/>
      <c r="AK667" s="185"/>
      <c r="AL667" s="180"/>
      <c r="AM667" s="185" t="s">
        <v>416</v>
      </c>
      <c r="AN667" s="185"/>
      <c r="AO667" s="185"/>
      <c r="AP667" s="180"/>
      <c r="AQ667" s="180" t="s">
        <v>233</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403</v>
      </c>
      <c r="AJ672" s="185"/>
      <c r="AK672" s="185"/>
      <c r="AL672" s="180"/>
      <c r="AM672" s="185" t="s">
        <v>416</v>
      </c>
      <c r="AN672" s="185"/>
      <c r="AO672" s="185"/>
      <c r="AP672" s="180"/>
      <c r="AQ672" s="180" t="s">
        <v>233</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403</v>
      </c>
      <c r="AJ677" s="185"/>
      <c r="AK677" s="185"/>
      <c r="AL677" s="180"/>
      <c r="AM677" s="185" t="s">
        <v>416</v>
      </c>
      <c r="AN677" s="185"/>
      <c r="AO677" s="185"/>
      <c r="AP677" s="180"/>
      <c r="AQ677" s="180" t="s">
        <v>233</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403</v>
      </c>
      <c r="AJ682" s="185"/>
      <c r="AK682" s="185"/>
      <c r="AL682" s="180"/>
      <c r="AM682" s="185" t="s">
        <v>416</v>
      </c>
      <c r="AN682" s="185"/>
      <c r="AO682" s="185"/>
      <c r="AP682" s="180"/>
      <c r="AQ682" s="180" t="s">
        <v>233</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403</v>
      </c>
      <c r="AJ687" s="185"/>
      <c r="AK687" s="185"/>
      <c r="AL687" s="180"/>
      <c r="AM687" s="185" t="s">
        <v>416</v>
      </c>
      <c r="AN687" s="185"/>
      <c r="AO687" s="185"/>
      <c r="AP687" s="180"/>
      <c r="AQ687" s="180" t="s">
        <v>233</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403</v>
      </c>
      <c r="AJ692" s="185"/>
      <c r="AK692" s="185"/>
      <c r="AL692" s="180"/>
      <c r="AM692" s="185" t="s">
        <v>416</v>
      </c>
      <c r="AN692" s="185"/>
      <c r="AO692" s="185"/>
      <c r="AP692" s="180"/>
      <c r="AQ692" s="180" t="s">
        <v>233</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2">
      <c r="A697" s="999"/>
      <c r="B697" s="256"/>
      <c r="C697" s="255"/>
      <c r="D697" s="256"/>
      <c r="E697" s="161" t="s">
        <v>400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2">
      <c r="A698" s="999"/>
      <c r="B698" s="256"/>
      <c r="C698" s="255"/>
      <c r="D698" s="256"/>
      <c r="E698" s="164" t="s">
        <v>557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0.75" customHeight="1" x14ac:dyDescent="0.2">
      <c r="A702" s="533" t="s">
        <v>140</v>
      </c>
      <c r="B702" s="534"/>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552</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60.7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552</v>
      </c>
      <c r="AE703" s="159"/>
      <c r="AF703" s="159"/>
      <c r="AG703" s="598" t="s">
        <v>592</v>
      </c>
      <c r="AH703" s="599"/>
      <c r="AI703" s="599"/>
      <c r="AJ703" s="599"/>
      <c r="AK703" s="599"/>
      <c r="AL703" s="599"/>
      <c r="AM703" s="599"/>
      <c r="AN703" s="599"/>
      <c r="AO703" s="599"/>
      <c r="AP703" s="599"/>
      <c r="AQ703" s="599"/>
      <c r="AR703" s="599"/>
      <c r="AS703" s="599"/>
      <c r="AT703" s="599"/>
      <c r="AU703" s="599"/>
      <c r="AV703" s="599"/>
      <c r="AW703" s="599"/>
      <c r="AX703" s="600"/>
    </row>
    <row r="704" spans="1:50" ht="60.75"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432" t="s">
        <v>593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552</v>
      </c>
      <c r="AE705" s="737"/>
      <c r="AF705" s="737"/>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35.4" customHeight="1" x14ac:dyDescent="0.2">
      <c r="A706" s="662"/>
      <c r="B706" s="774"/>
      <c r="C706" s="618"/>
      <c r="D706" s="619"/>
      <c r="E706" s="687" t="s">
        <v>371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4" customHeight="1" x14ac:dyDescent="0.2">
      <c r="A707" s="662"/>
      <c r="B707" s="774"/>
      <c r="C707" s="620"/>
      <c r="D707" s="621"/>
      <c r="E707" s="690" t="s">
        <v>311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598</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4"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599</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4"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552</v>
      </c>
      <c r="AE709" s="159"/>
      <c r="AF709" s="159"/>
      <c r="AG709" s="598" t="s">
        <v>595</v>
      </c>
      <c r="AH709" s="599"/>
      <c r="AI709" s="599"/>
      <c r="AJ709" s="599"/>
      <c r="AK709" s="599"/>
      <c r="AL709" s="599"/>
      <c r="AM709" s="599"/>
      <c r="AN709" s="599"/>
      <c r="AO709" s="599"/>
      <c r="AP709" s="599"/>
      <c r="AQ709" s="599"/>
      <c r="AR709" s="599"/>
      <c r="AS709" s="599"/>
      <c r="AT709" s="599"/>
      <c r="AU709" s="599"/>
      <c r="AV709" s="599"/>
      <c r="AW709" s="599"/>
      <c r="AX709" s="600"/>
    </row>
    <row r="710" spans="1:50" ht="26.4"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599</v>
      </c>
      <c r="AE710" s="159"/>
      <c r="AF710" s="159"/>
      <c r="AG710" s="598"/>
      <c r="AH710" s="599"/>
      <c r="AI710" s="599"/>
      <c r="AJ710" s="599"/>
      <c r="AK710" s="599"/>
      <c r="AL710" s="599"/>
      <c r="AM710" s="599"/>
      <c r="AN710" s="599"/>
      <c r="AO710" s="599"/>
      <c r="AP710" s="599"/>
      <c r="AQ710" s="599"/>
      <c r="AR710" s="599"/>
      <c r="AS710" s="599"/>
      <c r="AT710" s="599"/>
      <c r="AU710" s="599"/>
      <c r="AV710" s="599"/>
      <c r="AW710" s="599"/>
      <c r="AX710" s="600"/>
    </row>
    <row r="711" spans="1:50" ht="26.4"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552</v>
      </c>
      <c r="AE711" s="159"/>
      <c r="AF711" s="159"/>
      <c r="AG711" s="598" t="s">
        <v>754</v>
      </c>
      <c r="AH711" s="599"/>
      <c r="AI711" s="599"/>
      <c r="AJ711" s="599"/>
      <c r="AK711" s="599"/>
      <c r="AL711" s="599"/>
      <c r="AM711" s="599"/>
      <c r="AN711" s="599"/>
      <c r="AO711" s="599"/>
      <c r="AP711" s="599"/>
      <c r="AQ711" s="599"/>
      <c r="AR711" s="599"/>
      <c r="AS711" s="599"/>
      <c r="AT711" s="599"/>
      <c r="AU711" s="599"/>
      <c r="AV711" s="599"/>
      <c r="AW711" s="599"/>
      <c r="AX711" s="600"/>
    </row>
    <row r="712" spans="1:50" ht="26.4" customHeight="1" x14ac:dyDescent="0.2">
      <c r="A712" s="662"/>
      <c r="B712" s="663"/>
      <c r="C712" s="592" t="s">
        <v>338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599</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47.25" customHeight="1" x14ac:dyDescent="0.2">
      <c r="A713" s="662"/>
      <c r="B713" s="663"/>
      <c r="C713" s="155" t="s">
        <v>339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552</v>
      </c>
      <c r="AE713" s="159"/>
      <c r="AF713" s="160"/>
      <c r="AG713" s="598" t="s">
        <v>677</v>
      </c>
      <c r="AH713" s="599"/>
      <c r="AI713" s="599"/>
      <c r="AJ713" s="599"/>
      <c r="AK713" s="599"/>
      <c r="AL713" s="599"/>
      <c r="AM713" s="599"/>
      <c r="AN713" s="599"/>
      <c r="AO713" s="599"/>
      <c r="AP713" s="599"/>
      <c r="AQ713" s="599"/>
      <c r="AR713" s="599"/>
      <c r="AS713" s="599"/>
      <c r="AT713" s="599"/>
      <c r="AU713" s="599"/>
      <c r="AV713" s="599"/>
      <c r="AW713" s="599"/>
      <c r="AX713" s="600"/>
    </row>
    <row r="714" spans="1:50" ht="39.75" customHeight="1" x14ac:dyDescent="0.2">
      <c r="A714" s="664"/>
      <c r="B714" s="665"/>
      <c r="C714" s="775" t="s">
        <v>316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552</v>
      </c>
      <c r="AE714" s="596"/>
      <c r="AF714" s="597"/>
      <c r="AG714" s="693" t="s">
        <v>753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5" t="s">
        <v>40</v>
      </c>
      <c r="B715" s="661"/>
      <c r="C715" s="666" t="s">
        <v>317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552</v>
      </c>
      <c r="AE715" s="672"/>
      <c r="AF715" s="781"/>
      <c r="AG715" s="530" t="s">
        <v>596</v>
      </c>
      <c r="AH715" s="531"/>
      <c r="AI715" s="531"/>
      <c r="AJ715" s="531"/>
      <c r="AK715" s="531"/>
      <c r="AL715" s="531"/>
      <c r="AM715" s="531"/>
      <c r="AN715" s="531"/>
      <c r="AO715" s="531"/>
      <c r="AP715" s="531"/>
      <c r="AQ715" s="531"/>
      <c r="AR715" s="531"/>
      <c r="AS715" s="531"/>
      <c r="AT715" s="531"/>
      <c r="AU715" s="531"/>
      <c r="AV715" s="531"/>
      <c r="AW715" s="531"/>
      <c r="AX715" s="532"/>
    </row>
    <row r="716" spans="1:50" ht="71.400000000000006" customHeight="1" x14ac:dyDescent="0.2">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552</v>
      </c>
      <c r="AE716" s="763"/>
      <c r="AF716" s="763"/>
      <c r="AG716" s="598" t="s">
        <v>597</v>
      </c>
      <c r="AH716" s="599"/>
      <c r="AI716" s="599"/>
      <c r="AJ716" s="599"/>
      <c r="AK716" s="599"/>
      <c r="AL716" s="599"/>
      <c r="AM716" s="599"/>
      <c r="AN716" s="599"/>
      <c r="AO716" s="599"/>
      <c r="AP716" s="599"/>
      <c r="AQ716" s="599"/>
      <c r="AR716" s="599"/>
      <c r="AS716" s="599"/>
      <c r="AT716" s="599"/>
      <c r="AU716" s="599"/>
      <c r="AV716" s="599"/>
      <c r="AW716" s="599"/>
      <c r="AX716" s="600"/>
    </row>
    <row r="717" spans="1:50" ht="105" customHeight="1" x14ac:dyDescent="0.2">
      <c r="A717" s="662"/>
      <c r="B717" s="663"/>
      <c r="C717" s="592" t="s">
        <v>244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552</v>
      </c>
      <c r="AE717" s="159"/>
      <c r="AF717" s="159"/>
      <c r="AG717" s="598" t="s">
        <v>752</v>
      </c>
      <c r="AH717" s="599"/>
      <c r="AI717" s="599"/>
      <c r="AJ717" s="599"/>
      <c r="AK717" s="599"/>
      <c r="AL717" s="599"/>
      <c r="AM717" s="599"/>
      <c r="AN717" s="599"/>
      <c r="AO717" s="599"/>
      <c r="AP717" s="599"/>
      <c r="AQ717" s="599"/>
      <c r="AR717" s="599"/>
      <c r="AS717" s="599"/>
      <c r="AT717" s="599"/>
      <c r="AU717" s="599"/>
      <c r="AV717" s="599"/>
      <c r="AW717" s="599"/>
      <c r="AX717" s="600"/>
    </row>
    <row r="718" spans="1:50" ht="71.400000000000006"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552</v>
      </c>
      <c r="AE718" s="159"/>
      <c r="AF718" s="159"/>
      <c r="AG718" s="167" t="s">
        <v>676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599</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7"/>
      <c r="B720" s="658"/>
      <c r="C720" s="940" t="s">
        <v>331</v>
      </c>
      <c r="D720" s="938"/>
      <c r="E720" s="938"/>
      <c r="F720" s="941"/>
      <c r="G720" s="937" t="s">
        <v>332</v>
      </c>
      <c r="H720" s="938"/>
      <c r="I720" s="938"/>
      <c r="J720" s="938"/>
      <c r="K720" s="938"/>
      <c r="L720" s="938"/>
      <c r="M720" s="938"/>
      <c r="N720" s="937" t="s">
        <v>335</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2">
      <c r="A721" s="657"/>
      <c r="B721" s="658"/>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7"/>
      <c r="B722" s="658"/>
      <c r="C722" s="922"/>
      <c r="D722" s="923"/>
      <c r="E722" s="923"/>
      <c r="F722" s="924"/>
      <c r="G722" s="942"/>
      <c r="H722" s="943"/>
      <c r="I722" s="82" t="str">
        <f>IF(OR(G722="　", G722=""), "", "-")</f>
        <v/>
      </c>
      <c r="J722" s="921"/>
      <c r="K722" s="921"/>
      <c r="L722" s="82" t="str">
        <f>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7"/>
      <c r="B723" s="658"/>
      <c r="C723" s="922"/>
      <c r="D723" s="923"/>
      <c r="E723" s="923"/>
      <c r="F723" s="924"/>
      <c r="G723" s="942"/>
      <c r="H723" s="943"/>
      <c r="I723" s="82" t="str">
        <f>IF(OR(G723="　", G723=""), "", "-")</f>
        <v/>
      </c>
      <c r="J723" s="921"/>
      <c r="K723" s="921"/>
      <c r="L723" s="82" t="str">
        <f>IF(M723="","","-")</f>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7"/>
      <c r="B724" s="658"/>
      <c r="C724" s="922"/>
      <c r="D724" s="923"/>
      <c r="E724" s="923"/>
      <c r="F724" s="924"/>
      <c r="G724" s="942"/>
      <c r="H724" s="943"/>
      <c r="I724" s="82" t="str">
        <f>IF(OR(G724="　", G724=""), "", "-")</f>
        <v/>
      </c>
      <c r="J724" s="921"/>
      <c r="K724" s="921"/>
      <c r="L724" s="82" t="str">
        <f>IF(M724="","","-")</f>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59"/>
      <c r="B725" s="660"/>
      <c r="C725" s="925"/>
      <c r="D725" s="926"/>
      <c r="E725" s="926"/>
      <c r="F725" s="927"/>
      <c r="G725" s="964"/>
      <c r="H725" s="965"/>
      <c r="I725" s="84" t="str">
        <f>IF(OR(G725="　", G725=""), "", "-")</f>
        <v/>
      </c>
      <c r="J725" s="966"/>
      <c r="K725" s="966"/>
      <c r="L725" s="84" t="str">
        <f>IF(M725="","","-")</f>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109.5" customHeight="1" x14ac:dyDescent="0.2">
      <c r="A726" s="625" t="s">
        <v>48</v>
      </c>
      <c r="B726" s="626"/>
      <c r="C726" s="447" t="s">
        <v>53</v>
      </c>
      <c r="D726" s="585"/>
      <c r="E726" s="585"/>
      <c r="F726" s="586"/>
      <c r="G726" s="801" t="s">
        <v>751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09.5" customHeight="1" thickBot="1" x14ac:dyDescent="0.25">
      <c r="A727" s="627"/>
      <c r="B727" s="628"/>
      <c r="C727" s="699" t="s">
        <v>57</v>
      </c>
      <c r="D727" s="700"/>
      <c r="E727" s="700"/>
      <c r="F727" s="701"/>
      <c r="G727" s="799" t="s">
        <v>684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16" customHeight="1" thickBot="1" x14ac:dyDescent="0.25">
      <c r="A729" s="769" t="s">
        <v>761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8" customHeight="1" thickBot="1" x14ac:dyDescent="0.25">
      <c r="A731" s="622" t="s">
        <v>138</v>
      </c>
      <c r="B731" s="623"/>
      <c r="C731" s="623"/>
      <c r="D731" s="623"/>
      <c r="E731" s="624"/>
      <c r="F731" s="684" t="s">
        <v>760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01.25" customHeight="1" thickBot="1" x14ac:dyDescent="0.25">
      <c r="A733" s="753" t="s">
        <v>138</v>
      </c>
      <c r="B733" s="754"/>
      <c r="C733" s="754"/>
      <c r="D733" s="754"/>
      <c r="E733" s="755"/>
      <c r="F733" s="770" t="s">
        <v>762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0.2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344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393</v>
      </c>
      <c r="B737" s="101"/>
      <c r="C737" s="101"/>
      <c r="D737" s="102"/>
      <c r="E737" s="103" t="s">
        <v>600</v>
      </c>
      <c r="F737" s="103"/>
      <c r="G737" s="103"/>
      <c r="H737" s="103"/>
      <c r="I737" s="103"/>
      <c r="J737" s="103"/>
      <c r="K737" s="103"/>
      <c r="L737" s="103"/>
      <c r="M737" s="103"/>
      <c r="N737" s="109" t="s">
        <v>388</v>
      </c>
      <c r="O737" s="109"/>
      <c r="P737" s="109"/>
      <c r="Q737" s="109"/>
      <c r="R737" s="103" t="s">
        <v>601</v>
      </c>
      <c r="S737" s="103"/>
      <c r="T737" s="103"/>
      <c r="U737" s="103"/>
      <c r="V737" s="103"/>
      <c r="W737" s="103"/>
      <c r="X737" s="103"/>
      <c r="Y737" s="103"/>
      <c r="Z737" s="103"/>
      <c r="AA737" s="109" t="s">
        <v>387</v>
      </c>
      <c r="AB737" s="109"/>
      <c r="AC737" s="109"/>
      <c r="AD737" s="109"/>
      <c r="AE737" s="103" t="s">
        <v>602</v>
      </c>
      <c r="AF737" s="103"/>
      <c r="AG737" s="103"/>
      <c r="AH737" s="103"/>
      <c r="AI737" s="103"/>
      <c r="AJ737" s="103"/>
      <c r="AK737" s="103"/>
      <c r="AL737" s="103"/>
      <c r="AM737" s="103"/>
      <c r="AN737" s="109" t="s">
        <v>386</v>
      </c>
      <c r="AO737" s="109"/>
      <c r="AP737" s="109"/>
      <c r="AQ737" s="109"/>
      <c r="AR737" s="110" t="s">
        <v>603</v>
      </c>
      <c r="AS737" s="111"/>
      <c r="AT737" s="111"/>
      <c r="AU737" s="111"/>
      <c r="AV737" s="111"/>
      <c r="AW737" s="111"/>
      <c r="AX737" s="112"/>
      <c r="AY737" s="88"/>
      <c r="AZ737" s="88"/>
    </row>
    <row r="738" spans="1:52" ht="24.75" customHeight="1" x14ac:dyDescent="0.2">
      <c r="A738" s="100" t="s">
        <v>385</v>
      </c>
      <c r="B738" s="101"/>
      <c r="C738" s="101"/>
      <c r="D738" s="102"/>
      <c r="E738" s="103" t="s">
        <v>604</v>
      </c>
      <c r="F738" s="103"/>
      <c r="G738" s="103"/>
      <c r="H738" s="103"/>
      <c r="I738" s="103"/>
      <c r="J738" s="103"/>
      <c r="K738" s="103"/>
      <c r="L738" s="103"/>
      <c r="M738" s="103"/>
      <c r="N738" s="109" t="s">
        <v>384</v>
      </c>
      <c r="O738" s="109"/>
      <c r="P738" s="109"/>
      <c r="Q738" s="109"/>
      <c r="R738" s="103" t="s">
        <v>605</v>
      </c>
      <c r="S738" s="103"/>
      <c r="T738" s="103"/>
      <c r="U738" s="103"/>
      <c r="V738" s="103"/>
      <c r="W738" s="103"/>
      <c r="X738" s="103"/>
      <c r="Y738" s="103"/>
      <c r="Z738" s="103"/>
      <c r="AA738" s="109" t="s">
        <v>383</v>
      </c>
      <c r="AB738" s="109"/>
      <c r="AC738" s="109"/>
      <c r="AD738" s="109"/>
      <c r="AE738" s="103" t="s">
        <v>606</v>
      </c>
      <c r="AF738" s="103"/>
      <c r="AG738" s="103"/>
      <c r="AH738" s="103"/>
      <c r="AI738" s="103"/>
      <c r="AJ738" s="103"/>
      <c r="AK738" s="103"/>
      <c r="AL738" s="103"/>
      <c r="AM738" s="103"/>
      <c r="AN738" s="109" t="s">
        <v>382</v>
      </c>
      <c r="AO738" s="109"/>
      <c r="AP738" s="109"/>
      <c r="AQ738" s="109"/>
      <c r="AR738" s="110" t="s">
        <v>607</v>
      </c>
      <c r="AS738" s="111"/>
      <c r="AT738" s="111"/>
      <c r="AU738" s="111"/>
      <c r="AV738" s="111"/>
      <c r="AW738" s="111"/>
      <c r="AX738" s="112"/>
    </row>
    <row r="739" spans="1:52" ht="24.75" customHeight="1" x14ac:dyDescent="0.2">
      <c r="A739" s="100" t="s">
        <v>381</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405</v>
      </c>
      <c r="B740" s="131"/>
      <c r="C740" s="131"/>
      <c r="D740" s="132"/>
      <c r="E740" s="133" t="s">
        <v>548</v>
      </c>
      <c r="F740" s="125"/>
      <c r="G740" s="125"/>
      <c r="H740" s="92" t="str">
        <f>IF(E740="", "", "(")</f>
        <v>(</v>
      </c>
      <c r="I740" s="125"/>
      <c r="J740" s="125"/>
      <c r="K740" s="92" t="str">
        <f>IF(OR(I740="　", I740=""), "", "-")</f>
        <v/>
      </c>
      <c r="L740" s="126">
        <v>93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374</v>
      </c>
      <c r="B741" s="147"/>
      <c r="C741" s="147"/>
      <c r="D741" s="147"/>
      <c r="E741" s="147"/>
      <c r="F741" s="148"/>
      <c r="G741" s="89" t="s">
        <v>406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7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7.7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7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60.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3.8"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16.2" x14ac:dyDescent="0.2">
      <c r="A780" s="764" t="s">
        <v>376</v>
      </c>
      <c r="B780" s="765"/>
      <c r="C780" s="765"/>
      <c r="D780" s="765"/>
      <c r="E780" s="765"/>
      <c r="F780" s="766"/>
      <c r="G780" s="443" t="s">
        <v>755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0"/>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0"/>
      <c r="B782" s="767"/>
      <c r="C782" s="767"/>
      <c r="D782" s="767"/>
      <c r="E782" s="767"/>
      <c r="F782" s="768"/>
      <c r="G782" s="453" t="s">
        <v>624</v>
      </c>
      <c r="H782" s="454"/>
      <c r="I782" s="454"/>
      <c r="J782" s="454"/>
      <c r="K782" s="455"/>
      <c r="L782" s="456" t="s">
        <v>628</v>
      </c>
      <c r="M782" s="457"/>
      <c r="N782" s="457"/>
      <c r="O782" s="457"/>
      <c r="P782" s="457"/>
      <c r="Q782" s="457"/>
      <c r="R782" s="457"/>
      <c r="S782" s="457"/>
      <c r="T782" s="457"/>
      <c r="U782" s="457"/>
      <c r="V782" s="457"/>
      <c r="W782" s="457"/>
      <c r="X782" s="458"/>
      <c r="Y782" s="459">
        <v>18.100000000000001</v>
      </c>
      <c r="Z782" s="460"/>
      <c r="AA782" s="460"/>
      <c r="AB782" s="561"/>
      <c r="AC782" s="453" t="s">
        <v>636</v>
      </c>
      <c r="AD782" s="454"/>
      <c r="AE782" s="454"/>
      <c r="AF782" s="454"/>
      <c r="AG782" s="455"/>
      <c r="AH782" s="456" t="s">
        <v>610</v>
      </c>
      <c r="AI782" s="457"/>
      <c r="AJ782" s="457"/>
      <c r="AK782" s="457"/>
      <c r="AL782" s="457"/>
      <c r="AM782" s="457"/>
      <c r="AN782" s="457"/>
      <c r="AO782" s="457"/>
      <c r="AP782" s="457"/>
      <c r="AQ782" s="457"/>
      <c r="AR782" s="457"/>
      <c r="AS782" s="457"/>
      <c r="AT782" s="458"/>
      <c r="AU782" s="459">
        <v>0.8</v>
      </c>
      <c r="AV782" s="460"/>
      <c r="AW782" s="460"/>
      <c r="AX782" s="461"/>
    </row>
    <row r="783" spans="1:50" ht="24.75" customHeight="1" x14ac:dyDescent="0.2">
      <c r="A783" s="560"/>
      <c r="B783" s="767"/>
      <c r="C783" s="767"/>
      <c r="D783" s="767"/>
      <c r="E783" s="767"/>
      <c r="F783" s="768"/>
      <c r="G783" s="352" t="s">
        <v>625</v>
      </c>
      <c r="H783" s="353"/>
      <c r="I783" s="353"/>
      <c r="J783" s="353"/>
      <c r="K783" s="354"/>
      <c r="L783" s="405" t="s">
        <v>629</v>
      </c>
      <c r="M783" s="406"/>
      <c r="N783" s="406"/>
      <c r="O783" s="406"/>
      <c r="P783" s="406"/>
      <c r="Q783" s="406"/>
      <c r="R783" s="406"/>
      <c r="S783" s="406"/>
      <c r="T783" s="406"/>
      <c r="U783" s="406"/>
      <c r="V783" s="406"/>
      <c r="W783" s="406"/>
      <c r="X783" s="407"/>
      <c r="Y783" s="402">
        <v>5.2</v>
      </c>
      <c r="Z783" s="403"/>
      <c r="AA783" s="403"/>
      <c r="AB783" s="409"/>
      <c r="AC783" s="352" t="s">
        <v>637</v>
      </c>
      <c r="AD783" s="353"/>
      <c r="AE783" s="353"/>
      <c r="AF783" s="353"/>
      <c r="AG783" s="354"/>
      <c r="AH783" s="405" t="s">
        <v>611</v>
      </c>
      <c r="AI783" s="406"/>
      <c r="AJ783" s="406"/>
      <c r="AK783" s="406"/>
      <c r="AL783" s="406"/>
      <c r="AM783" s="406"/>
      <c r="AN783" s="406"/>
      <c r="AO783" s="406"/>
      <c r="AP783" s="406"/>
      <c r="AQ783" s="406"/>
      <c r="AR783" s="406"/>
      <c r="AS783" s="406"/>
      <c r="AT783" s="407"/>
      <c r="AU783" s="402">
        <v>0.7</v>
      </c>
      <c r="AV783" s="403"/>
      <c r="AW783" s="403"/>
      <c r="AX783" s="404"/>
    </row>
    <row r="784" spans="1:50" ht="24.75" customHeight="1" x14ac:dyDescent="0.2">
      <c r="A784" s="560"/>
      <c r="B784" s="767"/>
      <c r="C784" s="767"/>
      <c r="D784" s="767"/>
      <c r="E784" s="767"/>
      <c r="F784" s="768"/>
      <c r="G784" s="352" t="s">
        <v>626</v>
      </c>
      <c r="H784" s="353"/>
      <c r="I784" s="353"/>
      <c r="J784" s="353"/>
      <c r="K784" s="354"/>
      <c r="L784" s="405" t="s">
        <v>631</v>
      </c>
      <c r="M784" s="406"/>
      <c r="N784" s="406"/>
      <c r="O784" s="406"/>
      <c r="P784" s="406"/>
      <c r="Q784" s="406"/>
      <c r="R784" s="406"/>
      <c r="S784" s="406"/>
      <c r="T784" s="406"/>
      <c r="U784" s="406"/>
      <c r="V784" s="406"/>
      <c r="W784" s="406"/>
      <c r="X784" s="407"/>
      <c r="Y784" s="402">
        <v>4.7</v>
      </c>
      <c r="Z784" s="403"/>
      <c r="AA784" s="403"/>
      <c r="AB784" s="409"/>
      <c r="AC784" s="352" t="s">
        <v>613</v>
      </c>
      <c r="AD784" s="353"/>
      <c r="AE784" s="353"/>
      <c r="AF784" s="353"/>
      <c r="AG784" s="354"/>
      <c r="AH784" s="405" t="s">
        <v>638</v>
      </c>
      <c r="AI784" s="406"/>
      <c r="AJ784" s="406"/>
      <c r="AK784" s="406"/>
      <c r="AL784" s="406"/>
      <c r="AM784" s="406"/>
      <c r="AN784" s="406"/>
      <c r="AO784" s="406"/>
      <c r="AP784" s="406"/>
      <c r="AQ784" s="406"/>
      <c r="AR784" s="406"/>
      <c r="AS784" s="406"/>
      <c r="AT784" s="407"/>
      <c r="AU784" s="402">
        <v>0.4</v>
      </c>
      <c r="AV784" s="403"/>
      <c r="AW784" s="403"/>
      <c r="AX784" s="404"/>
    </row>
    <row r="785" spans="1:50" ht="24.75" customHeight="1" x14ac:dyDescent="0.2">
      <c r="A785" s="560"/>
      <c r="B785" s="767"/>
      <c r="C785" s="767"/>
      <c r="D785" s="767"/>
      <c r="E785" s="767"/>
      <c r="F785" s="768"/>
      <c r="G785" s="352" t="s">
        <v>633</v>
      </c>
      <c r="H785" s="353"/>
      <c r="I785" s="353"/>
      <c r="J785" s="353"/>
      <c r="K785" s="354"/>
      <c r="L785" s="405" t="s">
        <v>630</v>
      </c>
      <c r="M785" s="406"/>
      <c r="N785" s="406"/>
      <c r="O785" s="406"/>
      <c r="P785" s="406"/>
      <c r="Q785" s="406"/>
      <c r="R785" s="406"/>
      <c r="S785" s="406"/>
      <c r="T785" s="406"/>
      <c r="U785" s="406"/>
      <c r="V785" s="406"/>
      <c r="W785" s="406"/>
      <c r="X785" s="407"/>
      <c r="Y785" s="402">
        <v>2.6</v>
      </c>
      <c r="Z785" s="403"/>
      <c r="AA785" s="403"/>
      <c r="AB785" s="409"/>
      <c r="AC785" s="352" t="s">
        <v>614</v>
      </c>
      <c r="AD785" s="353"/>
      <c r="AE785" s="353"/>
      <c r="AF785" s="353"/>
      <c r="AG785" s="354"/>
      <c r="AH785" s="405" t="s">
        <v>639</v>
      </c>
      <c r="AI785" s="406"/>
      <c r="AJ785" s="406"/>
      <c r="AK785" s="406"/>
      <c r="AL785" s="406"/>
      <c r="AM785" s="406"/>
      <c r="AN785" s="406"/>
      <c r="AO785" s="406"/>
      <c r="AP785" s="406"/>
      <c r="AQ785" s="406"/>
      <c r="AR785" s="406"/>
      <c r="AS785" s="406"/>
      <c r="AT785" s="407"/>
      <c r="AU785" s="402">
        <v>0.4</v>
      </c>
      <c r="AV785" s="403"/>
      <c r="AW785" s="403"/>
      <c r="AX785" s="404"/>
    </row>
    <row r="786" spans="1:50" ht="24.75" customHeight="1" x14ac:dyDescent="0.2">
      <c r="A786" s="560"/>
      <c r="B786" s="767"/>
      <c r="C786" s="767"/>
      <c r="D786" s="767"/>
      <c r="E786" s="767"/>
      <c r="F786" s="768"/>
      <c r="G786" s="352" t="s">
        <v>634</v>
      </c>
      <c r="H786" s="353"/>
      <c r="I786" s="353"/>
      <c r="J786" s="353"/>
      <c r="K786" s="354"/>
      <c r="L786" s="405" t="s">
        <v>634</v>
      </c>
      <c r="M786" s="406"/>
      <c r="N786" s="406"/>
      <c r="O786" s="406"/>
      <c r="P786" s="406"/>
      <c r="Q786" s="406"/>
      <c r="R786" s="406"/>
      <c r="S786" s="406"/>
      <c r="T786" s="406"/>
      <c r="U786" s="406"/>
      <c r="V786" s="406"/>
      <c r="W786" s="406"/>
      <c r="X786" s="407"/>
      <c r="Y786" s="402">
        <v>2.1</v>
      </c>
      <c r="Z786" s="403"/>
      <c r="AA786" s="403"/>
      <c r="AB786" s="409"/>
      <c r="AC786" s="352" t="s">
        <v>612</v>
      </c>
      <c r="AD786" s="353"/>
      <c r="AE786" s="353"/>
      <c r="AF786" s="353"/>
      <c r="AG786" s="354"/>
      <c r="AH786" s="405" t="s">
        <v>615</v>
      </c>
      <c r="AI786" s="406"/>
      <c r="AJ786" s="406"/>
      <c r="AK786" s="406"/>
      <c r="AL786" s="406"/>
      <c r="AM786" s="406"/>
      <c r="AN786" s="406"/>
      <c r="AO786" s="406"/>
      <c r="AP786" s="406"/>
      <c r="AQ786" s="406"/>
      <c r="AR786" s="406"/>
      <c r="AS786" s="406"/>
      <c r="AT786" s="407"/>
      <c r="AU786" s="402">
        <v>0.3</v>
      </c>
      <c r="AV786" s="403"/>
      <c r="AW786" s="403"/>
      <c r="AX786" s="404"/>
    </row>
    <row r="787" spans="1:50" ht="24.75" customHeight="1" x14ac:dyDescent="0.2">
      <c r="A787" s="560"/>
      <c r="B787" s="767"/>
      <c r="C787" s="767"/>
      <c r="D787" s="767"/>
      <c r="E787" s="767"/>
      <c r="F787" s="768"/>
      <c r="G787" s="352" t="s">
        <v>609</v>
      </c>
      <c r="H787" s="353"/>
      <c r="I787" s="353"/>
      <c r="J787" s="353"/>
      <c r="K787" s="354"/>
      <c r="L787" s="405" t="s">
        <v>632</v>
      </c>
      <c r="M787" s="406"/>
      <c r="N787" s="406"/>
      <c r="O787" s="406"/>
      <c r="P787" s="406"/>
      <c r="Q787" s="406"/>
      <c r="R787" s="406"/>
      <c r="S787" s="406"/>
      <c r="T787" s="406"/>
      <c r="U787" s="406"/>
      <c r="V787" s="406"/>
      <c r="W787" s="406"/>
      <c r="X787" s="407"/>
      <c r="Y787" s="402">
        <v>0.5</v>
      </c>
      <c r="Z787" s="403"/>
      <c r="AA787" s="403"/>
      <c r="AB787" s="409"/>
      <c r="AC787" s="352" t="s">
        <v>627</v>
      </c>
      <c r="AD787" s="353"/>
      <c r="AE787" s="353"/>
      <c r="AF787" s="353"/>
      <c r="AG787" s="354"/>
      <c r="AH787" s="405" t="s">
        <v>640</v>
      </c>
      <c r="AI787" s="406"/>
      <c r="AJ787" s="406"/>
      <c r="AK787" s="406"/>
      <c r="AL787" s="406"/>
      <c r="AM787" s="406"/>
      <c r="AN787" s="406"/>
      <c r="AO787" s="406"/>
      <c r="AP787" s="406"/>
      <c r="AQ787" s="406"/>
      <c r="AR787" s="406"/>
      <c r="AS787" s="406"/>
      <c r="AT787" s="407"/>
      <c r="AU787" s="402">
        <v>0.3</v>
      </c>
      <c r="AV787" s="403"/>
      <c r="AW787" s="403"/>
      <c r="AX787" s="404"/>
    </row>
    <row r="788" spans="1:50" ht="24.75" customHeight="1" x14ac:dyDescent="0.2">
      <c r="A788" s="560"/>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60"/>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60"/>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0"/>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0"/>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33.200000000000003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2.8999999999999995</v>
      </c>
      <c r="AV792" s="419"/>
      <c r="AW792" s="419"/>
      <c r="AX792" s="421"/>
    </row>
    <row r="793" spans="1:50" ht="24.75" customHeight="1" x14ac:dyDescent="0.2">
      <c r="A793" s="560"/>
      <c r="B793" s="767"/>
      <c r="C793" s="767"/>
      <c r="D793" s="767"/>
      <c r="E793" s="767"/>
      <c r="F793" s="768"/>
      <c r="G793" s="443" t="s">
        <v>641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756</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60"/>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60"/>
      <c r="B795" s="767"/>
      <c r="C795" s="767"/>
      <c r="D795" s="767"/>
      <c r="E795" s="767"/>
      <c r="F795" s="768"/>
      <c r="G795" s="453" t="s">
        <v>642</v>
      </c>
      <c r="H795" s="454"/>
      <c r="I795" s="454"/>
      <c r="J795" s="454"/>
      <c r="K795" s="455"/>
      <c r="L795" s="456" t="s">
        <v>649</v>
      </c>
      <c r="M795" s="457"/>
      <c r="N795" s="457"/>
      <c r="O795" s="457"/>
      <c r="P795" s="457"/>
      <c r="Q795" s="457"/>
      <c r="R795" s="457"/>
      <c r="S795" s="457"/>
      <c r="T795" s="457"/>
      <c r="U795" s="457"/>
      <c r="V795" s="457"/>
      <c r="W795" s="457"/>
      <c r="X795" s="458"/>
      <c r="Y795" s="459">
        <v>18.600000000000001</v>
      </c>
      <c r="Z795" s="460"/>
      <c r="AA795" s="460"/>
      <c r="AB795" s="561"/>
      <c r="AC795" s="453" t="s">
        <v>725</v>
      </c>
      <c r="AD795" s="454"/>
      <c r="AE795" s="454"/>
      <c r="AF795" s="454"/>
      <c r="AG795" s="455"/>
      <c r="AH795" s="456" t="s">
        <v>727</v>
      </c>
      <c r="AI795" s="457"/>
      <c r="AJ795" s="457"/>
      <c r="AK795" s="457"/>
      <c r="AL795" s="457"/>
      <c r="AM795" s="457"/>
      <c r="AN795" s="457"/>
      <c r="AO795" s="457"/>
      <c r="AP795" s="457"/>
      <c r="AQ795" s="457"/>
      <c r="AR795" s="457"/>
      <c r="AS795" s="457"/>
      <c r="AT795" s="458"/>
      <c r="AU795" s="459">
        <v>11.1</v>
      </c>
      <c r="AV795" s="460"/>
      <c r="AW795" s="460"/>
      <c r="AX795" s="461"/>
    </row>
    <row r="796" spans="1:50" ht="24.75" customHeight="1" x14ac:dyDescent="0.2">
      <c r="A796" s="560"/>
      <c r="B796" s="767"/>
      <c r="C796" s="767"/>
      <c r="D796" s="767"/>
      <c r="E796" s="767"/>
      <c r="F796" s="768"/>
      <c r="G796" s="352" t="s">
        <v>643</v>
      </c>
      <c r="H796" s="353"/>
      <c r="I796" s="353"/>
      <c r="J796" s="353"/>
      <c r="K796" s="354"/>
      <c r="L796" s="405" t="s">
        <v>650</v>
      </c>
      <c r="M796" s="406"/>
      <c r="N796" s="406"/>
      <c r="O796" s="406"/>
      <c r="P796" s="406"/>
      <c r="Q796" s="406"/>
      <c r="R796" s="406"/>
      <c r="S796" s="406"/>
      <c r="T796" s="406"/>
      <c r="U796" s="406"/>
      <c r="V796" s="406"/>
      <c r="W796" s="406"/>
      <c r="X796" s="407"/>
      <c r="Y796" s="402">
        <v>12.2</v>
      </c>
      <c r="Z796" s="403"/>
      <c r="AA796" s="403"/>
      <c r="AB796" s="409"/>
      <c r="AC796" s="352" t="s">
        <v>726</v>
      </c>
      <c r="AD796" s="353"/>
      <c r="AE796" s="353"/>
      <c r="AF796" s="353"/>
      <c r="AG796" s="354"/>
      <c r="AH796" s="405" t="s">
        <v>615</v>
      </c>
      <c r="AI796" s="406"/>
      <c r="AJ796" s="406"/>
      <c r="AK796" s="406"/>
      <c r="AL796" s="406"/>
      <c r="AM796" s="406"/>
      <c r="AN796" s="406"/>
      <c r="AO796" s="406"/>
      <c r="AP796" s="406"/>
      <c r="AQ796" s="406"/>
      <c r="AR796" s="406"/>
      <c r="AS796" s="406"/>
      <c r="AT796" s="407"/>
      <c r="AU796" s="402">
        <v>8.4</v>
      </c>
      <c r="AV796" s="403"/>
      <c r="AW796" s="403"/>
      <c r="AX796" s="404"/>
    </row>
    <row r="797" spans="1:50" ht="24.75" customHeight="1" x14ac:dyDescent="0.2">
      <c r="A797" s="560"/>
      <c r="B797" s="767"/>
      <c r="C797" s="767"/>
      <c r="D797" s="767"/>
      <c r="E797" s="767"/>
      <c r="F797" s="768"/>
      <c r="G797" s="352" t="s">
        <v>644</v>
      </c>
      <c r="H797" s="353"/>
      <c r="I797" s="353"/>
      <c r="J797" s="353"/>
      <c r="K797" s="354"/>
      <c r="L797" s="405" t="s">
        <v>651</v>
      </c>
      <c r="M797" s="406"/>
      <c r="N797" s="406"/>
      <c r="O797" s="406"/>
      <c r="P797" s="406"/>
      <c r="Q797" s="406"/>
      <c r="R797" s="406"/>
      <c r="S797" s="406"/>
      <c r="T797" s="406"/>
      <c r="U797" s="406"/>
      <c r="V797" s="406"/>
      <c r="W797" s="406"/>
      <c r="X797" s="407"/>
      <c r="Y797" s="402">
        <v>9.6</v>
      </c>
      <c r="Z797" s="403"/>
      <c r="AA797" s="403"/>
      <c r="AB797" s="409"/>
      <c r="AC797" s="352" t="s">
        <v>728</v>
      </c>
      <c r="AD797" s="353"/>
      <c r="AE797" s="353"/>
      <c r="AF797" s="353"/>
      <c r="AG797" s="354"/>
      <c r="AH797" s="405" t="s">
        <v>729</v>
      </c>
      <c r="AI797" s="406"/>
      <c r="AJ797" s="406"/>
      <c r="AK797" s="406"/>
      <c r="AL797" s="406"/>
      <c r="AM797" s="406"/>
      <c r="AN797" s="406"/>
      <c r="AO797" s="406"/>
      <c r="AP797" s="406"/>
      <c r="AQ797" s="406"/>
      <c r="AR797" s="406"/>
      <c r="AS797" s="406"/>
      <c r="AT797" s="407"/>
      <c r="AU797" s="402">
        <v>8.1</v>
      </c>
      <c r="AV797" s="403"/>
      <c r="AW797" s="403"/>
      <c r="AX797" s="404"/>
    </row>
    <row r="798" spans="1:50" ht="24.75" customHeight="1" x14ac:dyDescent="0.2">
      <c r="A798" s="560"/>
      <c r="B798" s="767"/>
      <c r="C798" s="767"/>
      <c r="D798" s="767"/>
      <c r="E798" s="767"/>
      <c r="F798" s="768"/>
      <c r="G798" s="352" t="s">
        <v>645</v>
      </c>
      <c r="H798" s="353"/>
      <c r="I798" s="353"/>
      <c r="J798" s="353"/>
      <c r="K798" s="354"/>
      <c r="L798" s="405" t="s">
        <v>617</v>
      </c>
      <c r="M798" s="406"/>
      <c r="N798" s="406"/>
      <c r="O798" s="406"/>
      <c r="P798" s="406"/>
      <c r="Q798" s="406"/>
      <c r="R798" s="406"/>
      <c r="S798" s="406"/>
      <c r="T798" s="406"/>
      <c r="U798" s="406"/>
      <c r="V798" s="406"/>
      <c r="W798" s="406"/>
      <c r="X798" s="407"/>
      <c r="Y798" s="402">
        <v>7.1</v>
      </c>
      <c r="Z798" s="403"/>
      <c r="AA798" s="403"/>
      <c r="AB798" s="409"/>
      <c r="AC798" s="352" t="s">
        <v>724</v>
      </c>
      <c r="AD798" s="353"/>
      <c r="AE798" s="353"/>
      <c r="AF798" s="353"/>
      <c r="AG798" s="354"/>
      <c r="AH798" s="405" t="s">
        <v>730</v>
      </c>
      <c r="AI798" s="406"/>
      <c r="AJ798" s="406"/>
      <c r="AK798" s="406"/>
      <c r="AL798" s="406"/>
      <c r="AM798" s="406"/>
      <c r="AN798" s="406"/>
      <c r="AO798" s="406"/>
      <c r="AP798" s="406"/>
      <c r="AQ798" s="406"/>
      <c r="AR798" s="406"/>
      <c r="AS798" s="406"/>
      <c r="AT798" s="407"/>
      <c r="AU798" s="402">
        <v>6.7</v>
      </c>
      <c r="AV798" s="403"/>
      <c r="AW798" s="403"/>
      <c r="AX798" s="404"/>
    </row>
    <row r="799" spans="1:50" ht="24.75" customHeight="1" x14ac:dyDescent="0.2">
      <c r="A799" s="560"/>
      <c r="B799" s="767"/>
      <c r="C799" s="767"/>
      <c r="D799" s="767"/>
      <c r="E799" s="767"/>
      <c r="F799" s="768"/>
      <c r="G799" s="352" t="s">
        <v>646</v>
      </c>
      <c r="H799" s="353"/>
      <c r="I799" s="353"/>
      <c r="J799" s="353"/>
      <c r="K799" s="354"/>
      <c r="L799" s="405" t="s">
        <v>618</v>
      </c>
      <c r="M799" s="406"/>
      <c r="N799" s="406"/>
      <c r="O799" s="406"/>
      <c r="P799" s="406"/>
      <c r="Q799" s="406"/>
      <c r="R799" s="406"/>
      <c r="S799" s="406"/>
      <c r="T799" s="406"/>
      <c r="U799" s="406"/>
      <c r="V799" s="406"/>
      <c r="W799" s="406"/>
      <c r="X799" s="407"/>
      <c r="Y799" s="402">
        <v>4.5999999999999996</v>
      </c>
      <c r="Z799" s="403"/>
      <c r="AA799" s="403"/>
      <c r="AB799" s="409"/>
      <c r="AC799" s="352" t="s">
        <v>614</v>
      </c>
      <c r="AD799" s="353"/>
      <c r="AE799" s="353"/>
      <c r="AF799" s="353"/>
      <c r="AG799" s="354"/>
      <c r="AH799" s="405" t="s">
        <v>731</v>
      </c>
      <c r="AI799" s="406"/>
      <c r="AJ799" s="406"/>
      <c r="AK799" s="406"/>
      <c r="AL799" s="406"/>
      <c r="AM799" s="406"/>
      <c r="AN799" s="406"/>
      <c r="AO799" s="406"/>
      <c r="AP799" s="406"/>
      <c r="AQ799" s="406"/>
      <c r="AR799" s="406"/>
      <c r="AS799" s="406"/>
      <c r="AT799" s="407"/>
      <c r="AU799" s="402">
        <v>3.8</v>
      </c>
      <c r="AV799" s="403"/>
      <c r="AW799" s="403"/>
      <c r="AX799" s="404"/>
    </row>
    <row r="800" spans="1:50" ht="24.75" customHeight="1" x14ac:dyDescent="0.2">
      <c r="A800" s="560"/>
      <c r="B800" s="767"/>
      <c r="C800" s="767"/>
      <c r="D800" s="767"/>
      <c r="E800" s="767"/>
      <c r="F800" s="768"/>
      <c r="G800" s="352" t="s">
        <v>647</v>
      </c>
      <c r="H800" s="353"/>
      <c r="I800" s="353"/>
      <c r="J800" s="353"/>
      <c r="K800" s="354"/>
      <c r="L800" s="405" t="s">
        <v>652</v>
      </c>
      <c r="M800" s="406"/>
      <c r="N800" s="406"/>
      <c r="O800" s="406"/>
      <c r="P800" s="406"/>
      <c r="Q800" s="406"/>
      <c r="R800" s="406"/>
      <c r="S800" s="406"/>
      <c r="T800" s="406"/>
      <c r="U800" s="406"/>
      <c r="V800" s="406"/>
      <c r="W800" s="406"/>
      <c r="X800" s="407"/>
      <c r="Y800" s="402">
        <v>3.9</v>
      </c>
      <c r="Z800" s="403"/>
      <c r="AA800" s="403"/>
      <c r="AB800" s="409"/>
      <c r="AC800" s="352" t="s">
        <v>732</v>
      </c>
      <c r="AD800" s="353"/>
      <c r="AE800" s="353"/>
      <c r="AF800" s="353"/>
      <c r="AG800" s="354"/>
      <c r="AH800" s="405" t="s">
        <v>733</v>
      </c>
      <c r="AI800" s="406"/>
      <c r="AJ800" s="406"/>
      <c r="AK800" s="406"/>
      <c r="AL800" s="406"/>
      <c r="AM800" s="406"/>
      <c r="AN800" s="406"/>
      <c r="AO800" s="406"/>
      <c r="AP800" s="406"/>
      <c r="AQ800" s="406"/>
      <c r="AR800" s="406"/>
      <c r="AS800" s="406"/>
      <c r="AT800" s="407"/>
      <c r="AU800" s="402">
        <v>2</v>
      </c>
      <c r="AV800" s="403"/>
      <c r="AW800" s="403"/>
      <c r="AX800" s="404"/>
    </row>
    <row r="801" spans="1:50" ht="24.75" customHeight="1" x14ac:dyDescent="0.2">
      <c r="A801" s="560"/>
      <c r="B801" s="767"/>
      <c r="C801" s="767"/>
      <c r="D801" s="767"/>
      <c r="E801" s="767"/>
      <c r="F801" s="768"/>
      <c r="G801" s="352" t="s">
        <v>648</v>
      </c>
      <c r="H801" s="353"/>
      <c r="I801" s="353"/>
      <c r="J801" s="353"/>
      <c r="K801" s="354"/>
      <c r="L801" s="405" t="s">
        <v>619</v>
      </c>
      <c r="M801" s="406"/>
      <c r="N801" s="406"/>
      <c r="O801" s="406"/>
      <c r="P801" s="406"/>
      <c r="Q801" s="406"/>
      <c r="R801" s="406"/>
      <c r="S801" s="406"/>
      <c r="T801" s="406"/>
      <c r="U801" s="406"/>
      <c r="V801" s="406"/>
      <c r="W801" s="406"/>
      <c r="X801" s="407"/>
      <c r="Y801" s="402">
        <v>0.2</v>
      </c>
      <c r="Z801" s="403"/>
      <c r="AA801" s="403"/>
      <c r="AB801" s="409"/>
      <c r="AC801" s="352" t="s">
        <v>734</v>
      </c>
      <c r="AD801" s="353"/>
      <c r="AE801" s="353"/>
      <c r="AF801" s="353"/>
      <c r="AG801" s="354"/>
      <c r="AH801" s="405" t="s">
        <v>735</v>
      </c>
      <c r="AI801" s="406"/>
      <c r="AJ801" s="406"/>
      <c r="AK801" s="406"/>
      <c r="AL801" s="406"/>
      <c r="AM801" s="406"/>
      <c r="AN801" s="406"/>
      <c r="AO801" s="406"/>
      <c r="AP801" s="406"/>
      <c r="AQ801" s="406"/>
      <c r="AR801" s="406"/>
      <c r="AS801" s="406"/>
      <c r="AT801" s="407"/>
      <c r="AU801" s="402">
        <v>0.1</v>
      </c>
      <c r="AV801" s="403"/>
      <c r="AW801" s="403"/>
      <c r="AX801" s="404"/>
    </row>
    <row r="802" spans="1:50" ht="24.75" customHeight="1" x14ac:dyDescent="0.2">
      <c r="A802" s="560"/>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60"/>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0"/>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0"/>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56.2</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40.200000000000003</v>
      </c>
      <c r="AV805" s="419"/>
      <c r="AW805" s="419"/>
      <c r="AX805" s="421"/>
    </row>
    <row r="806" spans="1:50" ht="24.75" customHeight="1" x14ac:dyDescent="0.2">
      <c r="A806" s="560"/>
      <c r="B806" s="767"/>
      <c r="C806" s="767"/>
      <c r="D806" s="767"/>
      <c r="E806" s="767"/>
      <c r="F806" s="768"/>
      <c r="G806" s="443" t="s">
        <v>653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692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2">
      <c r="A807" s="560"/>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2">
      <c r="A808" s="560"/>
      <c r="B808" s="767"/>
      <c r="C808" s="767"/>
      <c r="D808" s="767"/>
      <c r="E808" s="767"/>
      <c r="F808" s="768"/>
      <c r="G808" s="453" t="s">
        <v>616</v>
      </c>
      <c r="H808" s="454"/>
      <c r="I808" s="454"/>
      <c r="J808" s="454"/>
      <c r="K808" s="455"/>
      <c r="L808" s="456" t="s">
        <v>655</v>
      </c>
      <c r="M808" s="457"/>
      <c r="N808" s="457"/>
      <c r="O808" s="457"/>
      <c r="P808" s="457"/>
      <c r="Q808" s="457"/>
      <c r="R808" s="457"/>
      <c r="S808" s="457"/>
      <c r="T808" s="457"/>
      <c r="U808" s="457"/>
      <c r="V808" s="457"/>
      <c r="W808" s="457"/>
      <c r="X808" s="458"/>
      <c r="Y808" s="459">
        <v>1.4</v>
      </c>
      <c r="Z808" s="460"/>
      <c r="AA808" s="460"/>
      <c r="AB808" s="561"/>
      <c r="AC808" s="453" t="s">
        <v>726</v>
      </c>
      <c r="AD808" s="454"/>
      <c r="AE808" s="454"/>
      <c r="AF808" s="454"/>
      <c r="AG808" s="455"/>
      <c r="AH808" s="456" t="s">
        <v>726</v>
      </c>
      <c r="AI808" s="457"/>
      <c r="AJ808" s="457"/>
      <c r="AK808" s="457"/>
      <c r="AL808" s="457"/>
      <c r="AM808" s="457"/>
      <c r="AN808" s="457"/>
      <c r="AO808" s="457"/>
      <c r="AP808" s="457"/>
      <c r="AQ808" s="457"/>
      <c r="AR808" s="457"/>
      <c r="AS808" s="457"/>
      <c r="AT808" s="458"/>
      <c r="AU808" s="459">
        <v>3.6</v>
      </c>
      <c r="AV808" s="460"/>
      <c r="AW808" s="460"/>
      <c r="AX808" s="461"/>
    </row>
    <row r="809" spans="1:50" ht="24.75" customHeight="1" x14ac:dyDescent="0.2">
      <c r="A809" s="560"/>
      <c r="B809" s="767"/>
      <c r="C809" s="767"/>
      <c r="D809" s="767"/>
      <c r="E809" s="767"/>
      <c r="F809" s="768"/>
      <c r="G809" s="352" t="s">
        <v>80</v>
      </c>
      <c r="H809" s="353"/>
      <c r="I809" s="353"/>
      <c r="J809" s="353"/>
      <c r="K809" s="354"/>
      <c r="L809" s="405" t="s">
        <v>651</v>
      </c>
      <c r="M809" s="406"/>
      <c r="N809" s="406"/>
      <c r="O809" s="406"/>
      <c r="P809" s="406"/>
      <c r="Q809" s="406"/>
      <c r="R809" s="406"/>
      <c r="S809" s="406"/>
      <c r="T809" s="406"/>
      <c r="U809" s="406"/>
      <c r="V809" s="406"/>
      <c r="W809" s="406"/>
      <c r="X809" s="407"/>
      <c r="Y809" s="402">
        <v>1.2</v>
      </c>
      <c r="Z809" s="403"/>
      <c r="AA809" s="403"/>
      <c r="AB809" s="409"/>
      <c r="AC809" s="352" t="s">
        <v>741</v>
      </c>
      <c r="AD809" s="353"/>
      <c r="AE809" s="353"/>
      <c r="AF809" s="353"/>
      <c r="AG809" s="354"/>
      <c r="AH809" s="405" t="s">
        <v>742</v>
      </c>
      <c r="AI809" s="406"/>
      <c r="AJ809" s="406"/>
      <c r="AK809" s="406"/>
      <c r="AL809" s="406"/>
      <c r="AM809" s="406"/>
      <c r="AN809" s="406"/>
      <c r="AO809" s="406"/>
      <c r="AP809" s="406"/>
      <c r="AQ809" s="406"/>
      <c r="AR809" s="406"/>
      <c r="AS809" s="406"/>
      <c r="AT809" s="407"/>
      <c r="AU809" s="402">
        <v>0.8</v>
      </c>
      <c r="AV809" s="403"/>
      <c r="AW809" s="403"/>
      <c r="AX809" s="404"/>
    </row>
    <row r="810" spans="1:50" ht="24.75" customHeight="1" x14ac:dyDescent="0.2">
      <c r="A810" s="560"/>
      <c r="B810" s="767"/>
      <c r="C810" s="767"/>
      <c r="D810" s="767"/>
      <c r="E810" s="767"/>
      <c r="F810" s="768"/>
      <c r="G810" s="352" t="s">
        <v>633</v>
      </c>
      <c r="H810" s="353"/>
      <c r="I810" s="353"/>
      <c r="J810" s="353"/>
      <c r="K810" s="354"/>
      <c r="L810" s="405" t="s">
        <v>656</v>
      </c>
      <c r="M810" s="406"/>
      <c r="N810" s="406"/>
      <c r="O810" s="406"/>
      <c r="P810" s="406"/>
      <c r="Q810" s="406"/>
      <c r="R810" s="406"/>
      <c r="S810" s="406"/>
      <c r="T810" s="406"/>
      <c r="U810" s="406"/>
      <c r="V810" s="406"/>
      <c r="W810" s="406"/>
      <c r="X810" s="407"/>
      <c r="Y810" s="402">
        <v>1</v>
      </c>
      <c r="Z810" s="403"/>
      <c r="AA810" s="403"/>
      <c r="AB810" s="409"/>
      <c r="AC810" s="352" t="s">
        <v>740</v>
      </c>
      <c r="AD810" s="353"/>
      <c r="AE810" s="353"/>
      <c r="AF810" s="353"/>
      <c r="AG810" s="354"/>
      <c r="AH810" s="405" t="s">
        <v>738</v>
      </c>
      <c r="AI810" s="406"/>
      <c r="AJ810" s="406"/>
      <c r="AK810" s="406"/>
      <c r="AL810" s="406"/>
      <c r="AM810" s="406"/>
      <c r="AN810" s="406"/>
      <c r="AO810" s="406"/>
      <c r="AP810" s="406"/>
      <c r="AQ810" s="406"/>
      <c r="AR810" s="406"/>
      <c r="AS810" s="406"/>
      <c r="AT810" s="407"/>
      <c r="AU810" s="402">
        <v>0.7</v>
      </c>
      <c r="AV810" s="403"/>
      <c r="AW810" s="403"/>
      <c r="AX810" s="404"/>
    </row>
    <row r="811" spans="1:50" ht="24.75" customHeight="1" x14ac:dyDescent="0.2">
      <c r="A811" s="560"/>
      <c r="B811" s="767"/>
      <c r="C811" s="767"/>
      <c r="D811" s="767"/>
      <c r="E811" s="767"/>
      <c r="F811" s="768"/>
      <c r="G811" s="352" t="s">
        <v>613</v>
      </c>
      <c r="H811" s="353"/>
      <c r="I811" s="353"/>
      <c r="J811" s="353"/>
      <c r="K811" s="354"/>
      <c r="L811" s="405" t="s">
        <v>659</v>
      </c>
      <c r="M811" s="406"/>
      <c r="N811" s="406"/>
      <c r="O811" s="406"/>
      <c r="P811" s="406"/>
      <c r="Q811" s="406"/>
      <c r="R811" s="406"/>
      <c r="S811" s="406"/>
      <c r="T811" s="406"/>
      <c r="U811" s="406"/>
      <c r="V811" s="406"/>
      <c r="W811" s="406"/>
      <c r="X811" s="407"/>
      <c r="Y811" s="402">
        <v>0.9</v>
      </c>
      <c r="Z811" s="403"/>
      <c r="AA811" s="403"/>
      <c r="AB811" s="409"/>
      <c r="AC811" s="352" t="s">
        <v>737</v>
      </c>
      <c r="AD811" s="353"/>
      <c r="AE811" s="353"/>
      <c r="AF811" s="353"/>
      <c r="AG811" s="354"/>
      <c r="AH811" s="405" t="s">
        <v>739</v>
      </c>
      <c r="AI811" s="406"/>
      <c r="AJ811" s="406"/>
      <c r="AK811" s="406"/>
      <c r="AL811" s="406"/>
      <c r="AM811" s="406"/>
      <c r="AN811" s="406"/>
      <c r="AO811" s="406"/>
      <c r="AP811" s="406"/>
      <c r="AQ811" s="406"/>
      <c r="AR811" s="406"/>
      <c r="AS811" s="406"/>
      <c r="AT811" s="407"/>
      <c r="AU811" s="402">
        <v>0.7</v>
      </c>
      <c r="AV811" s="403"/>
      <c r="AW811" s="403"/>
      <c r="AX811" s="404"/>
    </row>
    <row r="812" spans="1:50" ht="24.75" customHeight="1" x14ac:dyDescent="0.2">
      <c r="A812" s="560"/>
      <c r="B812" s="767"/>
      <c r="C812" s="767"/>
      <c r="D812" s="767"/>
      <c r="E812" s="767"/>
      <c r="F812" s="768"/>
      <c r="G812" s="352" t="s">
        <v>612</v>
      </c>
      <c r="H812" s="353"/>
      <c r="I812" s="353"/>
      <c r="J812" s="353"/>
      <c r="K812" s="354"/>
      <c r="L812" s="405" t="s">
        <v>660</v>
      </c>
      <c r="M812" s="406"/>
      <c r="N812" s="406"/>
      <c r="O812" s="406"/>
      <c r="P812" s="406"/>
      <c r="Q812" s="406"/>
      <c r="R812" s="406"/>
      <c r="S812" s="406"/>
      <c r="T812" s="406"/>
      <c r="U812" s="406"/>
      <c r="V812" s="406"/>
      <c r="W812" s="406"/>
      <c r="X812" s="407"/>
      <c r="Y812" s="402">
        <v>0.8</v>
      </c>
      <c r="Z812" s="403"/>
      <c r="AA812" s="403"/>
      <c r="AB812" s="409"/>
      <c r="AC812" s="352" t="s">
        <v>743</v>
      </c>
      <c r="AD812" s="353"/>
      <c r="AE812" s="353"/>
      <c r="AF812" s="353"/>
      <c r="AG812" s="354"/>
      <c r="AH812" s="405" t="s">
        <v>744</v>
      </c>
      <c r="AI812" s="406"/>
      <c r="AJ812" s="406"/>
      <c r="AK812" s="406"/>
      <c r="AL812" s="406"/>
      <c r="AM812" s="406"/>
      <c r="AN812" s="406"/>
      <c r="AO812" s="406"/>
      <c r="AP812" s="406"/>
      <c r="AQ812" s="406"/>
      <c r="AR812" s="406"/>
      <c r="AS812" s="406"/>
      <c r="AT812" s="407"/>
      <c r="AU812" s="402">
        <v>0.6</v>
      </c>
      <c r="AV812" s="403"/>
      <c r="AW812" s="403"/>
      <c r="AX812" s="404"/>
    </row>
    <row r="813" spans="1:50" ht="24.75" customHeight="1" x14ac:dyDescent="0.2">
      <c r="A813" s="560"/>
      <c r="B813" s="767"/>
      <c r="C813" s="767"/>
      <c r="D813" s="767"/>
      <c r="E813" s="767"/>
      <c r="F813" s="768"/>
      <c r="G813" s="352" t="s">
        <v>637</v>
      </c>
      <c r="H813" s="353"/>
      <c r="I813" s="353"/>
      <c r="J813" s="353"/>
      <c r="K813" s="354"/>
      <c r="L813" s="405" t="s">
        <v>657</v>
      </c>
      <c r="M813" s="406"/>
      <c r="N813" s="406"/>
      <c r="O813" s="406"/>
      <c r="P813" s="406"/>
      <c r="Q813" s="406"/>
      <c r="R813" s="406"/>
      <c r="S813" s="406"/>
      <c r="T813" s="406"/>
      <c r="U813" s="406"/>
      <c r="V813" s="406"/>
      <c r="W813" s="406"/>
      <c r="X813" s="407"/>
      <c r="Y813" s="402">
        <v>0.2</v>
      </c>
      <c r="Z813" s="403"/>
      <c r="AA813" s="403"/>
      <c r="AB813" s="409"/>
      <c r="AC813" s="352" t="s">
        <v>614</v>
      </c>
      <c r="AD813" s="353"/>
      <c r="AE813" s="353"/>
      <c r="AF813" s="353"/>
      <c r="AG813" s="354"/>
      <c r="AH813" s="405" t="s">
        <v>736</v>
      </c>
      <c r="AI813" s="406"/>
      <c r="AJ813" s="406"/>
      <c r="AK813" s="406"/>
      <c r="AL813" s="406"/>
      <c r="AM813" s="406"/>
      <c r="AN813" s="406"/>
      <c r="AO813" s="406"/>
      <c r="AP813" s="406"/>
      <c r="AQ813" s="406"/>
      <c r="AR813" s="406"/>
      <c r="AS813" s="406"/>
      <c r="AT813" s="407"/>
      <c r="AU813" s="402">
        <v>0.1</v>
      </c>
      <c r="AV813" s="403"/>
      <c r="AW813" s="403"/>
      <c r="AX813" s="404"/>
    </row>
    <row r="814" spans="1:50" ht="24.75" customHeight="1" x14ac:dyDescent="0.2">
      <c r="A814" s="560"/>
      <c r="B814" s="767"/>
      <c r="C814" s="767"/>
      <c r="D814" s="767"/>
      <c r="E814" s="767"/>
      <c r="F814" s="768"/>
      <c r="G814" s="352" t="s">
        <v>654</v>
      </c>
      <c r="H814" s="353"/>
      <c r="I814" s="353"/>
      <c r="J814" s="353"/>
      <c r="K814" s="354"/>
      <c r="L814" s="405" t="s">
        <v>658</v>
      </c>
      <c r="M814" s="406"/>
      <c r="N814" s="406"/>
      <c r="O814" s="406"/>
      <c r="P814" s="406"/>
      <c r="Q814" s="406"/>
      <c r="R814" s="406"/>
      <c r="S814" s="406"/>
      <c r="T814" s="406"/>
      <c r="U814" s="406"/>
      <c r="V814" s="406"/>
      <c r="W814" s="406"/>
      <c r="X814" s="407"/>
      <c r="Y814" s="402">
        <v>0.2</v>
      </c>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2">
      <c r="A815" s="560"/>
      <c r="B815" s="767"/>
      <c r="C815" s="767"/>
      <c r="D815" s="767"/>
      <c r="E815" s="767"/>
      <c r="F815" s="768"/>
      <c r="G815" s="352" t="s">
        <v>80</v>
      </c>
      <c r="H815" s="353"/>
      <c r="I815" s="353"/>
      <c r="J815" s="353"/>
      <c r="K815" s="354"/>
      <c r="L815" s="405" t="s">
        <v>687</v>
      </c>
      <c r="M815" s="406"/>
      <c r="N815" s="406"/>
      <c r="O815" s="406"/>
      <c r="P815" s="406"/>
      <c r="Q815" s="406"/>
      <c r="R815" s="406"/>
      <c r="S815" s="406"/>
      <c r="T815" s="406"/>
      <c r="U815" s="406"/>
      <c r="V815" s="406"/>
      <c r="W815" s="406"/>
      <c r="X815" s="407"/>
      <c r="Y815" s="402">
        <v>0.1</v>
      </c>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2">
      <c r="A816" s="560"/>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60"/>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5">
      <c r="A818" s="560"/>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5.8</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6.5</v>
      </c>
      <c r="AV818" s="419"/>
      <c r="AW818" s="419"/>
      <c r="AX818" s="421"/>
    </row>
    <row r="819" spans="1:50" ht="24.75" customHeight="1" x14ac:dyDescent="0.2">
      <c r="A819" s="560"/>
      <c r="B819" s="767"/>
      <c r="C819" s="767"/>
      <c r="D819" s="767"/>
      <c r="E819" s="767"/>
      <c r="F819" s="768"/>
      <c r="G819" s="443" t="s">
        <v>694</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686</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2">
      <c r="A820" s="560"/>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2">
      <c r="A821" s="560"/>
      <c r="B821" s="767"/>
      <c r="C821" s="767"/>
      <c r="D821" s="767"/>
      <c r="E821" s="767"/>
      <c r="F821" s="768"/>
      <c r="G821" s="453" t="s">
        <v>688</v>
      </c>
      <c r="H821" s="454"/>
      <c r="I821" s="454"/>
      <c r="J821" s="454"/>
      <c r="K821" s="455"/>
      <c r="L821" s="456" t="s">
        <v>698</v>
      </c>
      <c r="M821" s="457"/>
      <c r="N821" s="457"/>
      <c r="O821" s="457"/>
      <c r="P821" s="457"/>
      <c r="Q821" s="457"/>
      <c r="R821" s="457"/>
      <c r="S821" s="457"/>
      <c r="T821" s="457"/>
      <c r="U821" s="457"/>
      <c r="V821" s="457"/>
      <c r="W821" s="457"/>
      <c r="X821" s="458"/>
      <c r="Y821" s="459">
        <v>30</v>
      </c>
      <c r="Z821" s="460"/>
      <c r="AA821" s="460"/>
      <c r="AB821" s="561"/>
      <c r="AC821" s="453" t="s">
        <v>688</v>
      </c>
      <c r="AD821" s="454"/>
      <c r="AE821" s="454"/>
      <c r="AF821" s="454"/>
      <c r="AG821" s="455"/>
      <c r="AH821" s="456" t="s">
        <v>697</v>
      </c>
      <c r="AI821" s="457"/>
      <c r="AJ821" s="457"/>
      <c r="AK821" s="457"/>
      <c r="AL821" s="457"/>
      <c r="AM821" s="457"/>
      <c r="AN821" s="457"/>
      <c r="AO821" s="457"/>
      <c r="AP821" s="457"/>
      <c r="AQ821" s="457"/>
      <c r="AR821" s="457"/>
      <c r="AS821" s="457"/>
      <c r="AT821" s="458"/>
      <c r="AU821" s="459">
        <v>30</v>
      </c>
      <c r="AV821" s="460"/>
      <c r="AW821" s="460"/>
      <c r="AX821" s="461"/>
    </row>
    <row r="822" spans="1:50" ht="24.75" customHeight="1" x14ac:dyDescent="0.2">
      <c r="A822" s="560"/>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0"/>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0"/>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0"/>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0"/>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0"/>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0"/>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2">
      <c r="A829" s="560"/>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2">
      <c r="A830" s="560"/>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2">
      <c r="A831" s="560"/>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30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30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336</v>
      </c>
      <c r="AM832" s="961"/>
      <c r="AN832" s="961"/>
      <c r="AO832" s="81" t="s">
        <v>685</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293</v>
      </c>
      <c r="K837" s="109"/>
      <c r="L837" s="109"/>
      <c r="M837" s="109"/>
      <c r="N837" s="109"/>
      <c r="O837" s="109"/>
      <c r="P837" s="351" t="s">
        <v>245</v>
      </c>
      <c r="Q837" s="351"/>
      <c r="R837" s="351"/>
      <c r="S837" s="351"/>
      <c r="T837" s="351"/>
      <c r="U837" s="351"/>
      <c r="V837" s="351"/>
      <c r="W837" s="351"/>
      <c r="X837" s="351"/>
      <c r="Y837" s="348" t="s">
        <v>291</v>
      </c>
      <c r="Z837" s="349"/>
      <c r="AA837" s="349"/>
      <c r="AB837" s="349"/>
      <c r="AC837" s="281" t="s">
        <v>330</v>
      </c>
      <c r="AD837" s="281"/>
      <c r="AE837" s="281"/>
      <c r="AF837" s="281"/>
      <c r="AG837" s="281"/>
      <c r="AH837" s="348" t="s">
        <v>358</v>
      </c>
      <c r="AI837" s="350"/>
      <c r="AJ837" s="350"/>
      <c r="AK837" s="350"/>
      <c r="AL837" s="350" t="s">
        <v>21</v>
      </c>
      <c r="AM837" s="350"/>
      <c r="AN837" s="350"/>
      <c r="AO837" s="430"/>
      <c r="AP837" s="431" t="s">
        <v>294</v>
      </c>
      <c r="AQ837" s="431"/>
      <c r="AR837" s="431"/>
      <c r="AS837" s="431"/>
      <c r="AT837" s="431"/>
      <c r="AU837" s="431"/>
      <c r="AV837" s="431"/>
      <c r="AW837" s="431"/>
      <c r="AX837" s="431"/>
    </row>
    <row r="838" spans="1:50" ht="49.8" customHeight="1" x14ac:dyDescent="0.2">
      <c r="A838" s="408">
        <v>1</v>
      </c>
      <c r="B838" s="408">
        <v>1</v>
      </c>
      <c r="C838" s="427" t="s">
        <v>758</v>
      </c>
      <c r="D838" s="422"/>
      <c r="E838" s="422"/>
      <c r="F838" s="422"/>
      <c r="G838" s="422"/>
      <c r="H838" s="422"/>
      <c r="I838" s="422"/>
      <c r="J838" s="423">
        <v>8010405010569</v>
      </c>
      <c r="K838" s="424"/>
      <c r="L838" s="424"/>
      <c r="M838" s="424"/>
      <c r="N838" s="424"/>
      <c r="O838" s="424"/>
      <c r="P838" s="428" t="s">
        <v>661</v>
      </c>
      <c r="Q838" s="321"/>
      <c r="R838" s="321"/>
      <c r="S838" s="321"/>
      <c r="T838" s="321"/>
      <c r="U838" s="321"/>
      <c r="V838" s="321"/>
      <c r="W838" s="321"/>
      <c r="X838" s="321"/>
      <c r="Y838" s="322">
        <v>33.200000000000003</v>
      </c>
      <c r="Z838" s="323"/>
      <c r="AA838" s="323"/>
      <c r="AB838" s="324"/>
      <c r="AC838" s="332" t="s">
        <v>363</v>
      </c>
      <c r="AD838" s="429"/>
      <c r="AE838" s="429"/>
      <c r="AF838" s="429"/>
      <c r="AG838" s="429"/>
      <c r="AH838" s="425">
        <v>1</v>
      </c>
      <c r="AI838" s="426"/>
      <c r="AJ838" s="426"/>
      <c r="AK838" s="426"/>
      <c r="AL838" s="329">
        <v>98</v>
      </c>
      <c r="AM838" s="330"/>
      <c r="AN838" s="330"/>
      <c r="AO838" s="331"/>
      <c r="AP838" s="325" t="s">
        <v>662</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293</v>
      </c>
      <c r="K870" s="109"/>
      <c r="L870" s="109"/>
      <c r="M870" s="109"/>
      <c r="N870" s="109"/>
      <c r="O870" s="109"/>
      <c r="P870" s="351" t="s">
        <v>245</v>
      </c>
      <c r="Q870" s="351"/>
      <c r="R870" s="351"/>
      <c r="S870" s="351"/>
      <c r="T870" s="351"/>
      <c r="U870" s="351"/>
      <c r="V870" s="351"/>
      <c r="W870" s="351"/>
      <c r="X870" s="351"/>
      <c r="Y870" s="348" t="s">
        <v>291</v>
      </c>
      <c r="Z870" s="349"/>
      <c r="AA870" s="349"/>
      <c r="AB870" s="349"/>
      <c r="AC870" s="281" t="s">
        <v>330</v>
      </c>
      <c r="AD870" s="281"/>
      <c r="AE870" s="281"/>
      <c r="AF870" s="281"/>
      <c r="AG870" s="281"/>
      <c r="AH870" s="348" t="s">
        <v>358</v>
      </c>
      <c r="AI870" s="350"/>
      <c r="AJ870" s="350"/>
      <c r="AK870" s="350"/>
      <c r="AL870" s="350" t="s">
        <v>21</v>
      </c>
      <c r="AM870" s="350"/>
      <c r="AN870" s="350"/>
      <c r="AO870" s="430"/>
      <c r="AP870" s="431" t="s">
        <v>294</v>
      </c>
      <c r="AQ870" s="431"/>
      <c r="AR870" s="431"/>
      <c r="AS870" s="431"/>
      <c r="AT870" s="431"/>
      <c r="AU870" s="431"/>
      <c r="AV870" s="431"/>
      <c r="AW870" s="431"/>
      <c r="AX870" s="431"/>
    </row>
    <row r="871" spans="1:50" ht="51" customHeight="1" x14ac:dyDescent="0.2">
      <c r="A871" s="408">
        <v>1</v>
      </c>
      <c r="B871" s="408">
        <v>1</v>
      </c>
      <c r="C871" s="427" t="s">
        <v>663</v>
      </c>
      <c r="D871" s="422"/>
      <c r="E871" s="422"/>
      <c r="F871" s="422"/>
      <c r="G871" s="422"/>
      <c r="H871" s="422"/>
      <c r="I871" s="422"/>
      <c r="J871" s="423">
        <v>1012401002011</v>
      </c>
      <c r="K871" s="424"/>
      <c r="L871" s="424"/>
      <c r="M871" s="424"/>
      <c r="N871" s="424"/>
      <c r="O871" s="424"/>
      <c r="P871" s="428" t="s">
        <v>666</v>
      </c>
      <c r="Q871" s="321"/>
      <c r="R871" s="321"/>
      <c r="S871" s="321"/>
      <c r="T871" s="321"/>
      <c r="U871" s="321"/>
      <c r="V871" s="321"/>
      <c r="W871" s="321"/>
      <c r="X871" s="321"/>
      <c r="Y871" s="322">
        <v>2.9</v>
      </c>
      <c r="Z871" s="323"/>
      <c r="AA871" s="323"/>
      <c r="AB871" s="324"/>
      <c r="AC871" s="332" t="s">
        <v>362</v>
      </c>
      <c r="AD871" s="429"/>
      <c r="AE871" s="429"/>
      <c r="AF871" s="429"/>
      <c r="AG871" s="429"/>
      <c r="AH871" s="425">
        <v>3</v>
      </c>
      <c r="AI871" s="426"/>
      <c r="AJ871" s="426"/>
      <c r="AK871" s="426"/>
      <c r="AL871" s="329">
        <v>71.099999999999994</v>
      </c>
      <c r="AM871" s="330"/>
      <c r="AN871" s="330"/>
      <c r="AO871" s="331"/>
      <c r="AP871" s="325" t="s">
        <v>664</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293</v>
      </c>
      <c r="K903" s="109"/>
      <c r="L903" s="109"/>
      <c r="M903" s="109"/>
      <c r="N903" s="109"/>
      <c r="O903" s="109"/>
      <c r="P903" s="351" t="s">
        <v>245</v>
      </c>
      <c r="Q903" s="351"/>
      <c r="R903" s="351"/>
      <c r="S903" s="351"/>
      <c r="T903" s="351"/>
      <c r="U903" s="351"/>
      <c r="V903" s="351"/>
      <c r="W903" s="351"/>
      <c r="X903" s="351"/>
      <c r="Y903" s="348" t="s">
        <v>291</v>
      </c>
      <c r="Z903" s="349"/>
      <c r="AA903" s="349"/>
      <c r="AB903" s="349"/>
      <c r="AC903" s="281" t="s">
        <v>330</v>
      </c>
      <c r="AD903" s="281"/>
      <c r="AE903" s="281"/>
      <c r="AF903" s="281"/>
      <c r="AG903" s="281"/>
      <c r="AH903" s="348" t="s">
        <v>358</v>
      </c>
      <c r="AI903" s="350"/>
      <c r="AJ903" s="350"/>
      <c r="AK903" s="350"/>
      <c r="AL903" s="350" t="s">
        <v>21</v>
      </c>
      <c r="AM903" s="350"/>
      <c r="AN903" s="350"/>
      <c r="AO903" s="430"/>
      <c r="AP903" s="431" t="s">
        <v>294</v>
      </c>
      <c r="AQ903" s="431"/>
      <c r="AR903" s="431"/>
      <c r="AS903" s="431"/>
      <c r="AT903" s="431"/>
      <c r="AU903" s="431"/>
      <c r="AV903" s="431"/>
      <c r="AW903" s="431"/>
      <c r="AX903" s="431"/>
    </row>
    <row r="904" spans="1:50" ht="43.5" customHeight="1" x14ac:dyDescent="0.2">
      <c r="A904" s="408">
        <v>1</v>
      </c>
      <c r="B904" s="408">
        <v>1</v>
      </c>
      <c r="C904" s="427" t="s">
        <v>667</v>
      </c>
      <c r="D904" s="422"/>
      <c r="E904" s="422"/>
      <c r="F904" s="422"/>
      <c r="G904" s="422"/>
      <c r="H904" s="422"/>
      <c r="I904" s="422"/>
      <c r="J904" s="423">
        <v>9120001079690</v>
      </c>
      <c r="K904" s="424"/>
      <c r="L904" s="424"/>
      <c r="M904" s="424"/>
      <c r="N904" s="424"/>
      <c r="O904" s="424"/>
      <c r="P904" s="428" t="s">
        <v>665</v>
      </c>
      <c r="Q904" s="321"/>
      <c r="R904" s="321"/>
      <c r="S904" s="321"/>
      <c r="T904" s="321"/>
      <c r="U904" s="321"/>
      <c r="V904" s="321"/>
      <c r="W904" s="321"/>
      <c r="X904" s="321"/>
      <c r="Y904" s="322">
        <v>56.2</v>
      </c>
      <c r="Z904" s="323"/>
      <c r="AA904" s="323"/>
      <c r="AB904" s="324"/>
      <c r="AC904" s="332" t="s">
        <v>366</v>
      </c>
      <c r="AD904" s="429"/>
      <c r="AE904" s="429"/>
      <c r="AF904" s="429"/>
      <c r="AG904" s="429"/>
      <c r="AH904" s="425">
        <v>2</v>
      </c>
      <c r="AI904" s="426"/>
      <c r="AJ904" s="426"/>
      <c r="AK904" s="426"/>
      <c r="AL904" s="329">
        <v>99.7</v>
      </c>
      <c r="AM904" s="330"/>
      <c r="AN904" s="330"/>
      <c r="AO904" s="331"/>
      <c r="AP904" s="325" t="s">
        <v>668</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293</v>
      </c>
      <c r="K936" s="109"/>
      <c r="L936" s="109"/>
      <c r="M936" s="109"/>
      <c r="N936" s="109"/>
      <c r="O936" s="109"/>
      <c r="P936" s="351" t="s">
        <v>245</v>
      </c>
      <c r="Q936" s="351"/>
      <c r="R936" s="351"/>
      <c r="S936" s="351"/>
      <c r="T936" s="351"/>
      <c r="U936" s="351"/>
      <c r="V936" s="351"/>
      <c r="W936" s="351"/>
      <c r="X936" s="351"/>
      <c r="Y936" s="348" t="s">
        <v>291</v>
      </c>
      <c r="Z936" s="349"/>
      <c r="AA936" s="349"/>
      <c r="AB936" s="349"/>
      <c r="AC936" s="281" t="s">
        <v>330</v>
      </c>
      <c r="AD936" s="281"/>
      <c r="AE936" s="281"/>
      <c r="AF936" s="281"/>
      <c r="AG936" s="281"/>
      <c r="AH936" s="348" t="s">
        <v>358</v>
      </c>
      <c r="AI936" s="350"/>
      <c r="AJ936" s="350"/>
      <c r="AK936" s="350"/>
      <c r="AL936" s="350" t="s">
        <v>21</v>
      </c>
      <c r="AM936" s="350"/>
      <c r="AN936" s="350"/>
      <c r="AO936" s="430"/>
      <c r="AP936" s="431" t="s">
        <v>294</v>
      </c>
      <c r="AQ936" s="431"/>
      <c r="AR936" s="431"/>
      <c r="AS936" s="431"/>
      <c r="AT936" s="431"/>
      <c r="AU936" s="431"/>
      <c r="AV936" s="431"/>
      <c r="AW936" s="431"/>
      <c r="AX936" s="431"/>
    </row>
    <row r="937" spans="1:50" ht="55.5" customHeight="1" x14ac:dyDescent="0.2">
      <c r="A937" s="408">
        <v>1</v>
      </c>
      <c r="B937" s="408">
        <v>1</v>
      </c>
      <c r="C937" s="427" t="s">
        <v>757</v>
      </c>
      <c r="D937" s="422"/>
      <c r="E937" s="422"/>
      <c r="F937" s="422"/>
      <c r="G937" s="422"/>
      <c r="H937" s="422"/>
      <c r="I937" s="422"/>
      <c r="J937" s="423">
        <v>8010405010569</v>
      </c>
      <c r="K937" s="424"/>
      <c r="L937" s="424"/>
      <c r="M937" s="424"/>
      <c r="N937" s="424"/>
      <c r="O937" s="424"/>
      <c r="P937" s="428" t="s">
        <v>703</v>
      </c>
      <c r="Q937" s="321"/>
      <c r="R937" s="321"/>
      <c r="S937" s="321"/>
      <c r="T937" s="321"/>
      <c r="U937" s="321"/>
      <c r="V937" s="321"/>
      <c r="W937" s="321"/>
      <c r="X937" s="321"/>
      <c r="Y937" s="322">
        <v>40.200000000000003</v>
      </c>
      <c r="Z937" s="323"/>
      <c r="AA937" s="323"/>
      <c r="AB937" s="324"/>
      <c r="AC937" s="332" t="s">
        <v>363</v>
      </c>
      <c r="AD937" s="429"/>
      <c r="AE937" s="429"/>
      <c r="AF937" s="429"/>
      <c r="AG937" s="429"/>
      <c r="AH937" s="425">
        <v>1</v>
      </c>
      <c r="AI937" s="426"/>
      <c r="AJ937" s="426"/>
      <c r="AK937" s="426"/>
      <c r="AL937" s="329">
        <v>99.9</v>
      </c>
      <c r="AM937" s="330"/>
      <c r="AN937" s="330"/>
      <c r="AO937" s="331"/>
      <c r="AP937" s="325" t="s">
        <v>662</v>
      </c>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293</v>
      </c>
      <c r="K969" s="109"/>
      <c r="L969" s="109"/>
      <c r="M969" s="109"/>
      <c r="N969" s="109"/>
      <c r="O969" s="109"/>
      <c r="P969" s="351" t="s">
        <v>245</v>
      </c>
      <c r="Q969" s="351"/>
      <c r="R969" s="351"/>
      <c r="S969" s="351"/>
      <c r="T969" s="351"/>
      <c r="U969" s="351"/>
      <c r="V969" s="351"/>
      <c r="W969" s="351"/>
      <c r="X969" s="351"/>
      <c r="Y969" s="348" t="s">
        <v>291</v>
      </c>
      <c r="Z969" s="349"/>
      <c r="AA969" s="349"/>
      <c r="AB969" s="349"/>
      <c r="AC969" s="281" t="s">
        <v>330</v>
      </c>
      <c r="AD969" s="281"/>
      <c r="AE969" s="281"/>
      <c r="AF969" s="281"/>
      <c r="AG969" s="281"/>
      <c r="AH969" s="348" t="s">
        <v>358</v>
      </c>
      <c r="AI969" s="350"/>
      <c r="AJ969" s="350"/>
      <c r="AK969" s="350"/>
      <c r="AL969" s="350" t="s">
        <v>21</v>
      </c>
      <c r="AM969" s="350"/>
      <c r="AN969" s="350"/>
      <c r="AO969" s="430"/>
      <c r="AP969" s="431" t="s">
        <v>294</v>
      </c>
      <c r="AQ969" s="431"/>
      <c r="AR969" s="431"/>
      <c r="AS969" s="431"/>
      <c r="AT969" s="431"/>
      <c r="AU969" s="431"/>
      <c r="AV969" s="431"/>
      <c r="AW969" s="431"/>
      <c r="AX969" s="431"/>
    </row>
    <row r="970" spans="1:50" ht="48.75" customHeight="1" x14ac:dyDescent="0.2">
      <c r="A970" s="408">
        <v>1</v>
      </c>
      <c r="B970" s="408">
        <v>1</v>
      </c>
      <c r="C970" s="427" t="s">
        <v>669</v>
      </c>
      <c r="D970" s="422"/>
      <c r="E970" s="422"/>
      <c r="F970" s="422"/>
      <c r="G970" s="422"/>
      <c r="H970" s="422"/>
      <c r="I970" s="422"/>
      <c r="J970" s="423">
        <v>8290805008210</v>
      </c>
      <c r="K970" s="424"/>
      <c r="L970" s="424"/>
      <c r="M970" s="424"/>
      <c r="N970" s="424"/>
      <c r="O970" s="424"/>
      <c r="P970" s="428" t="s">
        <v>670</v>
      </c>
      <c r="Q970" s="321"/>
      <c r="R970" s="321"/>
      <c r="S970" s="321"/>
      <c r="T970" s="321"/>
      <c r="U970" s="321"/>
      <c r="V970" s="321"/>
      <c r="W970" s="321"/>
      <c r="X970" s="321"/>
      <c r="Y970" s="322">
        <v>5.8</v>
      </c>
      <c r="Z970" s="323"/>
      <c r="AA970" s="323"/>
      <c r="AB970" s="324"/>
      <c r="AC970" s="332" t="s">
        <v>362</v>
      </c>
      <c r="AD970" s="429"/>
      <c r="AE970" s="429"/>
      <c r="AF970" s="429"/>
      <c r="AG970" s="429"/>
      <c r="AH970" s="425">
        <v>1</v>
      </c>
      <c r="AI970" s="426"/>
      <c r="AJ970" s="426"/>
      <c r="AK970" s="426"/>
      <c r="AL970" s="329">
        <v>46.9</v>
      </c>
      <c r="AM970" s="330"/>
      <c r="AN970" s="330"/>
      <c r="AO970" s="331"/>
      <c r="AP970" s="325" t="s">
        <v>668</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293</v>
      </c>
      <c r="K1002" s="109"/>
      <c r="L1002" s="109"/>
      <c r="M1002" s="109"/>
      <c r="N1002" s="109"/>
      <c r="O1002" s="109"/>
      <c r="P1002" s="351" t="s">
        <v>245</v>
      </c>
      <c r="Q1002" s="351"/>
      <c r="R1002" s="351"/>
      <c r="S1002" s="351"/>
      <c r="T1002" s="351"/>
      <c r="U1002" s="351"/>
      <c r="V1002" s="351"/>
      <c r="W1002" s="351"/>
      <c r="X1002" s="351"/>
      <c r="Y1002" s="348" t="s">
        <v>291</v>
      </c>
      <c r="Z1002" s="349"/>
      <c r="AA1002" s="349"/>
      <c r="AB1002" s="349"/>
      <c r="AC1002" s="281" t="s">
        <v>330</v>
      </c>
      <c r="AD1002" s="281"/>
      <c r="AE1002" s="281"/>
      <c r="AF1002" s="281"/>
      <c r="AG1002" s="281"/>
      <c r="AH1002" s="348" t="s">
        <v>358</v>
      </c>
      <c r="AI1002" s="350"/>
      <c r="AJ1002" s="350"/>
      <c r="AK1002" s="350"/>
      <c r="AL1002" s="350" t="s">
        <v>21</v>
      </c>
      <c r="AM1002" s="350"/>
      <c r="AN1002" s="350"/>
      <c r="AO1002" s="430"/>
      <c r="AP1002" s="431" t="s">
        <v>294</v>
      </c>
      <c r="AQ1002" s="431"/>
      <c r="AR1002" s="431"/>
      <c r="AS1002" s="431"/>
      <c r="AT1002" s="431"/>
      <c r="AU1002" s="431"/>
      <c r="AV1002" s="431"/>
      <c r="AW1002" s="431"/>
      <c r="AX1002" s="431"/>
    </row>
    <row r="1003" spans="1:50" ht="44.4" customHeight="1" x14ac:dyDescent="0.2">
      <c r="A1003" s="408">
        <v>1</v>
      </c>
      <c r="B1003" s="408">
        <v>1</v>
      </c>
      <c r="C1003" s="427" t="s">
        <v>745</v>
      </c>
      <c r="D1003" s="422"/>
      <c r="E1003" s="422"/>
      <c r="F1003" s="422"/>
      <c r="G1003" s="422"/>
      <c r="H1003" s="422"/>
      <c r="I1003" s="422"/>
      <c r="J1003" s="423">
        <v>6011105004508</v>
      </c>
      <c r="K1003" s="424"/>
      <c r="L1003" s="424"/>
      <c r="M1003" s="424"/>
      <c r="N1003" s="424"/>
      <c r="O1003" s="424"/>
      <c r="P1003" s="428" t="s">
        <v>693</v>
      </c>
      <c r="Q1003" s="321"/>
      <c r="R1003" s="321"/>
      <c r="S1003" s="321"/>
      <c r="T1003" s="321"/>
      <c r="U1003" s="321"/>
      <c r="V1003" s="321"/>
      <c r="W1003" s="321"/>
      <c r="X1003" s="321"/>
      <c r="Y1003" s="322">
        <v>6.5</v>
      </c>
      <c r="Z1003" s="323"/>
      <c r="AA1003" s="323"/>
      <c r="AB1003" s="324"/>
      <c r="AC1003" s="332" t="s">
        <v>363</v>
      </c>
      <c r="AD1003" s="429"/>
      <c r="AE1003" s="429"/>
      <c r="AF1003" s="429"/>
      <c r="AG1003" s="429"/>
      <c r="AH1003" s="425">
        <v>1</v>
      </c>
      <c r="AI1003" s="426"/>
      <c r="AJ1003" s="426"/>
      <c r="AK1003" s="426"/>
      <c r="AL1003" s="329">
        <v>93.1</v>
      </c>
      <c r="AM1003" s="330"/>
      <c r="AN1003" s="330"/>
      <c r="AO1003" s="331"/>
      <c r="AP1003" s="325" t="s">
        <v>700</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4.5"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293</v>
      </c>
      <c r="K1035" s="109"/>
      <c r="L1035" s="109"/>
      <c r="M1035" s="109"/>
      <c r="N1035" s="109"/>
      <c r="O1035" s="109"/>
      <c r="P1035" s="351" t="s">
        <v>245</v>
      </c>
      <c r="Q1035" s="351"/>
      <c r="R1035" s="351"/>
      <c r="S1035" s="351"/>
      <c r="T1035" s="351"/>
      <c r="U1035" s="351"/>
      <c r="V1035" s="351"/>
      <c r="W1035" s="351"/>
      <c r="X1035" s="351"/>
      <c r="Y1035" s="348" t="s">
        <v>291</v>
      </c>
      <c r="Z1035" s="349"/>
      <c r="AA1035" s="349"/>
      <c r="AB1035" s="349"/>
      <c r="AC1035" s="281" t="s">
        <v>330</v>
      </c>
      <c r="AD1035" s="281"/>
      <c r="AE1035" s="281"/>
      <c r="AF1035" s="281"/>
      <c r="AG1035" s="281"/>
      <c r="AH1035" s="348" t="s">
        <v>358</v>
      </c>
      <c r="AI1035" s="350"/>
      <c r="AJ1035" s="350"/>
      <c r="AK1035" s="350"/>
      <c r="AL1035" s="350" t="s">
        <v>21</v>
      </c>
      <c r="AM1035" s="350"/>
      <c r="AN1035" s="350"/>
      <c r="AO1035" s="430"/>
      <c r="AP1035" s="431" t="s">
        <v>294</v>
      </c>
      <c r="AQ1035" s="431"/>
      <c r="AR1035" s="431"/>
      <c r="AS1035" s="431"/>
      <c r="AT1035" s="431"/>
      <c r="AU1035" s="431"/>
      <c r="AV1035" s="431"/>
      <c r="AW1035" s="431"/>
      <c r="AX1035" s="431"/>
    </row>
    <row r="1036" spans="1:50" ht="51" customHeight="1" x14ac:dyDescent="0.2">
      <c r="A1036" s="408">
        <v>1</v>
      </c>
      <c r="B1036" s="408">
        <v>1</v>
      </c>
      <c r="C1036" s="427" t="s">
        <v>695</v>
      </c>
      <c r="D1036" s="422"/>
      <c r="E1036" s="422"/>
      <c r="F1036" s="422"/>
      <c r="G1036" s="422"/>
      <c r="H1036" s="422"/>
      <c r="I1036" s="422"/>
      <c r="J1036" s="423" t="s">
        <v>700</v>
      </c>
      <c r="K1036" s="424"/>
      <c r="L1036" s="424"/>
      <c r="M1036" s="424"/>
      <c r="N1036" s="424"/>
      <c r="O1036" s="424"/>
      <c r="P1036" s="428" t="s">
        <v>699</v>
      </c>
      <c r="Q1036" s="321"/>
      <c r="R1036" s="321"/>
      <c r="S1036" s="321"/>
      <c r="T1036" s="321"/>
      <c r="U1036" s="321"/>
      <c r="V1036" s="321"/>
      <c r="W1036" s="321"/>
      <c r="X1036" s="321"/>
      <c r="Y1036" s="322">
        <v>30</v>
      </c>
      <c r="Z1036" s="323"/>
      <c r="AA1036" s="323"/>
      <c r="AB1036" s="324"/>
      <c r="AC1036" s="332" t="s">
        <v>80</v>
      </c>
      <c r="AD1036" s="429"/>
      <c r="AE1036" s="429"/>
      <c r="AF1036" s="429"/>
      <c r="AG1036" s="429"/>
      <c r="AH1036" s="425" t="s">
        <v>701</v>
      </c>
      <c r="AI1036" s="426"/>
      <c r="AJ1036" s="426"/>
      <c r="AK1036" s="426"/>
      <c r="AL1036" s="329" t="s">
        <v>701</v>
      </c>
      <c r="AM1036" s="330"/>
      <c r="AN1036" s="330"/>
      <c r="AO1036" s="331"/>
      <c r="AP1036" s="325" t="s">
        <v>701</v>
      </c>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293</v>
      </c>
      <c r="K1068" s="109"/>
      <c r="L1068" s="109"/>
      <c r="M1068" s="109"/>
      <c r="N1068" s="109"/>
      <c r="O1068" s="109"/>
      <c r="P1068" s="351" t="s">
        <v>245</v>
      </c>
      <c r="Q1068" s="351"/>
      <c r="R1068" s="351"/>
      <c r="S1068" s="351"/>
      <c r="T1068" s="351"/>
      <c r="U1068" s="351"/>
      <c r="V1068" s="351"/>
      <c r="W1068" s="351"/>
      <c r="X1068" s="351"/>
      <c r="Y1068" s="348" t="s">
        <v>291</v>
      </c>
      <c r="Z1068" s="349"/>
      <c r="AA1068" s="349"/>
      <c r="AB1068" s="349"/>
      <c r="AC1068" s="281" t="s">
        <v>330</v>
      </c>
      <c r="AD1068" s="281"/>
      <c r="AE1068" s="281"/>
      <c r="AF1068" s="281"/>
      <c r="AG1068" s="281"/>
      <c r="AH1068" s="348" t="s">
        <v>358</v>
      </c>
      <c r="AI1068" s="350"/>
      <c r="AJ1068" s="350"/>
      <c r="AK1068" s="350"/>
      <c r="AL1068" s="350" t="s">
        <v>21</v>
      </c>
      <c r="AM1068" s="350"/>
      <c r="AN1068" s="350"/>
      <c r="AO1068" s="430"/>
      <c r="AP1068" s="431" t="s">
        <v>294</v>
      </c>
      <c r="AQ1068" s="431"/>
      <c r="AR1068" s="431"/>
      <c r="AS1068" s="431"/>
      <c r="AT1068" s="431"/>
      <c r="AU1068" s="431"/>
      <c r="AV1068" s="431"/>
      <c r="AW1068" s="431"/>
      <c r="AX1068" s="431"/>
    </row>
    <row r="1069" spans="1:50" ht="58.8" customHeight="1" x14ac:dyDescent="0.2">
      <c r="A1069" s="408">
        <v>1</v>
      </c>
      <c r="B1069" s="408">
        <v>1</v>
      </c>
      <c r="C1069" s="427" t="s">
        <v>696</v>
      </c>
      <c r="D1069" s="422"/>
      <c r="E1069" s="422"/>
      <c r="F1069" s="422"/>
      <c r="G1069" s="422"/>
      <c r="H1069" s="422"/>
      <c r="I1069" s="422"/>
      <c r="J1069" s="423" t="s">
        <v>700</v>
      </c>
      <c r="K1069" s="424"/>
      <c r="L1069" s="424"/>
      <c r="M1069" s="424"/>
      <c r="N1069" s="424"/>
      <c r="O1069" s="424"/>
      <c r="P1069" s="428" t="s">
        <v>697</v>
      </c>
      <c r="Q1069" s="321"/>
      <c r="R1069" s="321"/>
      <c r="S1069" s="321"/>
      <c r="T1069" s="321"/>
      <c r="U1069" s="321"/>
      <c r="V1069" s="321"/>
      <c r="W1069" s="321"/>
      <c r="X1069" s="321"/>
      <c r="Y1069" s="322">
        <v>30</v>
      </c>
      <c r="Z1069" s="323"/>
      <c r="AA1069" s="323"/>
      <c r="AB1069" s="324"/>
      <c r="AC1069" s="332" t="s">
        <v>80</v>
      </c>
      <c r="AD1069" s="429"/>
      <c r="AE1069" s="429"/>
      <c r="AF1069" s="429"/>
      <c r="AG1069" s="429"/>
      <c r="AH1069" s="425" t="s">
        <v>702</v>
      </c>
      <c r="AI1069" s="426"/>
      <c r="AJ1069" s="426"/>
      <c r="AK1069" s="426"/>
      <c r="AL1069" s="329" t="s">
        <v>701</v>
      </c>
      <c r="AM1069" s="330"/>
      <c r="AN1069" s="330"/>
      <c r="AO1069" s="331"/>
      <c r="AP1069" s="325" t="s">
        <v>701</v>
      </c>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2" t="s">
        <v>321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336</v>
      </c>
      <c r="AM1099" s="963"/>
      <c r="AN1099" s="963"/>
      <c r="AO1099" s="79" t="s">
        <v>685</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8" hidden="1" customHeight="1" x14ac:dyDescent="0.2">
      <c r="A1102" s="408"/>
      <c r="B1102" s="408"/>
      <c r="C1102" s="281" t="s">
        <v>264</v>
      </c>
      <c r="D1102" s="895"/>
      <c r="E1102" s="281" t="s">
        <v>263</v>
      </c>
      <c r="F1102" s="895"/>
      <c r="G1102" s="895"/>
      <c r="H1102" s="895"/>
      <c r="I1102" s="895"/>
      <c r="J1102" s="281" t="s">
        <v>293</v>
      </c>
      <c r="K1102" s="281"/>
      <c r="L1102" s="281"/>
      <c r="M1102" s="281"/>
      <c r="N1102" s="281"/>
      <c r="O1102" s="281"/>
      <c r="P1102" s="348" t="s">
        <v>27</v>
      </c>
      <c r="Q1102" s="348"/>
      <c r="R1102" s="348"/>
      <c r="S1102" s="348"/>
      <c r="T1102" s="348"/>
      <c r="U1102" s="348"/>
      <c r="V1102" s="348"/>
      <c r="W1102" s="348"/>
      <c r="X1102" s="348"/>
      <c r="Y1102" s="281" t="s">
        <v>295</v>
      </c>
      <c r="Z1102" s="895"/>
      <c r="AA1102" s="895"/>
      <c r="AB1102" s="895"/>
      <c r="AC1102" s="281" t="s">
        <v>246</v>
      </c>
      <c r="AD1102" s="281"/>
      <c r="AE1102" s="281"/>
      <c r="AF1102" s="281"/>
      <c r="AG1102" s="281"/>
      <c r="AH1102" s="348" t="s">
        <v>259</v>
      </c>
      <c r="AI1102" s="349"/>
      <c r="AJ1102" s="349"/>
      <c r="AK1102" s="349"/>
      <c r="AL1102" s="349" t="s">
        <v>21</v>
      </c>
      <c r="AM1102" s="349"/>
      <c r="AN1102" s="349"/>
      <c r="AO1102" s="898"/>
      <c r="AP1102" s="431" t="s">
        <v>322</v>
      </c>
      <c r="AQ1102" s="431"/>
      <c r="AR1102" s="431"/>
      <c r="AS1102" s="431"/>
      <c r="AT1102" s="431"/>
      <c r="AU1102" s="431"/>
      <c r="AV1102" s="431"/>
      <c r="AW1102" s="431"/>
      <c r="AX1102" s="431"/>
    </row>
    <row r="1103" spans="1:50" ht="30" hidden="1" customHeight="1" x14ac:dyDescent="0.2">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3" priority="14011">
      <formula>IF(RIGHT(TEXT(P14,"0.#"),1)=".",FALSE,TRUE)</formula>
    </cfRule>
    <cfRule type="expression" dxfId="2792" priority="14012">
      <formula>IF(RIGHT(TEXT(P14,"0.#"),1)=".",TRUE,FALSE)</formula>
    </cfRule>
  </conditionalFormatting>
  <conditionalFormatting sqref="AE32">
    <cfRule type="expression" dxfId="2791" priority="14001">
      <formula>IF(RIGHT(TEXT(AE32,"0.#"),1)=".",FALSE,TRUE)</formula>
    </cfRule>
    <cfRule type="expression" dxfId="2790" priority="14002">
      <formula>IF(RIGHT(TEXT(AE32,"0.#"),1)=".",TRUE,FALSE)</formula>
    </cfRule>
  </conditionalFormatting>
  <conditionalFormatting sqref="P18:AX18">
    <cfRule type="expression" dxfId="2789" priority="13887">
      <formula>IF(RIGHT(TEXT(P18,"0.#"),1)=".",FALSE,TRUE)</formula>
    </cfRule>
    <cfRule type="expression" dxfId="2788" priority="13888">
      <formula>IF(RIGHT(TEXT(P18,"0.#"),1)=".",TRUE,FALSE)</formula>
    </cfRule>
  </conditionalFormatting>
  <conditionalFormatting sqref="Y783">
    <cfRule type="expression" dxfId="2787" priority="13883">
      <formula>IF(RIGHT(TEXT(Y783,"0.#"),1)=".",FALSE,TRUE)</formula>
    </cfRule>
    <cfRule type="expression" dxfId="2786" priority="13884">
      <formula>IF(RIGHT(TEXT(Y783,"0.#"),1)=".",TRUE,FALSE)</formula>
    </cfRule>
  </conditionalFormatting>
  <conditionalFormatting sqref="Y792">
    <cfRule type="expression" dxfId="2785" priority="13879">
      <formula>IF(RIGHT(TEXT(Y792,"0.#"),1)=".",FALSE,TRUE)</formula>
    </cfRule>
    <cfRule type="expression" dxfId="2784" priority="13880">
      <formula>IF(RIGHT(TEXT(Y792,"0.#"),1)=".",TRUE,FALSE)</formula>
    </cfRule>
  </conditionalFormatting>
  <conditionalFormatting sqref="Y823:Y830 Y821 Y810:Y817 Y808 Y797:Y804 Y795">
    <cfRule type="expression" dxfId="2783" priority="13661">
      <formula>IF(RIGHT(TEXT(Y795,"0.#"),1)=".",FALSE,TRUE)</formula>
    </cfRule>
    <cfRule type="expression" dxfId="2782" priority="13662">
      <formula>IF(RIGHT(TEXT(Y795,"0.#"),1)=".",TRUE,FALSE)</formula>
    </cfRule>
  </conditionalFormatting>
  <conditionalFormatting sqref="P16:AQ17 P15:AX15 P13:AX13">
    <cfRule type="expression" dxfId="2781" priority="13709">
      <formula>IF(RIGHT(TEXT(P13,"0.#"),1)=".",FALSE,TRUE)</formula>
    </cfRule>
    <cfRule type="expression" dxfId="2780" priority="13710">
      <formula>IF(RIGHT(TEXT(P13,"0.#"),1)=".",TRUE,FALSE)</formula>
    </cfRule>
  </conditionalFormatting>
  <conditionalFormatting sqref="P19:AJ19">
    <cfRule type="expression" dxfId="2779" priority="13707">
      <formula>IF(RIGHT(TEXT(P19,"0.#"),1)=".",FALSE,TRUE)</formula>
    </cfRule>
    <cfRule type="expression" dxfId="2778" priority="13708">
      <formula>IF(RIGHT(TEXT(P19,"0.#"),1)=".",TRUE,FALSE)</formula>
    </cfRule>
  </conditionalFormatting>
  <conditionalFormatting sqref="AE101 AQ101">
    <cfRule type="expression" dxfId="2777" priority="13699">
      <formula>IF(RIGHT(TEXT(AE101,"0.#"),1)=".",FALSE,TRUE)</formula>
    </cfRule>
    <cfRule type="expression" dxfId="2776" priority="13700">
      <formula>IF(RIGHT(TEXT(AE101,"0.#"),1)=".",TRUE,FALSE)</formula>
    </cfRule>
  </conditionalFormatting>
  <conditionalFormatting sqref="Y784:Y791 Y782">
    <cfRule type="expression" dxfId="2775" priority="13685">
      <formula>IF(RIGHT(TEXT(Y782,"0.#"),1)=".",FALSE,TRUE)</formula>
    </cfRule>
    <cfRule type="expression" dxfId="2774" priority="13686">
      <formula>IF(RIGHT(TEXT(Y782,"0.#"),1)=".",TRUE,FALSE)</formula>
    </cfRule>
  </conditionalFormatting>
  <conditionalFormatting sqref="AU783">
    <cfRule type="expression" dxfId="2773" priority="13683">
      <formula>IF(RIGHT(TEXT(AU783,"0.#"),1)=".",FALSE,TRUE)</formula>
    </cfRule>
    <cfRule type="expression" dxfId="2772" priority="13684">
      <formula>IF(RIGHT(TEXT(AU783,"0.#"),1)=".",TRUE,FALSE)</formula>
    </cfRule>
  </conditionalFormatting>
  <conditionalFormatting sqref="AU792">
    <cfRule type="expression" dxfId="2771" priority="13681">
      <formula>IF(RIGHT(TEXT(AU792,"0.#"),1)=".",FALSE,TRUE)</formula>
    </cfRule>
    <cfRule type="expression" dxfId="2770" priority="13682">
      <formula>IF(RIGHT(TEXT(AU792,"0.#"),1)=".",TRUE,FALSE)</formula>
    </cfRule>
  </conditionalFormatting>
  <conditionalFormatting sqref="AU784:AU791 AU782">
    <cfRule type="expression" dxfId="2769" priority="13679">
      <formula>IF(RIGHT(TEXT(AU782,"0.#"),1)=".",FALSE,TRUE)</formula>
    </cfRule>
    <cfRule type="expression" dxfId="2768" priority="13680">
      <formula>IF(RIGHT(TEXT(AU782,"0.#"),1)=".",TRUE,FALSE)</formula>
    </cfRule>
  </conditionalFormatting>
  <conditionalFormatting sqref="Y822 Y809 Y796">
    <cfRule type="expression" dxfId="2767" priority="13665">
      <formula>IF(RIGHT(TEXT(Y796,"0.#"),1)=".",FALSE,TRUE)</formula>
    </cfRule>
    <cfRule type="expression" dxfId="2766" priority="13666">
      <formula>IF(RIGHT(TEXT(Y796,"0.#"),1)=".",TRUE,FALSE)</formula>
    </cfRule>
  </conditionalFormatting>
  <conditionalFormatting sqref="Y831 Y818 Y805">
    <cfRule type="expression" dxfId="2765" priority="13663">
      <formula>IF(RIGHT(TEXT(Y805,"0.#"),1)=".",FALSE,TRUE)</formula>
    </cfRule>
    <cfRule type="expression" dxfId="2764" priority="13664">
      <formula>IF(RIGHT(TEXT(Y805,"0.#"),1)=".",TRUE,FALSE)</formula>
    </cfRule>
  </conditionalFormatting>
  <conditionalFormatting sqref="AU822 AU809 AU796">
    <cfRule type="expression" dxfId="2763" priority="13659">
      <formula>IF(RIGHT(TEXT(AU796,"0.#"),1)=".",FALSE,TRUE)</formula>
    </cfRule>
    <cfRule type="expression" dxfId="2762" priority="13660">
      <formula>IF(RIGHT(TEXT(AU796,"0.#"),1)=".",TRUE,FALSE)</formula>
    </cfRule>
  </conditionalFormatting>
  <conditionalFormatting sqref="AU831 AU818 AU805">
    <cfRule type="expression" dxfId="2761" priority="13657">
      <formula>IF(RIGHT(TEXT(AU805,"0.#"),1)=".",FALSE,TRUE)</formula>
    </cfRule>
    <cfRule type="expression" dxfId="2760" priority="13658">
      <formula>IF(RIGHT(TEXT(AU805,"0.#"),1)=".",TRUE,FALSE)</formula>
    </cfRule>
  </conditionalFormatting>
  <conditionalFormatting sqref="AU823:AU830 AU821 AU810:AU817 AU808 AU797:AU804 AU795">
    <cfRule type="expression" dxfId="2759" priority="13655">
      <formula>IF(RIGHT(TEXT(AU795,"0.#"),1)=".",FALSE,TRUE)</formula>
    </cfRule>
    <cfRule type="expression" dxfId="2758" priority="13656">
      <formula>IF(RIGHT(TEXT(AU795,"0.#"),1)=".",TRUE,FALSE)</formula>
    </cfRule>
  </conditionalFormatting>
  <conditionalFormatting sqref="AM87">
    <cfRule type="expression" dxfId="2757" priority="13309">
      <formula>IF(RIGHT(TEXT(AM87,"0.#"),1)=".",FALSE,TRUE)</formula>
    </cfRule>
    <cfRule type="expression" dxfId="2756" priority="13310">
      <formula>IF(RIGHT(TEXT(AM87,"0.#"),1)=".",TRUE,FALSE)</formula>
    </cfRule>
  </conditionalFormatting>
  <conditionalFormatting sqref="AE55">
    <cfRule type="expression" dxfId="2755" priority="13377">
      <formula>IF(RIGHT(TEXT(AE55,"0.#"),1)=".",FALSE,TRUE)</formula>
    </cfRule>
    <cfRule type="expression" dxfId="2754" priority="13378">
      <formula>IF(RIGHT(TEXT(AE55,"0.#"),1)=".",TRUE,FALSE)</formula>
    </cfRule>
  </conditionalFormatting>
  <conditionalFormatting sqref="AI55">
    <cfRule type="expression" dxfId="2753" priority="13375">
      <formula>IF(RIGHT(TEXT(AI55,"0.#"),1)=".",FALSE,TRUE)</formula>
    </cfRule>
    <cfRule type="expression" dxfId="2752" priority="13376">
      <formula>IF(RIGHT(TEXT(AI55,"0.#"),1)=".",TRUE,FALSE)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AI34 AM34">
    <cfRule type="expression" dxfId="2749" priority="13467">
      <formula>IF(RIGHT(TEXT(AE34,"0.#"),1)=".",FALSE,TRUE)</formula>
    </cfRule>
    <cfRule type="expression" dxfId="2748" priority="13468">
      <formula>IF(RIGHT(TEXT(AE34,"0.#"),1)=".",TRUE,FALSE)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40:AO867">
    <cfRule type="expression" dxfId="2497" priority="6633">
      <formula>IF(AND(AL840&gt;=0, RIGHT(TEXT(AL840,"0.#"),1)&lt;&gt;"."),TRUE,FALSE)</formula>
    </cfRule>
    <cfRule type="expression" dxfId="2496" priority="6634">
      <formula>IF(AND(AL840&gt;=0, RIGHT(TEXT(AL840,"0.#"),1)="."),TRUE,FALSE)</formula>
    </cfRule>
    <cfRule type="expression" dxfId="2495" priority="6635">
      <formula>IF(AND(AL840&lt;0, RIGHT(TEXT(AL840,"0.#"),1)&lt;&gt;"."),TRUE,FALSE)</formula>
    </cfRule>
    <cfRule type="expression" dxfId="2494" priority="6636">
      <formula>IF(AND(AL840&lt;0, RIGHT(TEXT(AL840,"0.#"),1)="."),TRUE,FALSE)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0:Y867">
    <cfRule type="expression" dxfId="2423" priority="2961">
      <formula>IF(RIGHT(TEXT(Y840,"0.#"),1)=".",FALSE,TRUE)</formula>
    </cfRule>
    <cfRule type="expression" dxfId="2422" priority="2962">
      <formula>IF(RIGHT(TEXT(Y840,"0.#"),1)=".",TRUE,FALSE)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3:AO1132">
    <cfRule type="expression" dxfId="2393" priority="2867">
      <formula>IF(AND(AL1103&gt;=0, RIGHT(TEXT(AL1103,"0.#"),1)&lt;&gt;"."),TRUE,FALSE)</formula>
    </cfRule>
    <cfRule type="expression" dxfId="2392" priority="2868">
      <formula>IF(AND(AL1103&gt;=0, RIGHT(TEXT(AL1103,"0.#"),1)="."),TRUE,FALSE)</formula>
    </cfRule>
    <cfRule type="expression" dxfId="2391" priority="2869">
      <formula>IF(AND(AL1103&lt;0, RIGHT(TEXT(AL1103,"0.#"),1)&lt;&gt;"."),TRUE,FALSE)</formula>
    </cfRule>
    <cfRule type="expression" dxfId="2390" priority="2870">
      <formula>IF(AND(AL1103&lt;0, RIGHT(TEXT(AL1103,"0.#"),1)="."),TRUE,FALSE)</formula>
    </cfRule>
  </conditionalFormatting>
  <conditionalFormatting sqref="Y1103:Y1132">
    <cfRule type="expression" dxfId="2389" priority="2865">
      <formula>IF(RIGHT(TEXT(Y1103,"0.#"),1)=".",FALSE,TRUE)</formula>
    </cfRule>
    <cfRule type="expression" dxfId="2388" priority="2866">
      <formula>IF(RIGHT(TEXT(Y1103,"0.#"),1)=".",TRUE,FALSE)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38:AO839">
    <cfRule type="expression" dxfId="2379" priority="2819">
      <formula>IF(AND(AL838&gt;=0, RIGHT(TEXT(AL838,"0.#"),1)&lt;&gt;"."),TRUE,FALSE)</formula>
    </cfRule>
    <cfRule type="expression" dxfId="2378" priority="2820">
      <formula>IF(AND(AL838&gt;=0, RIGHT(TEXT(AL838,"0.#"),1)="."),TRUE,FALSE)</formula>
    </cfRule>
    <cfRule type="expression" dxfId="2377" priority="2821">
      <formula>IF(AND(AL838&lt;0, RIGHT(TEXT(AL838,"0.#"),1)&lt;&gt;"."),TRUE,FALSE)</formula>
    </cfRule>
    <cfRule type="expression" dxfId="2376" priority="2822">
      <formula>IF(AND(AL838&lt;0, RIGHT(TEXT(AL838,"0.#"),1)="."),TRUE,FALSE)</formula>
    </cfRule>
  </conditionalFormatting>
  <conditionalFormatting sqref="Y838:Y839">
    <cfRule type="expression" dxfId="2375" priority="2817">
      <formula>IF(RIGHT(TEXT(Y838,"0.#"),1)=".",FALSE,TRUE)</formula>
    </cfRule>
    <cfRule type="expression" dxfId="2374" priority="2818">
      <formula>IF(RIGHT(TEXT(Y838,"0.#"),1)=".",TRUE,FALSE)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73:Y900">
    <cfRule type="expression" dxfId="2057" priority="2077">
      <formula>IF(RIGHT(TEXT(Y873,"0.#"),1)=".",FALSE,TRUE)</formula>
    </cfRule>
    <cfRule type="expression" dxfId="2056" priority="2078">
      <formula>IF(RIGHT(TEXT(Y873,"0.#"),1)=".",TRUE,FALSE)</formula>
    </cfRule>
  </conditionalFormatting>
  <conditionalFormatting sqref="Y871:Y872">
    <cfRule type="expression" dxfId="2055" priority="2071">
      <formula>IF(RIGHT(TEXT(Y871,"0.#"),1)=".",FALSE,TRUE)</formula>
    </cfRule>
    <cfRule type="expression" dxfId="2054" priority="2072">
      <formula>IF(RIGHT(TEXT(Y871,"0.#"),1)=".",TRUE,FALSE)</formula>
    </cfRule>
  </conditionalFormatting>
  <conditionalFormatting sqref="Y906:Y933">
    <cfRule type="expression" dxfId="2053" priority="2065">
      <formula>IF(RIGHT(TEXT(Y906,"0.#"),1)=".",FALSE,TRUE)</formula>
    </cfRule>
    <cfRule type="expression" dxfId="2052" priority="2066">
      <formula>IF(RIGHT(TEXT(Y906,"0.#"),1)=".",TRUE,FALSE)</formula>
    </cfRule>
  </conditionalFormatting>
  <conditionalFormatting sqref="Y904:Y905">
    <cfRule type="expression" dxfId="2051" priority="2059">
      <formula>IF(RIGHT(TEXT(Y904,"0.#"),1)=".",FALSE,TRUE)</formula>
    </cfRule>
    <cfRule type="expression" dxfId="2050" priority="2060">
      <formula>IF(RIGHT(TEXT(Y904,"0.#"),1)=".",TRUE,FALSE)</formula>
    </cfRule>
  </conditionalFormatting>
  <conditionalFormatting sqref="Y939:Y966">
    <cfRule type="expression" dxfId="2049" priority="2053">
      <formula>IF(RIGHT(TEXT(Y939,"0.#"),1)=".",FALSE,TRUE)</formula>
    </cfRule>
    <cfRule type="expression" dxfId="2048" priority="2054">
      <formula>IF(RIGHT(TEXT(Y939,"0.#"),1)=".",TRUE,FALSE)</formula>
    </cfRule>
  </conditionalFormatting>
  <conditionalFormatting sqref="Y937:Y938">
    <cfRule type="expression" dxfId="2047" priority="2047">
      <formula>IF(RIGHT(TEXT(Y937,"0.#"),1)=".",FALSE,TRUE)</formula>
    </cfRule>
    <cfRule type="expression" dxfId="2046" priority="2048">
      <formula>IF(RIGHT(TEXT(Y937,"0.#"),1)=".",TRUE,FALSE)</formula>
    </cfRule>
  </conditionalFormatting>
  <conditionalFormatting sqref="Y972:Y999">
    <cfRule type="expression" dxfId="2045" priority="2041">
      <formula>IF(RIGHT(TEXT(Y972,"0.#"),1)=".",FALSE,TRUE)</formula>
    </cfRule>
    <cfRule type="expression" dxfId="2044" priority="2042">
      <formula>IF(RIGHT(TEXT(Y972,"0.#"),1)=".",TRUE,FALSE)</formula>
    </cfRule>
  </conditionalFormatting>
  <conditionalFormatting sqref="Y970:Y971">
    <cfRule type="expression" dxfId="2043" priority="2035">
      <formula>IF(RIGHT(TEXT(Y970,"0.#"),1)=".",FALSE,TRUE)</formula>
    </cfRule>
    <cfRule type="expression" dxfId="2042" priority="2036">
      <formula>IF(RIGHT(TEXT(Y970,"0.#"),1)=".",TRUE,FALSE)</formula>
    </cfRule>
  </conditionalFormatting>
  <conditionalFormatting sqref="Y1005:Y1032">
    <cfRule type="expression" dxfId="2041" priority="2029">
      <formula>IF(RIGHT(TEXT(Y1005,"0.#"),1)=".",FALSE,TRUE)</formula>
    </cfRule>
    <cfRule type="expression" dxfId="2040" priority="2030">
      <formula>IF(RIGHT(TEXT(Y1005,"0.#"),1)=".",TRUE,FALSE)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73:AO900">
    <cfRule type="expression" dxfId="1959" priority="2079">
      <formula>IF(AND(AL873&gt;=0, RIGHT(TEXT(AL873,"0.#"),1)&lt;&gt;"."),TRUE,FALSE)</formula>
    </cfRule>
    <cfRule type="expression" dxfId="1958" priority="2080">
      <formula>IF(AND(AL873&gt;=0, RIGHT(TEXT(AL873,"0.#"),1)="."),TRUE,FALSE)</formula>
    </cfRule>
    <cfRule type="expression" dxfId="1957" priority="2081">
      <formula>IF(AND(AL873&lt;0, RIGHT(TEXT(AL873,"0.#"),1)&lt;&gt;"."),TRUE,FALSE)</formula>
    </cfRule>
    <cfRule type="expression" dxfId="1956" priority="2082">
      <formula>IF(AND(AL873&lt;0, RIGHT(TEXT(AL873,"0.#"),1)="."),TRUE,FALSE)</formula>
    </cfRule>
  </conditionalFormatting>
  <conditionalFormatting sqref="AL871:AO872">
    <cfRule type="expression" dxfId="1955" priority="2073">
      <formula>IF(AND(AL871&gt;=0, RIGHT(TEXT(AL871,"0.#"),1)&lt;&gt;"."),TRUE,FALSE)</formula>
    </cfRule>
    <cfRule type="expression" dxfId="1954" priority="2074">
      <formula>IF(AND(AL871&gt;=0, RIGHT(TEXT(AL871,"0.#"),1)="."),TRUE,FALSE)</formula>
    </cfRule>
    <cfRule type="expression" dxfId="1953" priority="2075">
      <formula>IF(AND(AL871&lt;0, RIGHT(TEXT(AL871,"0.#"),1)&lt;&gt;"."),TRUE,FALSE)</formula>
    </cfRule>
    <cfRule type="expression" dxfId="1952" priority="2076">
      <formula>IF(AND(AL871&lt;0, RIGHT(TEXT(AL871,"0.#"),1)="."),TRUE,FALSE)</formula>
    </cfRule>
  </conditionalFormatting>
  <conditionalFormatting sqref="AL906:AO933">
    <cfRule type="expression" dxfId="1951" priority="2067">
      <formula>IF(AND(AL906&gt;=0, RIGHT(TEXT(AL906,"0.#"),1)&lt;&gt;"."),TRUE,FALSE)</formula>
    </cfRule>
    <cfRule type="expression" dxfId="1950" priority="2068">
      <formula>IF(AND(AL906&gt;=0, RIGHT(TEXT(AL906,"0.#"),1)="."),TRUE,FALSE)</formula>
    </cfRule>
    <cfRule type="expression" dxfId="1949" priority="2069">
      <formula>IF(AND(AL906&lt;0, RIGHT(TEXT(AL906,"0.#"),1)&lt;&gt;"."),TRUE,FALSE)</formula>
    </cfRule>
    <cfRule type="expression" dxfId="1948" priority="2070">
      <formula>IF(AND(AL906&lt;0, RIGHT(TEXT(AL906,"0.#"),1)="."),TRUE,FALSE)</formula>
    </cfRule>
  </conditionalFormatting>
  <conditionalFormatting sqref="AL904:AO905">
    <cfRule type="expression" dxfId="1947" priority="2061">
      <formula>IF(AND(AL904&gt;=0, RIGHT(TEXT(AL904,"0.#"),1)&lt;&gt;"."),TRUE,FALSE)</formula>
    </cfRule>
    <cfRule type="expression" dxfId="1946" priority="2062">
      <formula>IF(AND(AL904&gt;=0, RIGHT(TEXT(AL904,"0.#"),1)="."),TRUE,FALSE)</formula>
    </cfRule>
    <cfRule type="expression" dxfId="1945" priority="2063">
      <formula>IF(AND(AL904&lt;0, RIGHT(TEXT(AL904,"0.#"),1)&lt;&gt;"."),TRUE,FALSE)</formula>
    </cfRule>
    <cfRule type="expression" dxfId="1944" priority="2064">
      <formula>IF(AND(AL904&lt;0, RIGHT(TEXT(AL904,"0.#"),1)="."),TRUE,FALSE)</formula>
    </cfRule>
  </conditionalFormatting>
  <conditionalFormatting sqref="AL939:AO966">
    <cfRule type="expression" dxfId="1943" priority="2055">
      <formula>IF(AND(AL939&gt;=0, RIGHT(TEXT(AL939,"0.#"),1)&lt;&gt;"."),TRUE,FALSE)</formula>
    </cfRule>
    <cfRule type="expression" dxfId="1942" priority="2056">
      <formula>IF(AND(AL939&gt;=0, RIGHT(TEXT(AL939,"0.#"),1)="."),TRUE,FALSE)</formula>
    </cfRule>
    <cfRule type="expression" dxfId="1941" priority="2057">
      <formula>IF(AND(AL939&lt;0, RIGHT(TEXT(AL939,"0.#"),1)&lt;&gt;"."),TRUE,FALSE)</formula>
    </cfRule>
    <cfRule type="expression" dxfId="1940" priority="2058">
      <formula>IF(AND(AL939&lt;0, RIGHT(TEXT(AL939,"0.#"),1)="."),TRUE,FALSE)</formula>
    </cfRule>
  </conditionalFormatting>
  <conditionalFormatting sqref="AL937:AO938">
    <cfRule type="expression" dxfId="1939" priority="2049">
      <formula>IF(AND(AL937&gt;=0, RIGHT(TEXT(AL937,"0.#"),1)&lt;&gt;"."),TRUE,FALSE)</formula>
    </cfRule>
    <cfRule type="expression" dxfId="1938" priority="2050">
      <formula>IF(AND(AL937&gt;=0, RIGHT(TEXT(AL937,"0.#"),1)="."),TRUE,FALSE)</formula>
    </cfRule>
    <cfRule type="expression" dxfId="1937" priority="2051">
      <formula>IF(AND(AL937&lt;0, RIGHT(TEXT(AL937,"0.#"),1)&lt;&gt;"."),TRUE,FALSE)</formula>
    </cfRule>
    <cfRule type="expression" dxfId="1936" priority="2052">
      <formula>IF(AND(AL937&lt;0, RIGHT(TEXT(AL937,"0.#"),1)="."),TRUE,FALSE)</formula>
    </cfRule>
  </conditionalFormatting>
  <conditionalFormatting sqref="AL972:AO999">
    <cfRule type="expression" dxfId="1935" priority="2043">
      <formula>IF(AND(AL972&gt;=0, RIGHT(TEXT(AL972,"0.#"),1)&lt;&gt;"."),TRUE,FALSE)</formula>
    </cfRule>
    <cfRule type="expression" dxfId="1934" priority="2044">
      <formula>IF(AND(AL972&gt;=0, RIGHT(TEXT(AL972,"0.#"),1)="."),TRUE,FALSE)</formula>
    </cfRule>
    <cfRule type="expression" dxfId="1933" priority="2045">
      <formula>IF(AND(AL972&lt;0, RIGHT(TEXT(AL972,"0.#"),1)&lt;&gt;"."),TRUE,FALSE)</formula>
    </cfRule>
    <cfRule type="expression" dxfId="1932" priority="2046">
      <formula>IF(AND(AL972&lt;0, RIGHT(TEXT(AL972,"0.#"),1)="."),TRUE,FALSE)</formula>
    </cfRule>
  </conditionalFormatting>
  <conditionalFormatting sqref="AL970:AO971">
    <cfRule type="expression" dxfId="1931" priority="2037">
      <formula>IF(AND(AL970&gt;=0, RIGHT(TEXT(AL970,"0.#"),1)&lt;&gt;"."),TRUE,FALSE)</formula>
    </cfRule>
    <cfRule type="expression" dxfId="1930" priority="2038">
      <formula>IF(AND(AL970&gt;=0, RIGHT(TEXT(AL970,"0.#"),1)="."),TRUE,FALSE)</formula>
    </cfRule>
    <cfRule type="expression" dxfId="1929" priority="2039">
      <formula>IF(AND(AL970&lt;0, RIGHT(TEXT(AL970,"0.#"),1)&lt;&gt;"."),TRUE,FALSE)</formula>
    </cfRule>
    <cfRule type="expression" dxfId="1928" priority="2040">
      <formula>IF(AND(AL970&lt;0, RIGHT(TEXT(AL970,"0.#"),1)="."),TRUE,FALSE)</formula>
    </cfRule>
  </conditionalFormatting>
  <conditionalFormatting sqref="AL1005:AO1032">
    <cfRule type="expression" dxfId="1927" priority="2031">
      <formula>IF(AND(AL1005&gt;=0, RIGHT(TEXT(AL1005,"0.#"),1)&lt;&gt;"."),TRUE,FALSE)</formula>
    </cfRule>
    <cfRule type="expression" dxfId="1926" priority="2032">
      <formula>IF(AND(AL1005&gt;=0, RIGHT(TEXT(AL1005,"0.#"),1)="."),TRUE,FALSE)</formula>
    </cfRule>
    <cfRule type="expression" dxfId="1925" priority="2033">
      <formula>IF(AND(AL1005&lt;0, RIGHT(TEXT(AL1005,"0.#"),1)&lt;&gt;"."),TRUE,FALSE)</formula>
    </cfRule>
    <cfRule type="expression" dxfId="1924" priority="2034">
      <formula>IF(AND(AL1005&lt;0, RIGHT(TEXT(AL1005,"0.#"),1)="."),TRUE,FALSE)</formula>
    </cfRule>
  </conditionalFormatting>
  <conditionalFormatting sqref="AL1003:AO1004">
    <cfRule type="expression" dxfId="1923" priority="2025">
      <formula>IF(AND(AL1003&gt;=0, RIGHT(TEXT(AL1003,"0.#"),1)&lt;&gt;"."),TRUE,FALSE)</formula>
    </cfRule>
    <cfRule type="expression" dxfId="1922" priority="2026">
      <formula>IF(AND(AL1003&gt;=0, RIGHT(TEXT(AL1003,"0.#"),1)="."),TRUE,FALSE)</formula>
    </cfRule>
    <cfRule type="expression" dxfId="1921" priority="2027">
      <formula>IF(AND(AL1003&lt;0, RIGHT(TEXT(AL1003,"0.#"),1)&lt;&gt;"."),TRUE,FALSE)</formula>
    </cfRule>
    <cfRule type="expression" dxfId="1920" priority="2028">
      <formula>IF(AND(AL1003&lt;0, RIGHT(TEXT(AL1003,"0.#"),1)="."),TRUE,FALSE)</formula>
    </cfRule>
  </conditionalFormatting>
  <conditionalFormatting sqref="Y1003:Y1004">
    <cfRule type="expression" dxfId="1919" priority="2023">
      <formula>IF(RIGHT(TEXT(Y1003,"0.#"),1)=".",FALSE,TRUE)</formula>
    </cfRule>
    <cfRule type="expression" dxfId="1918" priority="2024">
      <formula>IF(RIGHT(TEXT(Y1003,"0.#"),1)=".",TRUE,FALSE)</formula>
    </cfRule>
  </conditionalFormatting>
  <conditionalFormatting sqref="AL1038:AO1065">
    <cfRule type="expression" dxfId="1917" priority="2019">
      <formula>IF(AND(AL1038&gt;=0, RIGHT(TEXT(AL1038,"0.#"),1)&lt;&gt;"."),TRUE,FALSE)</formula>
    </cfRule>
    <cfRule type="expression" dxfId="1916" priority="2020">
      <formula>IF(AND(AL1038&gt;=0, RIGHT(TEXT(AL1038,"0.#"),1)="."),TRUE,FALSE)</formula>
    </cfRule>
    <cfRule type="expression" dxfId="1915" priority="2021">
      <formula>IF(AND(AL1038&lt;0, RIGHT(TEXT(AL1038,"0.#"),1)&lt;&gt;"."),TRUE,FALSE)</formula>
    </cfRule>
    <cfRule type="expression" dxfId="1914" priority="2022">
      <formula>IF(AND(AL1038&lt;0, RIGHT(TEXT(AL1038,"0.#"),1)="."),TRUE,FALSE)</formula>
    </cfRule>
  </conditionalFormatting>
  <conditionalFormatting sqref="Y1038:Y1065">
    <cfRule type="expression" dxfId="1913" priority="2017">
      <formula>IF(RIGHT(TEXT(Y1038,"0.#"),1)=".",FALSE,TRUE)</formula>
    </cfRule>
    <cfRule type="expression" dxfId="1912" priority="2018">
      <formula>IF(RIGHT(TEXT(Y1038,"0.#"),1)=".",TRUE,FALSE)</formula>
    </cfRule>
  </conditionalFormatting>
  <conditionalFormatting sqref="AL1036:AO1037">
    <cfRule type="expression" dxfId="1911" priority="2013">
      <formula>IF(AND(AL1036&gt;=0, RIGHT(TEXT(AL1036,"0.#"),1)&lt;&gt;"."),TRUE,FALSE)</formula>
    </cfRule>
    <cfRule type="expression" dxfId="1910" priority="2014">
      <formula>IF(AND(AL1036&gt;=0, RIGHT(TEXT(AL1036,"0.#"),1)="."),TRUE,FALSE)</formula>
    </cfRule>
    <cfRule type="expression" dxfId="1909" priority="2015">
      <formula>IF(AND(AL1036&lt;0, RIGHT(TEXT(AL1036,"0.#"),1)&lt;&gt;"."),TRUE,FALSE)</formula>
    </cfRule>
    <cfRule type="expression" dxfId="1908" priority="2016">
      <formula>IF(AND(AL1036&lt;0, RIGHT(TEXT(AL1036,"0.#"),1)="."),TRUE,FALSE)</formula>
    </cfRule>
  </conditionalFormatting>
  <conditionalFormatting sqref="Y1036:Y1037">
    <cfRule type="expression" dxfId="1907" priority="2011">
      <formula>IF(RIGHT(TEXT(Y1036,"0.#"),1)=".",FALSE,TRUE)</formula>
    </cfRule>
    <cfRule type="expression" dxfId="1906" priority="2012">
      <formula>IF(RIGHT(TEXT(Y1036,"0.#"),1)=".",TRUE,FALSE)</formula>
    </cfRule>
  </conditionalFormatting>
  <conditionalFormatting sqref="AL1071:AO1098">
    <cfRule type="expression" dxfId="1905" priority="2007">
      <formula>IF(AND(AL1071&gt;=0, RIGHT(TEXT(AL1071,"0.#"),1)&lt;&gt;"."),TRUE,FALSE)</formula>
    </cfRule>
    <cfRule type="expression" dxfId="1904" priority="2008">
      <formula>IF(AND(AL1071&gt;=0, RIGHT(TEXT(AL1071,"0.#"),1)="."),TRUE,FALSE)</formula>
    </cfRule>
    <cfRule type="expression" dxfId="1903" priority="2009">
      <formula>IF(AND(AL1071&lt;0, RIGHT(TEXT(AL1071,"0.#"),1)&lt;&gt;"."),TRUE,FALSE)</formula>
    </cfRule>
    <cfRule type="expression" dxfId="1902" priority="2010">
      <formula>IF(AND(AL1071&lt;0, RIGHT(TEXT(AL1071,"0.#"),1)="."),TRUE,FALSE)</formula>
    </cfRule>
  </conditionalFormatting>
  <conditionalFormatting sqref="Y1071:Y1098">
    <cfRule type="expression" dxfId="1901" priority="2005">
      <formula>IF(RIGHT(TEXT(Y1071,"0.#"),1)=".",FALSE,TRUE)</formula>
    </cfRule>
    <cfRule type="expression" dxfId="1900" priority="2006">
      <formula>IF(RIGHT(TEXT(Y1071,"0.#"),1)=".",TRUE,FALSE)</formula>
    </cfRule>
  </conditionalFormatting>
  <conditionalFormatting sqref="AL1069:AO1070">
    <cfRule type="expression" dxfId="1899" priority="2001">
      <formula>IF(AND(AL1069&gt;=0, RIGHT(TEXT(AL1069,"0.#"),1)&lt;&gt;"."),TRUE,FALSE)</formula>
    </cfRule>
    <cfRule type="expression" dxfId="1898" priority="2002">
      <formula>IF(AND(AL1069&gt;=0, RIGHT(TEXT(AL1069,"0.#"),1)="."),TRUE,FALSE)</formula>
    </cfRule>
    <cfRule type="expression" dxfId="1897" priority="2003">
      <formula>IF(AND(AL1069&lt;0, RIGHT(TEXT(AL1069,"0.#"),1)&lt;&gt;"."),TRUE,FALSE)</formula>
    </cfRule>
    <cfRule type="expression" dxfId="1896" priority="2004">
      <formula>IF(AND(AL1069&lt;0, RIGHT(TEXT(AL1069,"0.#"),1)="."),TRUE,FALSE)</formula>
    </cfRule>
  </conditionalFormatting>
  <conditionalFormatting sqref="Y1069:Y1070">
    <cfRule type="expression" dxfId="1895" priority="1999">
      <formula>IF(RIGHT(TEXT(Y1069,"0.#"),1)=".",FALSE,TRUE)</formula>
    </cfRule>
    <cfRule type="expression" dxfId="1894" priority="2000">
      <formula>IF(RIGHT(TEXT(Y1069,"0.#"),1)=".",TRUE,FALSE)</formula>
    </cfRule>
  </conditionalFormatting>
  <conditionalFormatting sqref="AE39">
    <cfRule type="expression" dxfId="1893" priority="1997">
      <formula>IF(RIGHT(TEXT(AE39,"0.#"),1)=".",FALSE,TRUE)</formula>
    </cfRule>
    <cfRule type="expression" dxfId="1892" priority="1998">
      <formula>IF(RIGHT(TEXT(AE39,"0.#"),1)=".",TRUE,FALSE)</formula>
    </cfRule>
  </conditionalFormatting>
  <conditionalFormatting sqref="AM41">
    <cfRule type="expression" dxfId="1891" priority="1981">
      <formula>IF(RIGHT(TEXT(AM41,"0.#"),1)=".",FALSE,TRUE)</formula>
    </cfRule>
    <cfRule type="expression" dxfId="1890" priority="1982">
      <formula>IF(RIGHT(TEXT(AM41,"0.#"),1)=".",TRUE,FALSE)</formula>
    </cfRule>
  </conditionalFormatting>
  <conditionalFormatting sqref="AE40">
    <cfRule type="expression" dxfId="1889" priority="1995">
      <formula>IF(RIGHT(TEXT(AE40,"0.#"),1)=".",FALSE,TRUE)</formula>
    </cfRule>
    <cfRule type="expression" dxfId="1888" priority="1996">
      <formula>IF(RIGHT(TEXT(AE40,"0.#"),1)=".",TRUE,FALSE)</formula>
    </cfRule>
  </conditionalFormatting>
  <conditionalFormatting sqref="AE41">
    <cfRule type="expression" dxfId="1887" priority="1993">
      <formula>IF(RIGHT(TEXT(AE41,"0.#"),1)=".",FALSE,TRUE)</formula>
    </cfRule>
    <cfRule type="expression" dxfId="1886" priority="1994">
      <formula>IF(RIGHT(TEXT(AE41,"0.#"),1)=".",TRUE,FALSE)</formula>
    </cfRule>
  </conditionalFormatting>
  <conditionalFormatting sqref="AI41">
    <cfRule type="expression" dxfId="1885" priority="1991">
      <formula>IF(RIGHT(TEXT(AI41,"0.#"),1)=".",FALSE,TRUE)</formula>
    </cfRule>
    <cfRule type="expression" dxfId="1884" priority="1992">
      <formula>IF(RIGHT(TEXT(AI41,"0.#"),1)=".",TRUE,FALSE)</formula>
    </cfRule>
  </conditionalFormatting>
  <conditionalFormatting sqref="AI40">
    <cfRule type="expression" dxfId="1883" priority="1989">
      <formula>IF(RIGHT(TEXT(AI40,"0.#"),1)=".",FALSE,TRUE)</formula>
    </cfRule>
    <cfRule type="expression" dxfId="1882" priority="1990">
      <formula>IF(RIGHT(TEXT(AI40,"0.#"),1)=".",TRUE,FALSE)</formula>
    </cfRule>
  </conditionalFormatting>
  <conditionalFormatting sqref="AI39">
    <cfRule type="expression" dxfId="1881" priority="1987">
      <formula>IF(RIGHT(TEXT(AI39,"0.#"),1)=".",FALSE,TRUE)</formula>
    </cfRule>
    <cfRule type="expression" dxfId="1880" priority="1988">
      <formula>IF(RIGHT(TEXT(AI39,"0.#"),1)=".",TRUE,FALSE)</formula>
    </cfRule>
  </conditionalFormatting>
  <conditionalFormatting sqref="AM39">
    <cfRule type="expression" dxfId="1879" priority="1985">
      <formula>IF(RIGHT(TEXT(AM39,"0.#"),1)=".",FALSE,TRUE)</formula>
    </cfRule>
    <cfRule type="expression" dxfId="1878" priority="1986">
      <formula>IF(RIGHT(TEXT(AM39,"0.#"),1)=".",TRUE,FALSE)</formula>
    </cfRule>
  </conditionalFormatting>
  <conditionalFormatting sqref="AM40">
    <cfRule type="expression" dxfId="1877" priority="1983">
      <formula>IF(RIGHT(TEXT(AM40,"0.#"),1)=".",FALSE,TRUE)</formula>
    </cfRule>
    <cfRule type="expression" dxfId="1876" priority="1984">
      <formula>IF(RIGHT(TEXT(AM40,"0.#"),1)=".",TRUE,FALSE)</formula>
    </cfRule>
  </conditionalFormatting>
  <conditionalFormatting sqref="AQ39:AQ41">
    <cfRule type="expression" dxfId="1875" priority="1979">
      <formula>IF(RIGHT(TEXT(AQ39,"0.#"),1)=".",FALSE,TRUE)</formula>
    </cfRule>
    <cfRule type="expression" dxfId="1874" priority="1980">
      <formula>IF(RIGHT(TEXT(AQ39,"0.#"),1)=".",TRUE,FALSE)</formula>
    </cfRule>
  </conditionalFormatting>
  <conditionalFormatting sqref="AU39:AU41">
    <cfRule type="expression" dxfId="1873" priority="1977">
      <formula>IF(RIGHT(TEXT(AU39,"0.#"),1)=".",FALSE,TRUE)</formula>
    </cfRule>
    <cfRule type="expression" dxfId="1872" priority="1978">
      <formula>IF(RIGHT(TEXT(AU39,"0.#"),1)=".",TRUE,FALSE)</formula>
    </cfRule>
  </conditionalFormatting>
  <conditionalFormatting sqref="AE46">
    <cfRule type="expression" dxfId="1871" priority="1975">
      <formula>IF(RIGHT(TEXT(AE46,"0.#"),1)=".",FALSE,TRUE)</formula>
    </cfRule>
    <cfRule type="expression" dxfId="1870" priority="1976">
      <formula>IF(RIGHT(TEXT(AE46,"0.#"),1)=".",TRUE,FALSE)</formula>
    </cfRule>
  </conditionalFormatting>
  <conditionalFormatting sqref="AE47">
    <cfRule type="expression" dxfId="1869" priority="1973">
      <formula>IF(RIGHT(TEXT(AE47,"0.#"),1)=".",FALSE,TRUE)</formula>
    </cfRule>
    <cfRule type="expression" dxfId="1868" priority="1974">
      <formula>IF(RIGHT(TEXT(AE47,"0.#"),1)=".",TRUE,FALSE)</formula>
    </cfRule>
  </conditionalFormatting>
  <conditionalFormatting sqref="AE48">
    <cfRule type="expression" dxfId="1867" priority="1971">
      <formula>IF(RIGHT(TEXT(AE48,"0.#"),1)=".",FALSE,TRUE)</formula>
    </cfRule>
    <cfRule type="expression" dxfId="1866" priority="1972">
      <formula>IF(RIGHT(TEXT(AE48,"0.#"),1)=".",TRUE,FALSE)</formula>
    </cfRule>
  </conditionalFormatting>
  <conditionalFormatting sqref="AI48">
    <cfRule type="expression" dxfId="1865" priority="1969">
      <formula>IF(RIGHT(TEXT(AI48,"0.#"),1)=".",FALSE,TRUE)</formula>
    </cfRule>
    <cfRule type="expression" dxfId="1864" priority="1970">
      <formula>IF(RIGHT(TEXT(AI48,"0.#"),1)=".",TRUE,FALSE)</formula>
    </cfRule>
  </conditionalFormatting>
  <conditionalFormatting sqref="AI47">
    <cfRule type="expression" dxfId="1863" priority="1967">
      <formula>IF(RIGHT(TEXT(AI47,"0.#"),1)=".",FALSE,TRUE)</formula>
    </cfRule>
    <cfRule type="expression" dxfId="1862" priority="1968">
      <formula>IF(RIGHT(TEXT(AI47,"0.#"),1)=".",TRUE,FALSE)</formula>
    </cfRule>
  </conditionalFormatting>
  <conditionalFormatting sqref="AE448">
    <cfRule type="expression" dxfId="1861" priority="1845">
      <formula>IF(RIGHT(TEXT(AE448,"0.#"),1)=".",FALSE,TRUE)</formula>
    </cfRule>
    <cfRule type="expression" dxfId="1860" priority="1846">
      <formula>IF(RIGHT(TEXT(AE448,"0.#"),1)=".",TRUE,FALSE)</formula>
    </cfRule>
  </conditionalFormatting>
  <conditionalFormatting sqref="AM450">
    <cfRule type="expression" dxfId="1859" priority="1835">
      <formula>IF(RIGHT(TEXT(AM450,"0.#"),1)=".",FALSE,TRUE)</formula>
    </cfRule>
    <cfRule type="expression" dxfId="1858" priority="1836">
      <formula>IF(RIGHT(TEXT(AM450,"0.#"),1)=".",TRUE,FALSE)</formula>
    </cfRule>
  </conditionalFormatting>
  <conditionalFormatting sqref="AE449">
    <cfRule type="expression" dxfId="1857" priority="1843">
      <formula>IF(RIGHT(TEXT(AE449,"0.#"),1)=".",FALSE,TRUE)</formula>
    </cfRule>
    <cfRule type="expression" dxfId="1856" priority="1844">
      <formula>IF(RIGHT(TEXT(AE449,"0.#"),1)=".",TRUE,FALSE)</formula>
    </cfRule>
  </conditionalFormatting>
  <conditionalFormatting sqref="AE450">
    <cfRule type="expression" dxfId="1855" priority="1841">
      <formula>IF(RIGHT(TEXT(AE450,"0.#"),1)=".",FALSE,TRUE)</formula>
    </cfRule>
    <cfRule type="expression" dxfId="1854" priority="1842">
      <formula>IF(RIGHT(TEXT(AE450,"0.#"),1)=".",TRUE,FALSE)</formula>
    </cfRule>
  </conditionalFormatting>
  <conditionalFormatting sqref="AM448">
    <cfRule type="expression" dxfId="1853" priority="1839">
      <formula>IF(RIGHT(TEXT(AM448,"0.#"),1)=".",FALSE,TRUE)</formula>
    </cfRule>
    <cfRule type="expression" dxfId="1852" priority="1840">
      <formula>IF(RIGHT(TEXT(AM448,"0.#"),1)=".",TRUE,FALSE)</formula>
    </cfRule>
  </conditionalFormatting>
  <conditionalFormatting sqref="AM449">
    <cfRule type="expression" dxfId="1851" priority="1837">
      <formula>IF(RIGHT(TEXT(AM449,"0.#"),1)=".",FALSE,TRUE)</formula>
    </cfRule>
    <cfRule type="expression" dxfId="1850" priority="1838">
      <formula>IF(RIGHT(TEXT(AM449,"0.#"),1)=".",TRUE,FALSE)</formula>
    </cfRule>
  </conditionalFormatting>
  <conditionalFormatting sqref="AU448">
    <cfRule type="expression" dxfId="1849" priority="1833">
      <formula>IF(RIGHT(TEXT(AU448,"0.#"),1)=".",FALSE,TRUE)</formula>
    </cfRule>
    <cfRule type="expression" dxfId="1848" priority="1834">
      <formula>IF(RIGHT(TEXT(AU448,"0.#"),1)=".",TRUE,FALSE)</formula>
    </cfRule>
  </conditionalFormatting>
  <conditionalFormatting sqref="AU449">
    <cfRule type="expression" dxfId="1847" priority="1831">
      <formula>IF(RIGHT(TEXT(AU449,"0.#"),1)=".",FALSE,TRUE)</formula>
    </cfRule>
    <cfRule type="expression" dxfId="1846" priority="1832">
      <formula>IF(RIGHT(TEXT(AU449,"0.#"),1)=".",TRUE,FALSE)</formula>
    </cfRule>
  </conditionalFormatting>
  <conditionalFormatting sqref="AU450">
    <cfRule type="expression" dxfId="1845" priority="1829">
      <formula>IF(RIGHT(TEXT(AU450,"0.#"),1)=".",FALSE,TRUE)</formula>
    </cfRule>
    <cfRule type="expression" dxfId="1844" priority="1830">
      <formula>IF(RIGHT(TEXT(AU450,"0.#"),1)=".",TRUE,FALSE)</formula>
    </cfRule>
  </conditionalFormatting>
  <conditionalFormatting sqref="AI450">
    <cfRule type="expression" dxfId="1843" priority="1823">
      <formula>IF(RIGHT(TEXT(AI450,"0.#"),1)=".",FALSE,TRUE)</formula>
    </cfRule>
    <cfRule type="expression" dxfId="1842" priority="1824">
      <formula>IF(RIGHT(TEXT(AI450,"0.#"),1)=".",TRUE,FALSE)</formula>
    </cfRule>
  </conditionalFormatting>
  <conditionalFormatting sqref="AI448">
    <cfRule type="expression" dxfId="1841" priority="1827">
      <formula>IF(RIGHT(TEXT(AI448,"0.#"),1)=".",FALSE,TRUE)</formula>
    </cfRule>
    <cfRule type="expression" dxfId="1840" priority="1828">
      <formula>IF(RIGHT(TEXT(AI448,"0.#"),1)=".",TRUE,FALSE)</formula>
    </cfRule>
  </conditionalFormatting>
  <conditionalFormatting sqref="AI449">
    <cfRule type="expression" dxfId="1839" priority="1825">
      <formula>IF(RIGHT(TEXT(AI449,"0.#"),1)=".",FALSE,TRUE)</formula>
    </cfRule>
    <cfRule type="expression" dxfId="1838" priority="1826">
      <formula>IF(RIGHT(TEXT(AI449,"0.#"),1)=".",TRUE,FALSE)</formula>
    </cfRule>
  </conditionalFormatting>
  <conditionalFormatting sqref="AQ449">
    <cfRule type="expression" dxfId="1837" priority="1821">
      <formula>IF(RIGHT(TEXT(AQ449,"0.#"),1)=".",FALSE,TRUE)</formula>
    </cfRule>
    <cfRule type="expression" dxfId="1836" priority="1822">
      <formula>IF(RIGHT(TEXT(AQ449,"0.#"),1)=".",TRUE,FALSE)</formula>
    </cfRule>
  </conditionalFormatting>
  <conditionalFormatting sqref="AQ450">
    <cfRule type="expression" dxfId="1835" priority="1819">
      <formula>IF(RIGHT(TEXT(AQ450,"0.#"),1)=".",FALSE,TRUE)</formula>
    </cfRule>
    <cfRule type="expression" dxfId="1834" priority="1820">
      <formula>IF(RIGHT(TEXT(AQ450,"0.#"),1)=".",TRUE,FALSE)</formula>
    </cfRule>
  </conditionalFormatting>
  <conditionalFormatting sqref="AQ448">
    <cfRule type="expression" dxfId="1833" priority="1817">
      <formula>IF(RIGHT(TEXT(AQ448,"0.#"),1)=".",FALSE,TRUE)</formula>
    </cfRule>
    <cfRule type="expression" dxfId="1832" priority="1818">
      <formula>IF(RIGHT(TEXT(AQ448,"0.#"),1)=".",TRUE,FALSE)</formula>
    </cfRule>
  </conditionalFormatting>
  <conditionalFormatting sqref="AE453">
    <cfRule type="expression" dxfId="1831" priority="1815">
      <formula>IF(RIGHT(TEXT(AE453,"0.#"),1)=".",FALSE,TRUE)</formula>
    </cfRule>
    <cfRule type="expression" dxfId="1830" priority="1816">
      <formula>IF(RIGHT(TEXT(AE453,"0.#"),1)=".",TRUE,FALSE)</formula>
    </cfRule>
  </conditionalFormatting>
  <conditionalFormatting sqref="AM455">
    <cfRule type="expression" dxfId="1829" priority="1805">
      <formula>IF(RIGHT(TEXT(AM455,"0.#"),1)=".",FALSE,TRUE)</formula>
    </cfRule>
    <cfRule type="expression" dxfId="1828" priority="1806">
      <formula>IF(RIGHT(TEXT(AM455,"0.#"),1)=".",TRUE,FALSE)</formula>
    </cfRule>
  </conditionalFormatting>
  <conditionalFormatting sqref="AE454">
    <cfRule type="expression" dxfId="1827" priority="1813">
      <formula>IF(RIGHT(TEXT(AE454,"0.#"),1)=".",FALSE,TRUE)</formula>
    </cfRule>
    <cfRule type="expression" dxfId="1826" priority="1814">
      <formula>IF(RIGHT(TEXT(AE454,"0.#"),1)=".",TRUE,FALSE)</formula>
    </cfRule>
  </conditionalFormatting>
  <conditionalFormatting sqref="AE455">
    <cfRule type="expression" dxfId="1825" priority="1811">
      <formula>IF(RIGHT(TEXT(AE455,"0.#"),1)=".",FALSE,TRUE)</formula>
    </cfRule>
    <cfRule type="expression" dxfId="1824" priority="1812">
      <formula>IF(RIGHT(TEXT(AE455,"0.#"),1)=".",TRUE,FALSE)</formula>
    </cfRule>
  </conditionalFormatting>
  <conditionalFormatting sqref="AM453">
    <cfRule type="expression" dxfId="1823" priority="1809">
      <formula>IF(RIGHT(TEXT(AM453,"0.#"),1)=".",FALSE,TRUE)</formula>
    </cfRule>
    <cfRule type="expression" dxfId="1822" priority="1810">
      <formula>IF(RIGHT(TEXT(AM453,"0.#"),1)=".",TRUE,FALSE)</formula>
    </cfRule>
  </conditionalFormatting>
  <conditionalFormatting sqref="AM454">
    <cfRule type="expression" dxfId="1821" priority="1807">
      <formula>IF(RIGHT(TEXT(AM454,"0.#"),1)=".",FALSE,TRUE)</formula>
    </cfRule>
    <cfRule type="expression" dxfId="1820" priority="1808">
      <formula>IF(RIGHT(TEXT(AM454,"0.#"),1)=".",TRUE,FALSE)</formula>
    </cfRule>
  </conditionalFormatting>
  <conditionalFormatting sqref="AU453">
    <cfRule type="expression" dxfId="1819" priority="1803">
      <formula>IF(RIGHT(TEXT(AU453,"0.#"),1)=".",FALSE,TRUE)</formula>
    </cfRule>
    <cfRule type="expression" dxfId="1818" priority="1804">
      <formula>IF(RIGHT(TEXT(AU453,"0.#"),1)=".",TRUE,FALSE)</formula>
    </cfRule>
  </conditionalFormatting>
  <conditionalFormatting sqref="AU454">
    <cfRule type="expression" dxfId="1817" priority="1801">
      <formula>IF(RIGHT(TEXT(AU454,"0.#"),1)=".",FALSE,TRUE)</formula>
    </cfRule>
    <cfRule type="expression" dxfId="1816" priority="1802">
      <formula>IF(RIGHT(TEXT(AU454,"0.#"),1)=".",TRUE,FALSE)</formula>
    </cfRule>
  </conditionalFormatting>
  <conditionalFormatting sqref="AU455">
    <cfRule type="expression" dxfId="1815" priority="1799">
      <formula>IF(RIGHT(TEXT(AU455,"0.#"),1)=".",FALSE,TRUE)</formula>
    </cfRule>
    <cfRule type="expression" dxfId="1814" priority="1800">
      <formula>IF(RIGHT(TEXT(AU455,"0.#"),1)=".",TRUE,FALSE)</formula>
    </cfRule>
  </conditionalFormatting>
  <conditionalFormatting sqref="AI455">
    <cfRule type="expression" dxfId="1813" priority="1793">
      <formula>IF(RIGHT(TEXT(AI455,"0.#"),1)=".",FALSE,TRUE)</formula>
    </cfRule>
    <cfRule type="expression" dxfId="1812" priority="1794">
      <formula>IF(RIGHT(TEXT(AI455,"0.#"),1)=".",TRUE,FALSE)</formula>
    </cfRule>
  </conditionalFormatting>
  <conditionalFormatting sqref="AI453">
    <cfRule type="expression" dxfId="1811" priority="1797">
      <formula>IF(RIGHT(TEXT(AI453,"0.#"),1)=".",FALSE,TRUE)</formula>
    </cfRule>
    <cfRule type="expression" dxfId="1810" priority="1798">
      <formula>IF(RIGHT(TEXT(AI453,"0.#"),1)=".",TRUE,FALSE)</formula>
    </cfRule>
  </conditionalFormatting>
  <conditionalFormatting sqref="AI454">
    <cfRule type="expression" dxfId="1809" priority="1795">
      <formula>IF(RIGHT(TEXT(AI454,"0.#"),1)=".",FALSE,TRUE)</formula>
    </cfRule>
    <cfRule type="expression" dxfId="1808" priority="1796">
      <formula>IF(RIGHT(TEXT(AI454,"0.#"),1)=".",TRUE,FALSE)</formula>
    </cfRule>
  </conditionalFormatting>
  <conditionalFormatting sqref="AQ454">
    <cfRule type="expression" dxfId="1807" priority="1791">
      <formula>IF(RIGHT(TEXT(AQ454,"0.#"),1)=".",FALSE,TRUE)</formula>
    </cfRule>
    <cfRule type="expression" dxfId="1806" priority="1792">
      <formula>IF(RIGHT(TEXT(AQ454,"0.#"),1)=".",TRUE,FALSE)</formula>
    </cfRule>
  </conditionalFormatting>
  <conditionalFormatting sqref="AQ455">
    <cfRule type="expression" dxfId="1805" priority="1789">
      <formula>IF(RIGHT(TEXT(AQ455,"0.#"),1)=".",FALSE,TRUE)</formula>
    </cfRule>
    <cfRule type="expression" dxfId="1804" priority="1790">
      <formula>IF(RIGHT(TEXT(AQ455,"0.#"),1)=".",TRUE,FALSE)</formula>
    </cfRule>
  </conditionalFormatting>
  <conditionalFormatting sqref="AQ453">
    <cfRule type="expression" dxfId="1803" priority="1787">
      <formula>IF(RIGHT(TEXT(AQ453,"0.#"),1)=".",FALSE,TRUE)</formula>
    </cfRule>
    <cfRule type="expression" dxfId="1802" priority="1788">
      <formula>IF(RIGHT(TEXT(AQ453,"0.#"),1)=".",TRUE,FALSE)</formula>
    </cfRule>
  </conditionalFormatting>
  <conditionalFormatting sqref="AE487">
    <cfRule type="expression" dxfId="1801" priority="1665">
      <formula>IF(RIGHT(TEXT(AE487,"0.#"),1)=".",FALSE,TRUE)</formula>
    </cfRule>
    <cfRule type="expression" dxfId="1800" priority="1666">
      <formula>IF(RIGHT(TEXT(AE487,"0.#"),1)=".",TRUE,FALSE)</formula>
    </cfRule>
  </conditionalFormatting>
  <conditionalFormatting sqref="AE488">
    <cfRule type="expression" dxfId="1799" priority="1663">
      <formula>IF(RIGHT(TEXT(AE488,"0.#"),1)=".",FALSE,TRUE)</formula>
    </cfRule>
    <cfRule type="expression" dxfId="1798" priority="1664">
      <formula>IF(RIGHT(TEXT(AE488,"0.#"),1)=".",TRUE,FALSE)</formula>
    </cfRule>
  </conditionalFormatting>
  <conditionalFormatting sqref="AE489">
    <cfRule type="expression" dxfId="1797" priority="1661">
      <formula>IF(RIGHT(TEXT(AE489,"0.#"),1)=".",FALSE,TRUE)</formula>
    </cfRule>
    <cfRule type="expression" dxfId="1796" priority="1662">
      <formula>IF(RIGHT(TEXT(AE489,"0.#"),1)=".",TRUE,FALSE)</formula>
    </cfRule>
  </conditionalFormatting>
  <conditionalFormatting sqref="AU487">
    <cfRule type="expression" dxfId="1795" priority="1653">
      <formula>IF(RIGHT(TEXT(AU487,"0.#"),1)=".",FALSE,TRUE)</formula>
    </cfRule>
    <cfRule type="expression" dxfId="1794" priority="1654">
      <formula>IF(RIGHT(TEXT(AU487,"0.#"),1)=".",TRUE,FALSE)</formula>
    </cfRule>
  </conditionalFormatting>
  <conditionalFormatting sqref="AU488">
    <cfRule type="expression" dxfId="1793" priority="1651">
      <formula>IF(RIGHT(TEXT(AU488,"0.#"),1)=".",FALSE,TRUE)</formula>
    </cfRule>
    <cfRule type="expression" dxfId="1792" priority="1652">
      <formula>IF(RIGHT(TEXT(AU488,"0.#"),1)=".",TRUE,FALSE)</formula>
    </cfRule>
  </conditionalFormatting>
  <conditionalFormatting sqref="AU489">
    <cfRule type="expression" dxfId="1791" priority="1649">
      <formula>IF(RIGHT(TEXT(AU489,"0.#"),1)=".",FALSE,TRUE)</formula>
    </cfRule>
    <cfRule type="expression" dxfId="1790" priority="1650">
      <formula>IF(RIGHT(TEXT(AU489,"0.#"),1)=".",TRUE,FALSE)</formula>
    </cfRule>
  </conditionalFormatting>
  <conditionalFormatting sqref="AQ488">
    <cfRule type="expression" dxfId="1789" priority="1641">
      <formula>IF(RIGHT(TEXT(AQ488,"0.#"),1)=".",FALSE,TRUE)</formula>
    </cfRule>
    <cfRule type="expression" dxfId="1788" priority="1642">
      <formula>IF(RIGHT(TEXT(AQ488,"0.#"),1)=".",TRUE,FALSE)</formula>
    </cfRule>
  </conditionalFormatting>
  <conditionalFormatting sqref="AQ489">
    <cfRule type="expression" dxfId="1787" priority="1639">
      <formula>IF(RIGHT(TEXT(AQ489,"0.#"),1)=".",FALSE,TRUE)</formula>
    </cfRule>
    <cfRule type="expression" dxfId="1786" priority="1640">
      <formula>IF(RIGHT(TEXT(AQ489,"0.#"),1)=".",TRUE,FALSE)</formula>
    </cfRule>
  </conditionalFormatting>
  <conditionalFormatting sqref="AQ487">
    <cfRule type="expression" dxfId="1785" priority="1637">
      <formula>IF(RIGHT(TEXT(AQ487,"0.#"),1)=".",FALSE,TRUE)</formula>
    </cfRule>
    <cfRule type="expression" dxfId="1784" priority="1638">
      <formula>IF(RIGHT(TEXT(AQ487,"0.#"),1)=".",TRUE,FALSE)</formula>
    </cfRule>
  </conditionalFormatting>
  <conditionalFormatting sqref="AE512">
    <cfRule type="expression" dxfId="1783" priority="1635">
      <formula>IF(RIGHT(TEXT(AE512,"0.#"),1)=".",FALSE,TRUE)</formula>
    </cfRule>
    <cfRule type="expression" dxfId="1782" priority="1636">
      <formula>IF(RIGHT(TEXT(AE512,"0.#"),1)=".",TRUE,FALSE)</formula>
    </cfRule>
  </conditionalFormatting>
  <conditionalFormatting sqref="AE513">
    <cfRule type="expression" dxfId="1781" priority="1633">
      <formula>IF(RIGHT(TEXT(AE513,"0.#"),1)=".",FALSE,TRUE)</formula>
    </cfRule>
    <cfRule type="expression" dxfId="1780" priority="1634">
      <formula>IF(RIGHT(TEXT(AE513,"0.#"),1)=".",TRUE,FALSE)</formula>
    </cfRule>
  </conditionalFormatting>
  <conditionalFormatting sqref="AE514">
    <cfRule type="expression" dxfId="1779" priority="1631">
      <formula>IF(RIGHT(TEXT(AE514,"0.#"),1)=".",FALSE,TRUE)</formula>
    </cfRule>
    <cfRule type="expression" dxfId="1778" priority="1632">
      <formula>IF(RIGHT(TEXT(AE514,"0.#"),1)=".",TRUE,FALSE)</formula>
    </cfRule>
  </conditionalFormatting>
  <conditionalFormatting sqref="AU512">
    <cfRule type="expression" dxfId="1777" priority="1623">
      <formula>IF(RIGHT(TEXT(AU512,"0.#"),1)=".",FALSE,TRUE)</formula>
    </cfRule>
    <cfRule type="expression" dxfId="1776" priority="1624">
      <formula>IF(RIGHT(TEXT(AU512,"0.#"),1)=".",TRUE,FALSE)</formula>
    </cfRule>
  </conditionalFormatting>
  <conditionalFormatting sqref="AU513">
    <cfRule type="expression" dxfId="1775" priority="1621">
      <formula>IF(RIGHT(TEXT(AU513,"0.#"),1)=".",FALSE,TRUE)</formula>
    </cfRule>
    <cfRule type="expression" dxfId="1774" priority="1622">
      <formula>IF(RIGHT(TEXT(AU513,"0.#"),1)=".",TRUE,FALSE)</formula>
    </cfRule>
  </conditionalFormatting>
  <conditionalFormatting sqref="AU514">
    <cfRule type="expression" dxfId="1773" priority="1619">
      <formula>IF(RIGHT(TEXT(AU514,"0.#"),1)=".",FALSE,TRUE)</formula>
    </cfRule>
    <cfRule type="expression" dxfId="1772" priority="1620">
      <formula>IF(RIGHT(TEXT(AU514,"0.#"),1)=".",TRUE,FALSE)</formula>
    </cfRule>
  </conditionalFormatting>
  <conditionalFormatting sqref="AQ513">
    <cfRule type="expression" dxfId="1771" priority="1611">
      <formula>IF(RIGHT(TEXT(AQ513,"0.#"),1)=".",FALSE,TRUE)</formula>
    </cfRule>
    <cfRule type="expression" dxfId="1770" priority="1612">
      <formula>IF(RIGHT(TEXT(AQ513,"0.#"),1)=".",TRUE,FALSE)</formula>
    </cfRule>
  </conditionalFormatting>
  <conditionalFormatting sqref="AQ514">
    <cfRule type="expression" dxfId="1769" priority="1609">
      <formula>IF(RIGHT(TEXT(AQ514,"0.#"),1)=".",FALSE,TRUE)</formula>
    </cfRule>
    <cfRule type="expression" dxfId="1768" priority="1610">
      <formula>IF(RIGHT(TEXT(AQ514,"0.#"),1)=".",TRUE,FALSE)</formula>
    </cfRule>
  </conditionalFormatting>
  <conditionalFormatting sqref="AQ512">
    <cfRule type="expression" dxfId="1767" priority="1607">
      <formula>IF(RIGHT(TEXT(AQ512,"0.#"),1)=".",FALSE,TRUE)</formula>
    </cfRule>
    <cfRule type="expression" dxfId="1766" priority="1608">
      <formula>IF(RIGHT(TEXT(AQ512,"0.#"),1)=".",TRUE,FALSE)</formula>
    </cfRule>
  </conditionalFormatting>
  <conditionalFormatting sqref="AE517">
    <cfRule type="expression" dxfId="1765" priority="1485">
      <formula>IF(RIGHT(TEXT(AE517,"0.#"),1)=".",FALSE,TRUE)</formula>
    </cfRule>
    <cfRule type="expression" dxfId="1764" priority="1486">
      <formula>IF(RIGHT(TEXT(AE517,"0.#"),1)=".",TRUE,FALSE)</formula>
    </cfRule>
  </conditionalFormatting>
  <conditionalFormatting sqref="AE518">
    <cfRule type="expression" dxfId="1763" priority="1483">
      <formula>IF(RIGHT(TEXT(AE518,"0.#"),1)=".",FALSE,TRUE)</formula>
    </cfRule>
    <cfRule type="expression" dxfId="1762" priority="1484">
      <formula>IF(RIGHT(TEXT(AE518,"0.#"),1)=".",TRUE,FALSE)</formula>
    </cfRule>
  </conditionalFormatting>
  <conditionalFormatting sqref="AE519">
    <cfRule type="expression" dxfId="1761" priority="1481">
      <formula>IF(RIGHT(TEXT(AE519,"0.#"),1)=".",FALSE,TRUE)</formula>
    </cfRule>
    <cfRule type="expression" dxfId="1760" priority="1482">
      <formula>IF(RIGHT(TEXT(AE519,"0.#"),1)=".",TRUE,FALSE)</formula>
    </cfRule>
  </conditionalFormatting>
  <conditionalFormatting sqref="AU517">
    <cfRule type="expression" dxfId="1759" priority="1473">
      <formula>IF(RIGHT(TEXT(AU517,"0.#"),1)=".",FALSE,TRUE)</formula>
    </cfRule>
    <cfRule type="expression" dxfId="1758" priority="1474">
      <formula>IF(RIGHT(TEXT(AU517,"0.#"),1)=".",TRUE,FALSE)</formula>
    </cfRule>
  </conditionalFormatting>
  <conditionalFormatting sqref="AU519">
    <cfRule type="expression" dxfId="1757" priority="1469">
      <formula>IF(RIGHT(TEXT(AU519,"0.#"),1)=".",FALSE,TRUE)</formula>
    </cfRule>
    <cfRule type="expression" dxfId="1756" priority="1470">
      <formula>IF(RIGHT(TEXT(AU519,"0.#"),1)=".",TRUE,FALSE)</formula>
    </cfRule>
  </conditionalFormatting>
  <conditionalFormatting sqref="AQ518">
    <cfRule type="expression" dxfId="1755" priority="1461">
      <formula>IF(RIGHT(TEXT(AQ518,"0.#"),1)=".",FALSE,TRUE)</formula>
    </cfRule>
    <cfRule type="expression" dxfId="1754" priority="1462">
      <formula>IF(RIGHT(TEXT(AQ518,"0.#"),1)=".",TRUE,FALSE)</formula>
    </cfRule>
  </conditionalFormatting>
  <conditionalFormatting sqref="AQ519">
    <cfRule type="expression" dxfId="1753" priority="1459">
      <formula>IF(RIGHT(TEXT(AQ519,"0.#"),1)=".",FALSE,TRUE)</formula>
    </cfRule>
    <cfRule type="expression" dxfId="1752" priority="1460">
      <formula>IF(RIGHT(TEXT(AQ519,"0.#"),1)=".",TRUE,FALSE)</formula>
    </cfRule>
  </conditionalFormatting>
  <conditionalFormatting sqref="AQ517">
    <cfRule type="expression" dxfId="1751" priority="1457">
      <formula>IF(RIGHT(TEXT(AQ517,"0.#"),1)=".",FALSE,TRUE)</formula>
    </cfRule>
    <cfRule type="expression" dxfId="1750" priority="1458">
      <formula>IF(RIGHT(TEXT(AQ517,"0.#"),1)=".",TRUE,FALSE)</formula>
    </cfRule>
  </conditionalFormatting>
  <conditionalFormatting sqref="AE522">
    <cfRule type="expression" dxfId="1749" priority="1455">
      <formula>IF(RIGHT(TEXT(AE522,"0.#"),1)=".",FALSE,TRUE)</formula>
    </cfRule>
    <cfRule type="expression" dxfId="1748" priority="1456">
      <formula>IF(RIGHT(TEXT(AE522,"0.#"),1)=".",TRUE,FALSE)</formula>
    </cfRule>
  </conditionalFormatting>
  <conditionalFormatting sqref="AE523">
    <cfRule type="expression" dxfId="1747" priority="1453">
      <formula>IF(RIGHT(TEXT(AE523,"0.#"),1)=".",FALSE,TRUE)</formula>
    </cfRule>
    <cfRule type="expression" dxfId="1746" priority="1454">
      <formula>IF(RIGHT(TEXT(AE523,"0.#"),1)=".",TRUE,FALSE)</formula>
    </cfRule>
  </conditionalFormatting>
  <conditionalFormatting sqref="AE524">
    <cfRule type="expression" dxfId="1745" priority="1451">
      <formula>IF(RIGHT(TEXT(AE524,"0.#"),1)=".",FALSE,TRUE)</formula>
    </cfRule>
    <cfRule type="expression" dxfId="1744" priority="1452">
      <formula>IF(RIGHT(TEXT(AE524,"0.#"),1)=".",TRUE,FALSE)</formula>
    </cfRule>
  </conditionalFormatting>
  <conditionalFormatting sqref="AU522">
    <cfRule type="expression" dxfId="1743" priority="1443">
      <formula>IF(RIGHT(TEXT(AU522,"0.#"),1)=".",FALSE,TRUE)</formula>
    </cfRule>
    <cfRule type="expression" dxfId="1742" priority="1444">
      <formula>IF(RIGHT(TEXT(AU522,"0.#"),1)=".",TRUE,FALSE)</formula>
    </cfRule>
  </conditionalFormatting>
  <conditionalFormatting sqref="AU523">
    <cfRule type="expression" dxfId="1741" priority="1441">
      <formula>IF(RIGHT(TEXT(AU523,"0.#"),1)=".",FALSE,TRUE)</formula>
    </cfRule>
    <cfRule type="expression" dxfId="1740" priority="1442">
      <formula>IF(RIGHT(TEXT(AU523,"0.#"),1)=".",TRUE,FALSE)</formula>
    </cfRule>
  </conditionalFormatting>
  <conditionalFormatting sqref="AU524">
    <cfRule type="expression" dxfId="1739" priority="1439">
      <formula>IF(RIGHT(TEXT(AU524,"0.#"),1)=".",FALSE,TRUE)</formula>
    </cfRule>
    <cfRule type="expression" dxfId="1738" priority="1440">
      <formula>IF(RIGHT(TEXT(AU524,"0.#"),1)=".",TRUE,FALSE)</formula>
    </cfRule>
  </conditionalFormatting>
  <conditionalFormatting sqref="AQ523">
    <cfRule type="expression" dxfId="1737" priority="1431">
      <formula>IF(RIGHT(TEXT(AQ523,"0.#"),1)=".",FALSE,TRUE)</formula>
    </cfRule>
    <cfRule type="expression" dxfId="1736" priority="1432">
      <formula>IF(RIGHT(TEXT(AQ523,"0.#"),1)=".",TRUE,FALSE)</formula>
    </cfRule>
  </conditionalFormatting>
  <conditionalFormatting sqref="AQ524">
    <cfRule type="expression" dxfId="1735" priority="1429">
      <formula>IF(RIGHT(TEXT(AQ524,"0.#"),1)=".",FALSE,TRUE)</formula>
    </cfRule>
    <cfRule type="expression" dxfId="1734" priority="1430">
      <formula>IF(RIGHT(TEXT(AQ524,"0.#"),1)=".",TRUE,FALSE)</formula>
    </cfRule>
  </conditionalFormatting>
  <conditionalFormatting sqref="AQ522">
    <cfRule type="expression" dxfId="1733" priority="1427">
      <formula>IF(RIGHT(TEXT(AQ522,"0.#"),1)=".",FALSE,TRUE)</formula>
    </cfRule>
    <cfRule type="expression" dxfId="1732" priority="1428">
      <formula>IF(RIGHT(TEXT(AQ522,"0.#"),1)=".",TRUE,FALSE)</formula>
    </cfRule>
  </conditionalFormatting>
  <conditionalFormatting sqref="AE527">
    <cfRule type="expression" dxfId="1731" priority="1425">
      <formula>IF(RIGHT(TEXT(AE527,"0.#"),1)=".",FALSE,TRUE)</formula>
    </cfRule>
    <cfRule type="expression" dxfId="1730" priority="1426">
      <formula>IF(RIGHT(TEXT(AE527,"0.#"),1)=".",TRUE,FALSE)</formula>
    </cfRule>
  </conditionalFormatting>
  <conditionalFormatting sqref="AE528">
    <cfRule type="expression" dxfId="1729" priority="1423">
      <formula>IF(RIGHT(TEXT(AE528,"0.#"),1)=".",FALSE,TRUE)</formula>
    </cfRule>
    <cfRule type="expression" dxfId="1728" priority="1424">
      <formula>IF(RIGHT(TEXT(AE528,"0.#"),1)=".",TRUE,FALSE)</formula>
    </cfRule>
  </conditionalFormatting>
  <conditionalFormatting sqref="AE529">
    <cfRule type="expression" dxfId="1727" priority="1421">
      <formula>IF(RIGHT(TEXT(AE529,"0.#"),1)=".",FALSE,TRUE)</formula>
    </cfRule>
    <cfRule type="expression" dxfId="1726" priority="1422">
      <formula>IF(RIGHT(TEXT(AE529,"0.#"),1)=".",TRUE,FALSE)</formula>
    </cfRule>
  </conditionalFormatting>
  <conditionalFormatting sqref="AU527">
    <cfRule type="expression" dxfId="1725" priority="1413">
      <formula>IF(RIGHT(TEXT(AU527,"0.#"),1)=".",FALSE,TRUE)</formula>
    </cfRule>
    <cfRule type="expression" dxfId="1724" priority="1414">
      <formula>IF(RIGHT(TEXT(AU527,"0.#"),1)=".",TRUE,FALSE)</formula>
    </cfRule>
  </conditionalFormatting>
  <conditionalFormatting sqref="AU528">
    <cfRule type="expression" dxfId="1723" priority="1411">
      <formula>IF(RIGHT(TEXT(AU528,"0.#"),1)=".",FALSE,TRUE)</formula>
    </cfRule>
    <cfRule type="expression" dxfId="1722" priority="1412">
      <formula>IF(RIGHT(TEXT(AU528,"0.#"),1)=".",TRUE,FALSE)</formula>
    </cfRule>
  </conditionalFormatting>
  <conditionalFormatting sqref="AU529">
    <cfRule type="expression" dxfId="1721" priority="1409">
      <formula>IF(RIGHT(TEXT(AU529,"0.#"),1)=".",FALSE,TRUE)</formula>
    </cfRule>
    <cfRule type="expression" dxfId="1720" priority="1410">
      <formula>IF(RIGHT(TEXT(AU529,"0.#"),1)=".",TRUE,FALSE)</formula>
    </cfRule>
  </conditionalFormatting>
  <conditionalFormatting sqref="AQ528">
    <cfRule type="expression" dxfId="1719" priority="1401">
      <formula>IF(RIGHT(TEXT(AQ528,"0.#"),1)=".",FALSE,TRUE)</formula>
    </cfRule>
    <cfRule type="expression" dxfId="1718" priority="1402">
      <formula>IF(RIGHT(TEXT(AQ528,"0.#"),1)=".",TRUE,FALSE)</formula>
    </cfRule>
  </conditionalFormatting>
  <conditionalFormatting sqref="AQ529">
    <cfRule type="expression" dxfId="1717" priority="1399">
      <formula>IF(RIGHT(TEXT(AQ529,"0.#"),1)=".",FALSE,TRUE)</formula>
    </cfRule>
    <cfRule type="expression" dxfId="1716" priority="1400">
      <formula>IF(RIGHT(TEXT(AQ529,"0.#"),1)=".",TRUE,FALSE)</formula>
    </cfRule>
  </conditionalFormatting>
  <conditionalFormatting sqref="AQ527">
    <cfRule type="expression" dxfId="1715" priority="1397">
      <formula>IF(RIGHT(TEXT(AQ527,"0.#"),1)=".",FALSE,TRUE)</formula>
    </cfRule>
    <cfRule type="expression" dxfId="1714" priority="1398">
      <formula>IF(RIGHT(TEXT(AQ527,"0.#"),1)=".",TRUE,FALSE)</formula>
    </cfRule>
  </conditionalFormatting>
  <conditionalFormatting sqref="AE532">
    <cfRule type="expression" dxfId="1713" priority="1395">
      <formula>IF(RIGHT(TEXT(AE532,"0.#"),1)=".",FALSE,TRUE)</formula>
    </cfRule>
    <cfRule type="expression" dxfId="1712" priority="1396">
      <formula>IF(RIGHT(TEXT(AE532,"0.#"),1)=".",TRUE,FALSE)</formula>
    </cfRule>
  </conditionalFormatting>
  <conditionalFormatting sqref="AM534">
    <cfRule type="expression" dxfId="1711" priority="1385">
      <formula>IF(RIGHT(TEXT(AM534,"0.#"),1)=".",FALSE,TRUE)</formula>
    </cfRule>
    <cfRule type="expression" dxfId="1710" priority="1386">
      <formula>IF(RIGHT(TEXT(AM534,"0.#"),1)=".",TRUE,FALSE)</formula>
    </cfRule>
  </conditionalFormatting>
  <conditionalFormatting sqref="AE533">
    <cfRule type="expression" dxfId="1709" priority="1393">
      <formula>IF(RIGHT(TEXT(AE533,"0.#"),1)=".",FALSE,TRUE)</formula>
    </cfRule>
    <cfRule type="expression" dxfId="1708" priority="1394">
      <formula>IF(RIGHT(TEXT(AE533,"0.#"),1)=".",TRUE,FALSE)</formula>
    </cfRule>
  </conditionalFormatting>
  <conditionalFormatting sqref="AE534">
    <cfRule type="expression" dxfId="1707" priority="1391">
      <formula>IF(RIGHT(TEXT(AE534,"0.#"),1)=".",FALSE,TRUE)</formula>
    </cfRule>
    <cfRule type="expression" dxfId="1706" priority="1392">
      <formula>IF(RIGHT(TEXT(AE534,"0.#"),1)=".",TRUE,FALSE)</formula>
    </cfRule>
  </conditionalFormatting>
  <conditionalFormatting sqref="AM532">
    <cfRule type="expression" dxfId="1705" priority="1389">
      <formula>IF(RIGHT(TEXT(AM532,"0.#"),1)=".",FALSE,TRUE)</formula>
    </cfRule>
    <cfRule type="expression" dxfId="1704" priority="1390">
      <formula>IF(RIGHT(TEXT(AM532,"0.#"),1)=".",TRUE,FALSE)</formula>
    </cfRule>
  </conditionalFormatting>
  <conditionalFormatting sqref="AM533">
    <cfRule type="expression" dxfId="1703" priority="1387">
      <formula>IF(RIGHT(TEXT(AM533,"0.#"),1)=".",FALSE,TRUE)</formula>
    </cfRule>
    <cfRule type="expression" dxfId="1702" priority="1388">
      <formula>IF(RIGHT(TEXT(AM533,"0.#"),1)=".",TRUE,FALSE)</formula>
    </cfRule>
  </conditionalFormatting>
  <conditionalFormatting sqref="AU532">
    <cfRule type="expression" dxfId="1701" priority="1383">
      <formula>IF(RIGHT(TEXT(AU532,"0.#"),1)=".",FALSE,TRUE)</formula>
    </cfRule>
    <cfRule type="expression" dxfId="1700" priority="1384">
      <formula>IF(RIGHT(TEXT(AU532,"0.#"),1)=".",TRUE,FALSE)</formula>
    </cfRule>
  </conditionalFormatting>
  <conditionalFormatting sqref="AU533">
    <cfRule type="expression" dxfId="1699" priority="1381">
      <formula>IF(RIGHT(TEXT(AU533,"0.#"),1)=".",FALSE,TRUE)</formula>
    </cfRule>
    <cfRule type="expression" dxfId="1698" priority="1382">
      <formula>IF(RIGHT(TEXT(AU533,"0.#"),1)=".",TRUE,FALSE)</formula>
    </cfRule>
  </conditionalFormatting>
  <conditionalFormatting sqref="AU534">
    <cfRule type="expression" dxfId="1697" priority="1379">
      <formula>IF(RIGHT(TEXT(AU534,"0.#"),1)=".",FALSE,TRUE)</formula>
    </cfRule>
    <cfRule type="expression" dxfId="1696" priority="1380">
      <formula>IF(RIGHT(TEXT(AU534,"0.#"),1)=".",TRUE,FALSE)</formula>
    </cfRule>
  </conditionalFormatting>
  <conditionalFormatting sqref="AI534">
    <cfRule type="expression" dxfId="1695" priority="1373">
      <formula>IF(RIGHT(TEXT(AI534,"0.#"),1)=".",FALSE,TRUE)</formula>
    </cfRule>
    <cfRule type="expression" dxfId="1694" priority="1374">
      <formula>IF(RIGHT(TEXT(AI534,"0.#"),1)=".",TRUE,FALSE)</formula>
    </cfRule>
  </conditionalFormatting>
  <conditionalFormatting sqref="AI532">
    <cfRule type="expression" dxfId="1693" priority="1377">
      <formula>IF(RIGHT(TEXT(AI532,"0.#"),1)=".",FALSE,TRUE)</formula>
    </cfRule>
    <cfRule type="expression" dxfId="1692" priority="1378">
      <formula>IF(RIGHT(TEXT(AI532,"0.#"),1)=".",TRUE,FALSE)</formula>
    </cfRule>
  </conditionalFormatting>
  <conditionalFormatting sqref="AI533">
    <cfRule type="expression" dxfId="1691" priority="1375">
      <formula>IF(RIGHT(TEXT(AI533,"0.#"),1)=".",FALSE,TRUE)</formula>
    </cfRule>
    <cfRule type="expression" dxfId="1690" priority="1376">
      <formula>IF(RIGHT(TEXT(AI533,"0.#"),1)=".",TRUE,FALSE)</formula>
    </cfRule>
  </conditionalFormatting>
  <conditionalFormatting sqref="AQ533">
    <cfRule type="expression" dxfId="1689" priority="1371">
      <formula>IF(RIGHT(TEXT(AQ533,"0.#"),1)=".",FALSE,TRUE)</formula>
    </cfRule>
    <cfRule type="expression" dxfId="1688" priority="1372">
      <formula>IF(RIGHT(TEXT(AQ533,"0.#"),1)=".",TRUE,FALSE)</formula>
    </cfRule>
  </conditionalFormatting>
  <conditionalFormatting sqref="AQ534">
    <cfRule type="expression" dxfId="1687" priority="1369">
      <formula>IF(RIGHT(TEXT(AQ534,"0.#"),1)=".",FALSE,TRUE)</formula>
    </cfRule>
    <cfRule type="expression" dxfId="1686" priority="1370">
      <formula>IF(RIGHT(TEXT(AQ534,"0.#"),1)=".",TRUE,FALSE)</formula>
    </cfRule>
  </conditionalFormatting>
  <conditionalFormatting sqref="AQ532">
    <cfRule type="expression" dxfId="1685" priority="1367">
      <formula>IF(RIGHT(TEXT(AQ532,"0.#"),1)=".",FALSE,TRUE)</formula>
    </cfRule>
    <cfRule type="expression" dxfId="1684" priority="1368">
      <formula>IF(RIGHT(TEXT(AQ532,"0.#"),1)=".",TRUE,FALSE)</formula>
    </cfRule>
  </conditionalFormatting>
  <conditionalFormatting sqref="AE541">
    <cfRule type="expression" dxfId="1683" priority="1365">
      <formula>IF(RIGHT(TEXT(AE541,"0.#"),1)=".",FALSE,TRUE)</formula>
    </cfRule>
    <cfRule type="expression" dxfId="1682" priority="1366">
      <formula>IF(RIGHT(TEXT(AE541,"0.#"),1)=".",TRUE,FALSE)</formula>
    </cfRule>
  </conditionalFormatting>
  <conditionalFormatting sqref="AE542">
    <cfRule type="expression" dxfId="1681" priority="1363">
      <formula>IF(RIGHT(TEXT(AE542,"0.#"),1)=".",FALSE,TRUE)</formula>
    </cfRule>
    <cfRule type="expression" dxfId="1680" priority="1364">
      <formula>IF(RIGHT(TEXT(AE542,"0.#"),1)=".",TRUE,FALSE)</formula>
    </cfRule>
  </conditionalFormatting>
  <conditionalFormatting sqref="AE543">
    <cfRule type="expression" dxfId="1679" priority="1361">
      <formula>IF(RIGHT(TEXT(AE543,"0.#"),1)=".",FALSE,TRUE)</formula>
    </cfRule>
    <cfRule type="expression" dxfId="1678" priority="1362">
      <formula>IF(RIGHT(TEXT(AE543,"0.#"),1)=".",TRUE,FALSE)</formula>
    </cfRule>
  </conditionalFormatting>
  <conditionalFormatting sqref="AU541">
    <cfRule type="expression" dxfId="1677" priority="1353">
      <formula>IF(RIGHT(TEXT(AU541,"0.#"),1)=".",FALSE,TRUE)</formula>
    </cfRule>
    <cfRule type="expression" dxfId="1676" priority="1354">
      <formula>IF(RIGHT(TEXT(AU541,"0.#"),1)=".",TRUE,FALSE)</formula>
    </cfRule>
  </conditionalFormatting>
  <conditionalFormatting sqref="AU542">
    <cfRule type="expression" dxfId="1675" priority="1351">
      <formula>IF(RIGHT(TEXT(AU542,"0.#"),1)=".",FALSE,TRUE)</formula>
    </cfRule>
    <cfRule type="expression" dxfId="1674" priority="1352">
      <formula>IF(RIGHT(TEXT(AU542,"0.#"),1)=".",TRUE,FALSE)</formula>
    </cfRule>
  </conditionalFormatting>
  <conditionalFormatting sqref="AU543">
    <cfRule type="expression" dxfId="1673" priority="1349">
      <formula>IF(RIGHT(TEXT(AU543,"0.#"),1)=".",FALSE,TRUE)</formula>
    </cfRule>
    <cfRule type="expression" dxfId="1672" priority="1350">
      <formula>IF(RIGHT(TEXT(AU543,"0.#"),1)=".",TRUE,FALSE)</formula>
    </cfRule>
  </conditionalFormatting>
  <conditionalFormatting sqref="AQ542">
    <cfRule type="expression" dxfId="1671" priority="1341">
      <formula>IF(RIGHT(TEXT(AQ542,"0.#"),1)=".",FALSE,TRUE)</formula>
    </cfRule>
    <cfRule type="expression" dxfId="1670" priority="1342">
      <formula>IF(RIGHT(TEXT(AQ542,"0.#"),1)=".",TRUE,FALSE)</formula>
    </cfRule>
  </conditionalFormatting>
  <conditionalFormatting sqref="AQ543">
    <cfRule type="expression" dxfId="1669" priority="1339">
      <formula>IF(RIGHT(TEXT(AQ543,"0.#"),1)=".",FALSE,TRUE)</formula>
    </cfRule>
    <cfRule type="expression" dxfId="1668" priority="1340">
      <formula>IF(RIGHT(TEXT(AQ543,"0.#"),1)=".",TRUE,FALSE)</formula>
    </cfRule>
  </conditionalFormatting>
  <conditionalFormatting sqref="AQ541">
    <cfRule type="expression" dxfId="1667" priority="1337">
      <formula>IF(RIGHT(TEXT(AQ541,"0.#"),1)=".",FALSE,TRUE)</formula>
    </cfRule>
    <cfRule type="expression" dxfId="1666" priority="1338">
      <formula>IF(RIGHT(TEXT(AQ541,"0.#"),1)=".",TRUE,FALSE)</formula>
    </cfRule>
  </conditionalFormatting>
  <conditionalFormatting sqref="AE566">
    <cfRule type="expression" dxfId="1665" priority="1335">
      <formula>IF(RIGHT(TEXT(AE566,"0.#"),1)=".",FALSE,TRUE)</formula>
    </cfRule>
    <cfRule type="expression" dxfId="1664" priority="1336">
      <formula>IF(RIGHT(TEXT(AE566,"0.#"),1)=".",TRUE,FALSE)</formula>
    </cfRule>
  </conditionalFormatting>
  <conditionalFormatting sqref="AE567">
    <cfRule type="expression" dxfId="1663" priority="1333">
      <formula>IF(RIGHT(TEXT(AE567,"0.#"),1)=".",FALSE,TRUE)</formula>
    </cfRule>
    <cfRule type="expression" dxfId="1662" priority="1334">
      <formula>IF(RIGHT(TEXT(AE567,"0.#"),1)=".",TRUE,FALSE)</formula>
    </cfRule>
  </conditionalFormatting>
  <conditionalFormatting sqref="AE568">
    <cfRule type="expression" dxfId="1661" priority="1331">
      <formula>IF(RIGHT(TEXT(AE568,"0.#"),1)=".",FALSE,TRUE)</formula>
    </cfRule>
    <cfRule type="expression" dxfId="1660" priority="1332">
      <formula>IF(RIGHT(TEXT(AE568,"0.#"),1)=".",TRUE,FALSE)</formula>
    </cfRule>
  </conditionalFormatting>
  <conditionalFormatting sqref="AU566">
    <cfRule type="expression" dxfId="1659" priority="1323">
      <formula>IF(RIGHT(TEXT(AU566,"0.#"),1)=".",FALSE,TRUE)</formula>
    </cfRule>
    <cfRule type="expression" dxfId="1658" priority="1324">
      <formula>IF(RIGHT(TEXT(AU566,"0.#"),1)=".",TRUE,FALSE)</formula>
    </cfRule>
  </conditionalFormatting>
  <conditionalFormatting sqref="AU567">
    <cfRule type="expression" dxfId="1657" priority="1321">
      <formula>IF(RIGHT(TEXT(AU567,"0.#"),1)=".",FALSE,TRUE)</formula>
    </cfRule>
    <cfRule type="expression" dxfId="1656" priority="1322">
      <formula>IF(RIGHT(TEXT(AU567,"0.#"),1)=".",TRUE,FALSE)</formula>
    </cfRule>
  </conditionalFormatting>
  <conditionalFormatting sqref="AU568">
    <cfRule type="expression" dxfId="1655" priority="1319">
      <formula>IF(RIGHT(TEXT(AU568,"0.#"),1)=".",FALSE,TRUE)</formula>
    </cfRule>
    <cfRule type="expression" dxfId="1654" priority="1320">
      <formula>IF(RIGHT(TEXT(AU568,"0.#"),1)=".",TRUE,FALSE)</formula>
    </cfRule>
  </conditionalFormatting>
  <conditionalFormatting sqref="AQ567">
    <cfRule type="expression" dxfId="1653" priority="1311">
      <formula>IF(RIGHT(TEXT(AQ567,"0.#"),1)=".",FALSE,TRUE)</formula>
    </cfRule>
    <cfRule type="expression" dxfId="1652" priority="1312">
      <formula>IF(RIGHT(TEXT(AQ567,"0.#"),1)=".",TRUE,FALSE)</formula>
    </cfRule>
  </conditionalFormatting>
  <conditionalFormatting sqref="AQ568">
    <cfRule type="expression" dxfId="1651" priority="1309">
      <formula>IF(RIGHT(TEXT(AQ568,"0.#"),1)=".",FALSE,TRUE)</formula>
    </cfRule>
    <cfRule type="expression" dxfId="1650" priority="1310">
      <formula>IF(RIGHT(TEXT(AQ568,"0.#"),1)=".",TRUE,FALSE)</formula>
    </cfRule>
  </conditionalFormatting>
  <conditionalFormatting sqref="AQ566">
    <cfRule type="expression" dxfId="1649" priority="1307">
      <formula>IF(RIGHT(TEXT(AQ566,"0.#"),1)=".",FALSE,TRUE)</formula>
    </cfRule>
    <cfRule type="expression" dxfId="1648" priority="1308">
      <formula>IF(RIGHT(TEXT(AQ566,"0.#"),1)=".",TRUE,FALSE)</formula>
    </cfRule>
  </conditionalFormatting>
  <conditionalFormatting sqref="AE546">
    <cfRule type="expression" dxfId="1647" priority="1305">
      <formula>IF(RIGHT(TEXT(AE546,"0.#"),1)=".",FALSE,TRUE)</formula>
    </cfRule>
    <cfRule type="expression" dxfId="1646" priority="1306">
      <formula>IF(RIGHT(TEXT(AE546,"0.#"),1)=".",TRUE,FALSE)</formula>
    </cfRule>
  </conditionalFormatting>
  <conditionalFormatting sqref="AE547">
    <cfRule type="expression" dxfId="1645" priority="1303">
      <formula>IF(RIGHT(TEXT(AE547,"0.#"),1)=".",FALSE,TRUE)</formula>
    </cfRule>
    <cfRule type="expression" dxfId="1644" priority="1304">
      <formula>IF(RIGHT(TEXT(AE547,"0.#"),1)=".",TRUE,FALSE)</formula>
    </cfRule>
  </conditionalFormatting>
  <conditionalFormatting sqref="AE548">
    <cfRule type="expression" dxfId="1643" priority="1301">
      <formula>IF(RIGHT(TEXT(AE548,"0.#"),1)=".",FALSE,TRUE)</formula>
    </cfRule>
    <cfRule type="expression" dxfId="1642" priority="1302">
      <formula>IF(RIGHT(TEXT(AE548,"0.#"),1)=".",TRUE,FALSE)</formula>
    </cfRule>
  </conditionalFormatting>
  <conditionalFormatting sqref="AU546">
    <cfRule type="expression" dxfId="1641" priority="1293">
      <formula>IF(RIGHT(TEXT(AU546,"0.#"),1)=".",FALSE,TRUE)</formula>
    </cfRule>
    <cfRule type="expression" dxfId="1640" priority="1294">
      <formula>IF(RIGHT(TEXT(AU546,"0.#"),1)=".",TRUE,FALSE)</formula>
    </cfRule>
  </conditionalFormatting>
  <conditionalFormatting sqref="AU547">
    <cfRule type="expression" dxfId="1639" priority="1291">
      <formula>IF(RIGHT(TEXT(AU547,"0.#"),1)=".",FALSE,TRUE)</formula>
    </cfRule>
    <cfRule type="expression" dxfId="1638" priority="1292">
      <formula>IF(RIGHT(TEXT(AU547,"0.#"),1)=".",TRUE,FALSE)</formula>
    </cfRule>
  </conditionalFormatting>
  <conditionalFormatting sqref="AU548">
    <cfRule type="expression" dxfId="1637" priority="1289">
      <formula>IF(RIGHT(TEXT(AU548,"0.#"),1)=".",FALSE,TRUE)</formula>
    </cfRule>
    <cfRule type="expression" dxfId="1636" priority="1290">
      <formula>IF(RIGHT(TEXT(AU548,"0.#"),1)=".",TRUE,FALSE)</formula>
    </cfRule>
  </conditionalFormatting>
  <conditionalFormatting sqref="AQ547">
    <cfRule type="expression" dxfId="1635" priority="1281">
      <formula>IF(RIGHT(TEXT(AQ547,"0.#"),1)=".",FALSE,TRUE)</formula>
    </cfRule>
    <cfRule type="expression" dxfId="1634" priority="1282">
      <formula>IF(RIGHT(TEXT(AQ547,"0.#"),1)=".",TRUE,FALSE)</formula>
    </cfRule>
  </conditionalFormatting>
  <conditionalFormatting sqref="AQ546">
    <cfRule type="expression" dxfId="1633" priority="1277">
      <formula>IF(RIGHT(TEXT(AQ546,"0.#"),1)=".",FALSE,TRUE)</formula>
    </cfRule>
    <cfRule type="expression" dxfId="1632" priority="1278">
      <formula>IF(RIGHT(TEXT(AQ546,"0.#"),1)=".",TRUE,FALSE)</formula>
    </cfRule>
  </conditionalFormatting>
  <conditionalFormatting sqref="AE551">
    <cfRule type="expression" dxfId="1631" priority="1275">
      <formula>IF(RIGHT(TEXT(AE551,"0.#"),1)=".",FALSE,TRUE)</formula>
    </cfRule>
    <cfRule type="expression" dxfId="1630" priority="1276">
      <formula>IF(RIGHT(TEXT(AE551,"0.#"),1)=".",TRUE,FALSE)</formula>
    </cfRule>
  </conditionalFormatting>
  <conditionalFormatting sqref="AE553">
    <cfRule type="expression" dxfId="1629" priority="1271">
      <formula>IF(RIGHT(TEXT(AE553,"0.#"),1)=".",FALSE,TRUE)</formula>
    </cfRule>
    <cfRule type="expression" dxfId="1628" priority="1272">
      <formula>IF(RIGHT(TEXT(AE553,"0.#"),1)=".",TRUE,FALSE)</formula>
    </cfRule>
  </conditionalFormatting>
  <conditionalFormatting sqref="AU551">
    <cfRule type="expression" dxfId="1627" priority="1263">
      <formula>IF(RIGHT(TEXT(AU551,"0.#"),1)=".",FALSE,TRUE)</formula>
    </cfRule>
    <cfRule type="expression" dxfId="1626" priority="1264">
      <formula>IF(RIGHT(TEXT(AU551,"0.#"),1)=".",TRUE,FALSE)</formula>
    </cfRule>
  </conditionalFormatting>
  <conditionalFormatting sqref="AU553">
    <cfRule type="expression" dxfId="1625" priority="1259">
      <formula>IF(RIGHT(TEXT(AU553,"0.#"),1)=".",FALSE,TRUE)</formula>
    </cfRule>
    <cfRule type="expression" dxfId="1624" priority="1260">
      <formula>IF(RIGHT(TEXT(AU553,"0.#"),1)=".",TRUE,FALSE)</formula>
    </cfRule>
  </conditionalFormatting>
  <conditionalFormatting sqref="AQ552">
    <cfRule type="expression" dxfId="1623" priority="1251">
      <formula>IF(RIGHT(TEXT(AQ552,"0.#"),1)=".",FALSE,TRUE)</formula>
    </cfRule>
    <cfRule type="expression" dxfId="1622" priority="1252">
      <formula>IF(RIGHT(TEXT(AQ552,"0.#"),1)=".",TRUE,FALSE)</formula>
    </cfRule>
  </conditionalFormatting>
  <conditionalFormatting sqref="AU561">
    <cfRule type="expression" dxfId="1621" priority="1203">
      <formula>IF(RIGHT(TEXT(AU561,"0.#"),1)=".",FALSE,TRUE)</formula>
    </cfRule>
    <cfRule type="expression" dxfId="1620" priority="1204">
      <formula>IF(RIGHT(TEXT(AU561,"0.#"),1)=".",TRUE,FALSE)</formula>
    </cfRule>
  </conditionalFormatting>
  <conditionalFormatting sqref="AU562">
    <cfRule type="expression" dxfId="1619" priority="1201">
      <formula>IF(RIGHT(TEXT(AU562,"0.#"),1)=".",FALSE,TRUE)</formula>
    </cfRule>
    <cfRule type="expression" dxfId="1618" priority="1202">
      <formula>IF(RIGHT(TEXT(AU562,"0.#"),1)=".",TRUE,FALSE)</formula>
    </cfRule>
  </conditionalFormatting>
  <conditionalFormatting sqref="AU563">
    <cfRule type="expression" dxfId="1617" priority="1199">
      <formula>IF(RIGHT(TEXT(AU563,"0.#"),1)=".",FALSE,TRUE)</formula>
    </cfRule>
    <cfRule type="expression" dxfId="1616" priority="1200">
      <formula>IF(RIGHT(TEXT(AU563,"0.#"),1)=".",TRUE,FALSE)</formula>
    </cfRule>
  </conditionalFormatting>
  <conditionalFormatting sqref="AQ562">
    <cfRule type="expression" dxfId="1615" priority="1191">
      <formula>IF(RIGHT(TEXT(AQ562,"0.#"),1)=".",FALSE,TRUE)</formula>
    </cfRule>
    <cfRule type="expression" dxfId="1614" priority="1192">
      <formula>IF(RIGHT(TEXT(AQ562,"0.#"),1)=".",TRUE,FALSE)</formula>
    </cfRule>
  </conditionalFormatting>
  <conditionalFormatting sqref="AQ563">
    <cfRule type="expression" dxfId="1613" priority="1189">
      <formula>IF(RIGHT(TEXT(AQ563,"0.#"),1)=".",FALSE,TRUE)</formula>
    </cfRule>
    <cfRule type="expression" dxfId="1612" priority="1190">
      <formula>IF(RIGHT(TEXT(AQ563,"0.#"),1)=".",TRUE,FALSE)</formula>
    </cfRule>
  </conditionalFormatting>
  <conditionalFormatting sqref="AQ561">
    <cfRule type="expression" dxfId="1611" priority="1187">
      <formula>IF(RIGHT(TEXT(AQ561,"0.#"),1)=".",FALSE,TRUE)</formula>
    </cfRule>
    <cfRule type="expression" dxfId="1610" priority="1188">
      <formula>IF(RIGHT(TEXT(AQ561,"0.#"),1)=".",TRUE,FALSE)</formula>
    </cfRule>
  </conditionalFormatting>
  <conditionalFormatting sqref="AE571">
    <cfRule type="expression" dxfId="1609" priority="1185">
      <formula>IF(RIGHT(TEXT(AE571,"0.#"),1)=".",FALSE,TRUE)</formula>
    </cfRule>
    <cfRule type="expression" dxfId="1608" priority="1186">
      <formula>IF(RIGHT(TEXT(AE571,"0.#"),1)=".",TRUE,FALSE)</formula>
    </cfRule>
  </conditionalFormatting>
  <conditionalFormatting sqref="AE572">
    <cfRule type="expression" dxfId="1607" priority="1183">
      <formula>IF(RIGHT(TEXT(AE572,"0.#"),1)=".",FALSE,TRUE)</formula>
    </cfRule>
    <cfRule type="expression" dxfId="1606" priority="1184">
      <formula>IF(RIGHT(TEXT(AE572,"0.#"),1)=".",TRUE,FALSE)</formula>
    </cfRule>
  </conditionalFormatting>
  <conditionalFormatting sqref="AE573">
    <cfRule type="expression" dxfId="1605" priority="1181">
      <formula>IF(RIGHT(TEXT(AE573,"0.#"),1)=".",FALSE,TRUE)</formula>
    </cfRule>
    <cfRule type="expression" dxfId="1604" priority="1182">
      <formula>IF(RIGHT(TEXT(AE573,"0.#"),1)=".",TRUE,FALSE)</formula>
    </cfRule>
  </conditionalFormatting>
  <conditionalFormatting sqref="AU571">
    <cfRule type="expression" dxfId="1603" priority="1173">
      <formula>IF(RIGHT(TEXT(AU571,"0.#"),1)=".",FALSE,TRUE)</formula>
    </cfRule>
    <cfRule type="expression" dxfId="1602" priority="1174">
      <formula>IF(RIGHT(TEXT(AU571,"0.#"),1)=".",TRUE,FALSE)</formula>
    </cfRule>
  </conditionalFormatting>
  <conditionalFormatting sqref="AU572">
    <cfRule type="expression" dxfId="1601" priority="1171">
      <formula>IF(RIGHT(TEXT(AU572,"0.#"),1)=".",FALSE,TRUE)</formula>
    </cfRule>
    <cfRule type="expression" dxfId="1600" priority="1172">
      <formula>IF(RIGHT(TEXT(AU572,"0.#"),1)=".",TRUE,FALSE)</formula>
    </cfRule>
  </conditionalFormatting>
  <conditionalFormatting sqref="AU573">
    <cfRule type="expression" dxfId="1599" priority="1169">
      <formula>IF(RIGHT(TEXT(AU573,"0.#"),1)=".",FALSE,TRUE)</formula>
    </cfRule>
    <cfRule type="expression" dxfId="1598" priority="1170">
      <formula>IF(RIGHT(TEXT(AU573,"0.#"),1)=".",TRUE,FALSE)</formula>
    </cfRule>
  </conditionalFormatting>
  <conditionalFormatting sqref="AQ572">
    <cfRule type="expression" dxfId="1597" priority="1161">
      <formula>IF(RIGHT(TEXT(AQ572,"0.#"),1)=".",FALSE,TRUE)</formula>
    </cfRule>
    <cfRule type="expression" dxfId="1596" priority="1162">
      <formula>IF(RIGHT(TEXT(AQ572,"0.#"),1)=".",TRUE,FALSE)</formula>
    </cfRule>
  </conditionalFormatting>
  <conditionalFormatting sqref="AQ573">
    <cfRule type="expression" dxfId="1595" priority="1159">
      <formula>IF(RIGHT(TEXT(AQ573,"0.#"),1)=".",FALSE,TRUE)</formula>
    </cfRule>
    <cfRule type="expression" dxfId="1594" priority="1160">
      <formula>IF(RIGHT(TEXT(AQ573,"0.#"),1)=".",TRUE,FALSE)</formula>
    </cfRule>
  </conditionalFormatting>
  <conditionalFormatting sqref="AQ571">
    <cfRule type="expression" dxfId="1593" priority="1157">
      <formula>IF(RIGHT(TEXT(AQ571,"0.#"),1)=".",FALSE,TRUE)</formula>
    </cfRule>
    <cfRule type="expression" dxfId="1592" priority="1158">
      <formula>IF(RIGHT(TEXT(AQ571,"0.#"),1)=".",TRUE,FALSE)</formula>
    </cfRule>
  </conditionalFormatting>
  <conditionalFormatting sqref="AE576">
    <cfRule type="expression" dxfId="1591" priority="1155">
      <formula>IF(RIGHT(TEXT(AE576,"0.#"),1)=".",FALSE,TRUE)</formula>
    </cfRule>
    <cfRule type="expression" dxfId="1590" priority="1156">
      <formula>IF(RIGHT(TEXT(AE576,"0.#"),1)=".",TRUE,FALSE)</formula>
    </cfRule>
  </conditionalFormatting>
  <conditionalFormatting sqref="AE577">
    <cfRule type="expression" dxfId="1589" priority="1153">
      <formula>IF(RIGHT(TEXT(AE577,"0.#"),1)=".",FALSE,TRUE)</formula>
    </cfRule>
    <cfRule type="expression" dxfId="1588" priority="1154">
      <formula>IF(RIGHT(TEXT(AE577,"0.#"),1)=".",TRUE,FALSE)</formula>
    </cfRule>
  </conditionalFormatting>
  <conditionalFormatting sqref="AE578">
    <cfRule type="expression" dxfId="1587" priority="1151">
      <formula>IF(RIGHT(TEXT(AE578,"0.#"),1)=".",FALSE,TRUE)</formula>
    </cfRule>
    <cfRule type="expression" dxfId="1586" priority="1152">
      <formula>IF(RIGHT(TEXT(AE578,"0.#"),1)=".",TRUE,FALSE)</formula>
    </cfRule>
  </conditionalFormatting>
  <conditionalFormatting sqref="AU576">
    <cfRule type="expression" dxfId="1585" priority="1143">
      <formula>IF(RIGHT(TEXT(AU576,"0.#"),1)=".",FALSE,TRUE)</formula>
    </cfRule>
    <cfRule type="expression" dxfId="1584" priority="1144">
      <formula>IF(RIGHT(TEXT(AU576,"0.#"),1)=".",TRUE,FALSE)</formula>
    </cfRule>
  </conditionalFormatting>
  <conditionalFormatting sqref="AU577">
    <cfRule type="expression" dxfId="1583" priority="1141">
      <formula>IF(RIGHT(TEXT(AU577,"0.#"),1)=".",FALSE,TRUE)</formula>
    </cfRule>
    <cfRule type="expression" dxfId="1582" priority="1142">
      <formula>IF(RIGHT(TEXT(AU577,"0.#"),1)=".",TRUE,FALSE)</formula>
    </cfRule>
  </conditionalFormatting>
  <conditionalFormatting sqref="AU578">
    <cfRule type="expression" dxfId="1581" priority="1139">
      <formula>IF(RIGHT(TEXT(AU578,"0.#"),1)=".",FALSE,TRUE)</formula>
    </cfRule>
    <cfRule type="expression" dxfId="1580" priority="1140">
      <formula>IF(RIGHT(TEXT(AU578,"0.#"),1)=".",TRUE,FALSE)</formula>
    </cfRule>
  </conditionalFormatting>
  <conditionalFormatting sqref="AQ577">
    <cfRule type="expression" dxfId="1579" priority="1131">
      <formula>IF(RIGHT(TEXT(AQ577,"0.#"),1)=".",FALSE,TRUE)</formula>
    </cfRule>
    <cfRule type="expression" dxfId="1578" priority="1132">
      <formula>IF(RIGHT(TEXT(AQ577,"0.#"),1)=".",TRUE,FALSE)</formula>
    </cfRule>
  </conditionalFormatting>
  <conditionalFormatting sqref="AQ578">
    <cfRule type="expression" dxfId="1577" priority="1129">
      <formula>IF(RIGHT(TEXT(AQ578,"0.#"),1)=".",FALSE,TRUE)</formula>
    </cfRule>
    <cfRule type="expression" dxfId="1576" priority="1130">
      <formula>IF(RIGHT(TEXT(AQ578,"0.#"),1)=".",TRUE,FALSE)</formula>
    </cfRule>
  </conditionalFormatting>
  <conditionalFormatting sqref="AQ576">
    <cfRule type="expression" dxfId="1575" priority="1127">
      <formula>IF(RIGHT(TEXT(AQ576,"0.#"),1)=".",FALSE,TRUE)</formula>
    </cfRule>
    <cfRule type="expression" dxfId="1574" priority="1128">
      <formula>IF(RIGHT(TEXT(AQ576,"0.#"),1)=".",TRUE,FALSE)</formula>
    </cfRule>
  </conditionalFormatting>
  <conditionalFormatting sqref="AE581">
    <cfRule type="expression" dxfId="1573" priority="1125">
      <formula>IF(RIGHT(TEXT(AE581,"0.#"),1)=".",FALSE,TRUE)</formula>
    </cfRule>
    <cfRule type="expression" dxfId="1572" priority="1126">
      <formula>IF(RIGHT(TEXT(AE581,"0.#"),1)=".",TRUE,FALSE)</formula>
    </cfRule>
  </conditionalFormatting>
  <conditionalFormatting sqref="AE582">
    <cfRule type="expression" dxfId="1571" priority="1123">
      <formula>IF(RIGHT(TEXT(AE582,"0.#"),1)=".",FALSE,TRUE)</formula>
    </cfRule>
    <cfRule type="expression" dxfId="1570" priority="1124">
      <formula>IF(RIGHT(TEXT(AE582,"0.#"),1)=".",TRUE,FALSE)</formula>
    </cfRule>
  </conditionalFormatting>
  <conditionalFormatting sqref="AE583">
    <cfRule type="expression" dxfId="1569" priority="1121">
      <formula>IF(RIGHT(TEXT(AE583,"0.#"),1)=".",FALSE,TRUE)</formula>
    </cfRule>
    <cfRule type="expression" dxfId="1568" priority="1122">
      <formula>IF(RIGHT(TEXT(AE583,"0.#"),1)=".",TRUE,FALSE)</formula>
    </cfRule>
  </conditionalFormatting>
  <conditionalFormatting sqref="AU581">
    <cfRule type="expression" dxfId="1567" priority="1113">
      <formula>IF(RIGHT(TEXT(AU581,"0.#"),1)=".",FALSE,TRUE)</formula>
    </cfRule>
    <cfRule type="expression" dxfId="1566" priority="1114">
      <formula>IF(RIGHT(TEXT(AU581,"0.#"),1)=".",TRUE,FALSE)</formula>
    </cfRule>
  </conditionalFormatting>
  <conditionalFormatting sqref="AQ582">
    <cfRule type="expression" dxfId="1565" priority="1101">
      <formula>IF(RIGHT(TEXT(AQ582,"0.#"),1)=".",FALSE,TRUE)</formula>
    </cfRule>
    <cfRule type="expression" dxfId="1564" priority="1102">
      <formula>IF(RIGHT(TEXT(AQ582,"0.#"),1)=".",TRUE,FALSE)</formula>
    </cfRule>
  </conditionalFormatting>
  <conditionalFormatting sqref="AQ583">
    <cfRule type="expression" dxfId="1563" priority="1099">
      <formula>IF(RIGHT(TEXT(AQ583,"0.#"),1)=".",FALSE,TRUE)</formula>
    </cfRule>
    <cfRule type="expression" dxfId="1562" priority="1100">
      <formula>IF(RIGHT(TEXT(AQ583,"0.#"),1)=".",TRUE,FALSE)</formula>
    </cfRule>
  </conditionalFormatting>
  <conditionalFormatting sqref="AQ581">
    <cfRule type="expression" dxfId="1561" priority="1097">
      <formula>IF(RIGHT(TEXT(AQ581,"0.#"),1)=".",FALSE,TRUE)</formula>
    </cfRule>
    <cfRule type="expression" dxfId="1560" priority="1098">
      <formula>IF(RIGHT(TEXT(AQ581,"0.#"),1)=".",TRUE,FALSE)</formula>
    </cfRule>
  </conditionalFormatting>
  <conditionalFormatting sqref="AE586">
    <cfRule type="expression" dxfId="1559" priority="1095">
      <formula>IF(RIGHT(TEXT(AE586,"0.#"),1)=".",FALSE,TRUE)</formula>
    </cfRule>
    <cfRule type="expression" dxfId="1558" priority="1096">
      <formula>IF(RIGHT(TEXT(AE586,"0.#"),1)=".",TRUE,FALSE)</formula>
    </cfRule>
  </conditionalFormatting>
  <conditionalFormatting sqref="AM588">
    <cfRule type="expression" dxfId="1557" priority="1085">
      <formula>IF(RIGHT(TEXT(AM588,"0.#"),1)=".",FALSE,TRUE)</formula>
    </cfRule>
    <cfRule type="expression" dxfId="1556" priority="1086">
      <formula>IF(RIGHT(TEXT(AM588,"0.#"),1)=".",TRUE,FALSE)</formula>
    </cfRule>
  </conditionalFormatting>
  <conditionalFormatting sqref="AE587">
    <cfRule type="expression" dxfId="1555" priority="1093">
      <formula>IF(RIGHT(TEXT(AE587,"0.#"),1)=".",FALSE,TRUE)</formula>
    </cfRule>
    <cfRule type="expression" dxfId="1554" priority="1094">
      <formula>IF(RIGHT(TEXT(AE587,"0.#"),1)=".",TRUE,FALSE)</formula>
    </cfRule>
  </conditionalFormatting>
  <conditionalFormatting sqref="AE588">
    <cfRule type="expression" dxfId="1553" priority="1091">
      <formula>IF(RIGHT(TEXT(AE588,"0.#"),1)=".",FALSE,TRUE)</formula>
    </cfRule>
    <cfRule type="expression" dxfId="1552" priority="1092">
      <formula>IF(RIGHT(TEXT(AE588,"0.#"),1)=".",TRUE,FALSE)</formula>
    </cfRule>
  </conditionalFormatting>
  <conditionalFormatting sqref="AM586">
    <cfRule type="expression" dxfId="1551" priority="1089">
      <formula>IF(RIGHT(TEXT(AM586,"0.#"),1)=".",FALSE,TRUE)</formula>
    </cfRule>
    <cfRule type="expression" dxfId="1550" priority="1090">
      <formula>IF(RIGHT(TEXT(AM586,"0.#"),1)=".",TRUE,FALSE)</formula>
    </cfRule>
  </conditionalFormatting>
  <conditionalFormatting sqref="AM587">
    <cfRule type="expression" dxfId="1549" priority="1087">
      <formula>IF(RIGHT(TEXT(AM587,"0.#"),1)=".",FALSE,TRUE)</formula>
    </cfRule>
    <cfRule type="expression" dxfId="1548" priority="1088">
      <formula>IF(RIGHT(TEXT(AM587,"0.#"),1)=".",TRUE,FALSE)</formula>
    </cfRule>
  </conditionalFormatting>
  <conditionalFormatting sqref="AU586">
    <cfRule type="expression" dxfId="1547" priority="1083">
      <formula>IF(RIGHT(TEXT(AU586,"0.#"),1)=".",FALSE,TRUE)</formula>
    </cfRule>
    <cfRule type="expression" dxfId="1546" priority="1084">
      <formula>IF(RIGHT(TEXT(AU586,"0.#"),1)=".",TRUE,FALSE)</formula>
    </cfRule>
  </conditionalFormatting>
  <conditionalFormatting sqref="AU587">
    <cfRule type="expression" dxfId="1545" priority="1081">
      <formula>IF(RIGHT(TEXT(AU587,"0.#"),1)=".",FALSE,TRUE)</formula>
    </cfRule>
    <cfRule type="expression" dxfId="1544" priority="1082">
      <formula>IF(RIGHT(TEXT(AU587,"0.#"),1)=".",TRUE,FALSE)</formula>
    </cfRule>
  </conditionalFormatting>
  <conditionalFormatting sqref="AU588">
    <cfRule type="expression" dxfId="1543" priority="1079">
      <formula>IF(RIGHT(TEXT(AU588,"0.#"),1)=".",FALSE,TRUE)</formula>
    </cfRule>
    <cfRule type="expression" dxfId="1542" priority="1080">
      <formula>IF(RIGHT(TEXT(AU588,"0.#"),1)=".",TRUE,FALSE)</formula>
    </cfRule>
  </conditionalFormatting>
  <conditionalFormatting sqref="AI588">
    <cfRule type="expression" dxfId="1541" priority="1073">
      <formula>IF(RIGHT(TEXT(AI588,"0.#"),1)=".",FALSE,TRUE)</formula>
    </cfRule>
    <cfRule type="expression" dxfId="1540" priority="1074">
      <formula>IF(RIGHT(TEXT(AI588,"0.#"),1)=".",TRUE,FALSE)</formula>
    </cfRule>
  </conditionalFormatting>
  <conditionalFormatting sqref="AI586">
    <cfRule type="expression" dxfId="1539" priority="1077">
      <formula>IF(RIGHT(TEXT(AI586,"0.#"),1)=".",FALSE,TRUE)</formula>
    </cfRule>
    <cfRule type="expression" dxfId="1538" priority="1078">
      <formula>IF(RIGHT(TEXT(AI586,"0.#"),1)=".",TRUE,FALSE)</formula>
    </cfRule>
  </conditionalFormatting>
  <conditionalFormatting sqref="AI587">
    <cfRule type="expression" dxfId="1537" priority="1075">
      <formula>IF(RIGHT(TEXT(AI587,"0.#"),1)=".",FALSE,TRUE)</formula>
    </cfRule>
    <cfRule type="expression" dxfId="1536" priority="1076">
      <formula>IF(RIGHT(TEXT(AI587,"0.#"),1)=".",TRUE,FALSE)</formula>
    </cfRule>
  </conditionalFormatting>
  <conditionalFormatting sqref="AQ587">
    <cfRule type="expression" dxfId="1535" priority="1071">
      <formula>IF(RIGHT(TEXT(AQ587,"0.#"),1)=".",FALSE,TRUE)</formula>
    </cfRule>
    <cfRule type="expression" dxfId="1534" priority="1072">
      <formula>IF(RIGHT(TEXT(AQ587,"0.#"),1)=".",TRUE,FALSE)</formula>
    </cfRule>
  </conditionalFormatting>
  <conditionalFormatting sqref="AQ588">
    <cfRule type="expression" dxfId="1533" priority="1069">
      <formula>IF(RIGHT(TEXT(AQ588,"0.#"),1)=".",FALSE,TRUE)</formula>
    </cfRule>
    <cfRule type="expression" dxfId="1532" priority="1070">
      <formula>IF(RIGHT(TEXT(AQ588,"0.#"),1)=".",TRUE,FALSE)</formula>
    </cfRule>
  </conditionalFormatting>
  <conditionalFormatting sqref="AQ586">
    <cfRule type="expression" dxfId="1531" priority="1067">
      <formula>IF(RIGHT(TEXT(AQ586,"0.#"),1)=".",FALSE,TRUE)</formula>
    </cfRule>
    <cfRule type="expression" dxfId="1530" priority="1068">
      <formula>IF(RIGHT(TEXT(AQ586,"0.#"),1)=".",TRUE,FALSE)</formula>
    </cfRule>
  </conditionalFormatting>
  <conditionalFormatting sqref="AE595">
    <cfRule type="expression" dxfId="1529" priority="1065">
      <formula>IF(RIGHT(TEXT(AE595,"0.#"),1)=".",FALSE,TRUE)</formula>
    </cfRule>
    <cfRule type="expression" dxfId="1528" priority="1066">
      <formula>IF(RIGHT(TEXT(AE595,"0.#"),1)=".",TRUE,FALSE)</formula>
    </cfRule>
  </conditionalFormatting>
  <conditionalFormatting sqref="AE596">
    <cfRule type="expression" dxfId="1527" priority="1063">
      <formula>IF(RIGHT(TEXT(AE596,"0.#"),1)=".",FALSE,TRUE)</formula>
    </cfRule>
    <cfRule type="expression" dxfId="1526" priority="1064">
      <formula>IF(RIGHT(TEXT(AE596,"0.#"),1)=".",TRUE,FALSE)</formula>
    </cfRule>
  </conditionalFormatting>
  <conditionalFormatting sqref="AE597">
    <cfRule type="expression" dxfId="1525" priority="1061">
      <formula>IF(RIGHT(TEXT(AE597,"0.#"),1)=".",FALSE,TRUE)</formula>
    </cfRule>
    <cfRule type="expression" dxfId="1524" priority="1062">
      <formula>IF(RIGHT(TEXT(AE597,"0.#"),1)=".",TRUE,FALSE)</formula>
    </cfRule>
  </conditionalFormatting>
  <conditionalFormatting sqref="AU595">
    <cfRule type="expression" dxfId="1523" priority="1053">
      <formula>IF(RIGHT(TEXT(AU595,"0.#"),1)=".",FALSE,TRUE)</formula>
    </cfRule>
    <cfRule type="expression" dxfId="1522" priority="1054">
      <formula>IF(RIGHT(TEXT(AU595,"0.#"),1)=".",TRUE,FALSE)</formula>
    </cfRule>
  </conditionalFormatting>
  <conditionalFormatting sqref="AU596">
    <cfRule type="expression" dxfId="1521" priority="1051">
      <formula>IF(RIGHT(TEXT(AU596,"0.#"),1)=".",FALSE,TRUE)</formula>
    </cfRule>
    <cfRule type="expression" dxfId="1520" priority="1052">
      <formula>IF(RIGHT(TEXT(AU596,"0.#"),1)=".",TRUE,FALSE)</formula>
    </cfRule>
  </conditionalFormatting>
  <conditionalFormatting sqref="AU597">
    <cfRule type="expression" dxfId="1519" priority="1049">
      <formula>IF(RIGHT(TEXT(AU597,"0.#"),1)=".",FALSE,TRUE)</formula>
    </cfRule>
    <cfRule type="expression" dxfId="1518" priority="1050">
      <formula>IF(RIGHT(TEXT(AU597,"0.#"),1)=".",TRUE,FALSE)</formula>
    </cfRule>
  </conditionalFormatting>
  <conditionalFormatting sqref="AQ596">
    <cfRule type="expression" dxfId="1517" priority="1041">
      <formula>IF(RIGHT(TEXT(AQ596,"0.#"),1)=".",FALSE,TRUE)</formula>
    </cfRule>
    <cfRule type="expression" dxfId="1516" priority="1042">
      <formula>IF(RIGHT(TEXT(AQ596,"0.#"),1)=".",TRUE,FALSE)</formula>
    </cfRule>
  </conditionalFormatting>
  <conditionalFormatting sqref="AQ597">
    <cfRule type="expression" dxfId="1515" priority="1039">
      <formula>IF(RIGHT(TEXT(AQ597,"0.#"),1)=".",FALSE,TRUE)</formula>
    </cfRule>
    <cfRule type="expression" dxfId="1514" priority="1040">
      <formula>IF(RIGHT(TEXT(AQ597,"0.#"),1)=".",TRUE,FALSE)</formula>
    </cfRule>
  </conditionalFormatting>
  <conditionalFormatting sqref="AQ595">
    <cfRule type="expression" dxfId="1513" priority="1037">
      <formula>IF(RIGHT(TEXT(AQ595,"0.#"),1)=".",FALSE,TRUE)</formula>
    </cfRule>
    <cfRule type="expression" dxfId="1512" priority="1038">
      <formula>IF(RIGHT(TEXT(AQ595,"0.#"),1)=".",TRUE,FALSE)</formula>
    </cfRule>
  </conditionalFormatting>
  <conditionalFormatting sqref="AE620">
    <cfRule type="expression" dxfId="1511" priority="1035">
      <formula>IF(RIGHT(TEXT(AE620,"0.#"),1)=".",FALSE,TRUE)</formula>
    </cfRule>
    <cfRule type="expression" dxfId="1510" priority="1036">
      <formula>IF(RIGHT(TEXT(AE620,"0.#"),1)=".",TRUE,FALSE)</formula>
    </cfRule>
  </conditionalFormatting>
  <conditionalFormatting sqref="AE621">
    <cfRule type="expression" dxfId="1509" priority="1033">
      <formula>IF(RIGHT(TEXT(AE621,"0.#"),1)=".",FALSE,TRUE)</formula>
    </cfRule>
    <cfRule type="expression" dxfId="1508" priority="1034">
      <formula>IF(RIGHT(TEXT(AE621,"0.#"),1)=".",TRUE,FALSE)</formula>
    </cfRule>
  </conditionalFormatting>
  <conditionalFormatting sqref="AE622">
    <cfRule type="expression" dxfId="1507" priority="1031">
      <formula>IF(RIGHT(TEXT(AE622,"0.#"),1)=".",FALSE,TRUE)</formula>
    </cfRule>
    <cfRule type="expression" dxfId="1506" priority="1032">
      <formula>IF(RIGHT(TEXT(AE622,"0.#"),1)=".",TRUE,FALSE)</formula>
    </cfRule>
  </conditionalFormatting>
  <conditionalFormatting sqref="AU620">
    <cfRule type="expression" dxfId="1505" priority="1023">
      <formula>IF(RIGHT(TEXT(AU620,"0.#"),1)=".",FALSE,TRUE)</formula>
    </cfRule>
    <cfRule type="expression" dxfId="1504" priority="1024">
      <formula>IF(RIGHT(TEXT(AU620,"0.#"),1)=".",TRUE,FALSE)</formula>
    </cfRule>
  </conditionalFormatting>
  <conditionalFormatting sqref="AU621">
    <cfRule type="expression" dxfId="1503" priority="1021">
      <formula>IF(RIGHT(TEXT(AU621,"0.#"),1)=".",FALSE,TRUE)</formula>
    </cfRule>
    <cfRule type="expression" dxfId="1502" priority="1022">
      <formula>IF(RIGHT(TEXT(AU621,"0.#"),1)=".",TRUE,FALSE)</formula>
    </cfRule>
  </conditionalFormatting>
  <conditionalFormatting sqref="AU622">
    <cfRule type="expression" dxfId="1501" priority="1019">
      <formula>IF(RIGHT(TEXT(AU622,"0.#"),1)=".",FALSE,TRUE)</formula>
    </cfRule>
    <cfRule type="expression" dxfId="1500" priority="1020">
      <formula>IF(RIGHT(TEXT(AU622,"0.#"),1)=".",TRUE,FALSE)</formula>
    </cfRule>
  </conditionalFormatting>
  <conditionalFormatting sqref="AQ621">
    <cfRule type="expression" dxfId="1499" priority="1011">
      <formula>IF(RIGHT(TEXT(AQ621,"0.#"),1)=".",FALSE,TRUE)</formula>
    </cfRule>
    <cfRule type="expression" dxfId="1498" priority="1012">
      <formula>IF(RIGHT(TEXT(AQ621,"0.#"),1)=".",TRUE,FALSE)</formula>
    </cfRule>
  </conditionalFormatting>
  <conditionalFormatting sqref="AQ622">
    <cfRule type="expression" dxfId="1497" priority="1009">
      <formula>IF(RIGHT(TEXT(AQ622,"0.#"),1)=".",FALSE,TRUE)</formula>
    </cfRule>
    <cfRule type="expression" dxfId="1496" priority="1010">
      <formula>IF(RIGHT(TEXT(AQ622,"0.#"),1)=".",TRUE,FALSE)</formula>
    </cfRule>
  </conditionalFormatting>
  <conditionalFormatting sqref="AQ620">
    <cfRule type="expression" dxfId="1495" priority="1007">
      <formula>IF(RIGHT(TEXT(AQ620,"0.#"),1)=".",FALSE,TRUE)</formula>
    </cfRule>
    <cfRule type="expression" dxfId="1494" priority="1008">
      <formula>IF(RIGHT(TEXT(AQ620,"0.#"),1)=".",TRUE,FALSE)</formula>
    </cfRule>
  </conditionalFormatting>
  <conditionalFormatting sqref="AE600">
    <cfRule type="expression" dxfId="1493" priority="1005">
      <formula>IF(RIGHT(TEXT(AE600,"0.#"),1)=".",FALSE,TRUE)</formula>
    </cfRule>
    <cfRule type="expression" dxfId="1492" priority="1006">
      <formula>IF(RIGHT(TEXT(AE600,"0.#"),1)=".",TRUE,FALSE)</formula>
    </cfRule>
  </conditionalFormatting>
  <conditionalFormatting sqref="AE601">
    <cfRule type="expression" dxfId="1491" priority="1003">
      <formula>IF(RIGHT(TEXT(AE601,"0.#"),1)=".",FALSE,TRUE)</formula>
    </cfRule>
    <cfRule type="expression" dxfId="1490" priority="1004">
      <formula>IF(RIGHT(TEXT(AE601,"0.#"),1)=".",TRUE,FALSE)</formula>
    </cfRule>
  </conditionalFormatting>
  <conditionalFormatting sqref="AE602">
    <cfRule type="expression" dxfId="1489" priority="1001">
      <formula>IF(RIGHT(TEXT(AE602,"0.#"),1)=".",FALSE,TRUE)</formula>
    </cfRule>
    <cfRule type="expression" dxfId="1488" priority="1002">
      <formula>IF(RIGHT(TEXT(AE602,"0.#"),1)=".",TRUE,FALSE)</formula>
    </cfRule>
  </conditionalFormatting>
  <conditionalFormatting sqref="AU600">
    <cfRule type="expression" dxfId="1487" priority="993">
      <formula>IF(RIGHT(TEXT(AU600,"0.#"),1)=".",FALSE,TRUE)</formula>
    </cfRule>
    <cfRule type="expression" dxfId="1486" priority="994">
      <formula>IF(RIGHT(TEXT(AU600,"0.#"),1)=".",TRUE,FALSE)</formula>
    </cfRule>
  </conditionalFormatting>
  <conditionalFormatting sqref="AU601">
    <cfRule type="expression" dxfId="1485" priority="991">
      <formula>IF(RIGHT(TEXT(AU601,"0.#"),1)=".",FALSE,TRUE)</formula>
    </cfRule>
    <cfRule type="expression" dxfId="1484" priority="992">
      <formula>IF(RIGHT(TEXT(AU601,"0.#"),1)=".",TRUE,FALSE)</formula>
    </cfRule>
  </conditionalFormatting>
  <conditionalFormatting sqref="AU602">
    <cfRule type="expression" dxfId="1483" priority="989">
      <formula>IF(RIGHT(TEXT(AU602,"0.#"),1)=".",FALSE,TRUE)</formula>
    </cfRule>
    <cfRule type="expression" dxfId="1482" priority="990">
      <formula>IF(RIGHT(TEXT(AU602,"0.#"),1)=".",TRUE,FALSE)</formula>
    </cfRule>
  </conditionalFormatting>
  <conditionalFormatting sqref="AQ601">
    <cfRule type="expression" dxfId="1481" priority="981">
      <formula>IF(RIGHT(TEXT(AQ601,"0.#"),1)=".",FALSE,TRUE)</formula>
    </cfRule>
    <cfRule type="expression" dxfId="1480" priority="982">
      <formula>IF(RIGHT(TEXT(AQ601,"0.#"),1)=".",TRUE,FALSE)</formula>
    </cfRule>
  </conditionalFormatting>
  <conditionalFormatting sqref="AQ602">
    <cfRule type="expression" dxfId="1479" priority="979">
      <formula>IF(RIGHT(TEXT(AQ602,"0.#"),1)=".",FALSE,TRUE)</formula>
    </cfRule>
    <cfRule type="expression" dxfId="1478" priority="980">
      <formula>IF(RIGHT(TEXT(AQ602,"0.#"),1)=".",TRUE,FALSE)</formula>
    </cfRule>
  </conditionalFormatting>
  <conditionalFormatting sqref="AQ600">
    <cfRule type="expression" dxfId="1477" priority="977">
      <formula>IF(RIGHT(TEXT(AQ600,"0.#"),1)=".",FALSE,TRUE)</formula>
    </cfRule>
    <cfRule type="expression" dxfId="1476" priority="978">
      <formula>IF(RIGHT(TEXT(AQ600,"0.#"),1)=".",TRUE,FALSE)</formula>
    </cfRule>
  </conditionalFormatting>
  <conditionalFormatting sqref="AE605">
    <cfRule type="expression" dxfId="1475" priority="975">
      <formula>IF(RIGHT(TEXT(AE605,"0.#"),1)=".",FALSE,TRUE)</formula>
    </cfRule>
    <cfRule type="expression" dxfId="1474" priority="976">
      <formula>IF(RIGHT(TEXT(AE605,"0.#"),1)=".",TRUE,FALSE)</formula>
    </cfRule>
  </conditionalFormatting>
  <conditionalFormatting sqref="AE606">
    <cfRule type="expression" dxfId="1473" priority="973">
      <formula>IF(RIGHT(TEXT(AE606,"0.#"),1)=".",FALSE,TRUE)</formula>
    </cfRule>
    <cfRule type="expression" dxfId="1472" priority="974">
      <formula>IF(RIGHT(TEXT(AE606,"0.#"),1)=".",TRUE,FALSE)</formula>
    </cfRule>
  </conditionalFormatting>
  <conditionalFormatting sqref="AE607">
    <cfRule type="expression" dxfId="1471" priority="971">
      <formula>IF(RIGHT(TEXT(AE607,"0.#"),1)=".",FALSE,TRUE)</formula>
    </cfRule>
    <cfRule type="expression" dxfId="1470" priority="972">
      <formula>IF(RIGHT(TEXT(AE607,"0.#"),1)=".",TRUE,FALSE)</formula>
    </cfRule>
  </conditionalFormatting>
  <conditionalFormatting sqref="AU605">
    <cfRule type="expression" dxfId="1469" priority="963">
      <formula>IF(RIGHT(TEXT(AU605,"0.#"),1)=".",FALSE,TRUE)</formula>
    </cfRule>
    <cfRule type="expression" dxfId="1468" priority="964">
      <formula>IF(RIGHT(TEXT(AU605,"0.#"),1)=".",TRUE,FALSE)</formula>
    </cfRule>
  </conditionalFormatting>
  <conditionalFormatting sqref="AU606">
    <cfRule type="expression" dxfId="1467" priority="961">
      <formula>IF(RIGHT(TEXT(AU606,"0.#"),1)=".",FALSE,TRUE)</formula>
    </cfRule>
    <cfRule type="expression" dxfId="1466" priority="962">
      <formula>IF(RIGHT(TEXT(AU606,"0.#"),1)=".",TRUE,FALSE)</formula>
    </cfRule>
  </conditionalFormatting>
  <conditionalFormatting sqref="AU607">
    <cfRule type="expression" dxfId="1465" priority="959">
      <formula>IF(RIGHT(TEXT(AU607,"0.#"),1)=".",FALSE,TRUE)</formula>
    </cfRule>
    <cfRule type="expression" dxfId="1464" priority="960">
      <formula>IF(RIGHT(TEXT(AU607,"0.#"),1)=".",TRUE,FALSE)</formula>
    </cfRule>
  </conditionalFormatting>
  <conditionalFormatting sqref="AQ606">
    <cfRule type="expression" dxfId="1463" priority="951">
      <formula>IF(RIGHT(TEXT(AQ606,"0.#"),1)=".",FALSE,TRUE)</formula>
    </cfRule>
    <cfRule type="expression" dxfId="1462" priority="952">
      <formula>IF(RIGHT(TEXT(AQ606,"0.#"),1)=".",TRUE,FALSE)</formula>
    </cfRule>
  </conditionalFormatting>
  <conditionalFormatting sqref="AQ607">
    <cfRule type="expression" dxfId="1461" priority="949">
      <formula>IF(RIGHT(TEXT(AQ607,"0.#"),1)=".",FALSE,TRUE)</formula>
    </cfRule>
    <cfRule type="expression" dxfId="1460" priority="950">
      <formula>IF(RIGHT(TEXT(AQ607,"0.#"),1)=".",TRUE,FALSE)</formula>
    </cfRule>
  </conditionalFormatting>
  <conditionalFormatting sqref="AQ605">
    <cfRule type="expression" dxfId="1459" priority="947">
      <formula>IF(RIGHT(TEXT(AQ605,"0.#"),1)=".",FALSE,TRUE)</formula>
    </cfRule>
    <cfRule type="expression" dxfId="1458" priority="948">
      <formula>IF(RIGHT(TEXT(AQ605,"0.#"),1)=".",TRUE,FALSE)</formula>
    </cfRule>
  </conditionalFormatting>
  <conditionalFormatting sqref="AE610">
    <cfRule type="expression" dxfId="1457" priority="945">
      <formula>IF(RIGHT(TEXT(AE610,"0.#"),1)=".",FALSE,TRUE)</formula>
    </cfRule>
    <cfRule type="expression" dxfId="1456" priority="946">
      <formula>IF(RIGHT(TEXT(AE610,"0.#"),1)=".",TRUE,FALSE)</formula>
    </cfRule>
  </conditionalFormatting>
  <conditionalFormatting sqref="AE611">
    <cfRule type="expression" dxfId="1455" priority="943">
      <formula>IF(RIGHT(TEXT(AE611,"0.#"),1)=".",FALSE,TRUE)</formula>
    </cfRule>
    <cfRule type="expression" dxfId="1454" priority="944">
      <formula>IF(RIGHT(TEXT(AE611,"0.#"),1)=".",TRUE,FALSE)</formula>
    </cfRule>
  </conditionalFormatting>
  <conditionalFormatting sqref="AE612">
    <cfRule type="expression" dxfId="1453" priority="941">
      <formula>IF(RIGHT(TEXT(AE612,"0.#"),1)=".",FALSE,TRUE)</formula>
    </cfRule>
    <cfRule type="expression" dxfId="1452" priority="942">
      <formula>IF(RIGHT(TEXT(AE612,"0.#"),1)=".",TRUE,FALSE)</formula>
    </cfRule>
  </conditionalFormatting>
  <conditionalFormatting sqref="AU610">
    <cfRule type="expression" dxfId="1451" priority="933">
      <formula>IF(RIGHT(TEXT(AU610,"0.#"),1)=".",FALSE,TRUE)</formula>
    </cfRule>
    <cfRule type="expression" dxfId="1450" priority="934">
      <formula>IF(RIGHT(TEXT(AU610,"0.#"),1)=".",TRUE,FALSE)</formula>
    </cfRule>
  </conditionalFormatting>
  <conditionalFormatting sqref="AU611">
    <cfRule type="expression" dxfId="1449" priority="931">
      <formula>IF(RIGHT(TEXT(AU611,"0.#"),1)=".",FALSE,TRUE)</formula>
    </cfRule>
    <cfRule type="expression" dxfId="1448" priority="932">
      <formula>IF(RIGHT(TEXT(AU611,"0.#"),1)=".",TRUE,FALSE)</formula>
    </cfRule>
  </conditionalFormatting>
  <conditionalFormatting sqref="AU612">
    <cfRule type="expression" dxfId="1447" priority="929">
      <formula>IF(RIGHT(TEXT(AU612,"0.#"),1)=".",FALSE,TRUE)</formula>
    </cfRule>
    <cfRule type="expression" dxfId="1446" priority="930">
      <formula>IF(RIGHT(TEXT(AU612,"0.#"),1)=".",TRUE,FALSE)</formula>
    </cfRule>
  </conditionalFormatting>
  <conditionalFormatting sqref="AQ611">
    <cfRule type="expression" dxfId="1445" priority="921">
      <formula>IF(RIGHT(TEXT(AQ611,"0.#"),1)=".",FALSE,TRUE)</formula>
    </cfRule>
    <cfRule type="expression" dxfId="1444" priority="922">
      <formula>IF(RIGHT(TEXT(AQ611,"0.#"),1)=".",TRUE,FALSE)</formula>
    </cfRule>
  </conditionalFormatting>
  <conditionalFormatting sqref="AQ612">
    <cfRule type="expression" dxfId="1443" priority="919">
      <formula>IF(RIGHT(TEXT(AQ612,"0.#"),1)=".",FALSE,TRUE)</formula>
    </cfRule>
    <cfRule type="expression" dxfId="1442" priority="920">
      <formula>IF(RIGHT(TEXT(AQ612,"0.#"),1)=".",TRUE,FALSE)</formula>
    </cfRule>
  </conditionalFormatting>
  <conditionalFormatting sqref="AQ610">
    <cfRule type="expression" dxfId="1441" priority="917">
      <formula>IF(RIGHT(TEXT(AQ610,"0.#"),1)=".",FALSE,TRUE)</formula>
    </cfRule>
    <cfRule type="expression" dxfId="1440" priority="918">
      <formula>IF(RIGHT(TEXT(AQ610,"0.#"),1)=".",TRUE,FALSE)</formula>
    </cfRule>
  </conditionalFormatting>
  <conditionalFormatting sqref="AE615">
    <cfRule type="expression" dxfId="1439" priority="915">
      <formula>IF(RIGHT(TEXT(AE615,"0.#"),1)=".",FALSE,TRUE)</formula>
    </cfRule>
    <cfRule type="expression" dxfId="1438" priority="916">
      <formula>IF(RIGHT(TEXT(AE615,"0.#"),1)=".",TRUE,FALSE)</formula>
    </cfRule>
  </conditionalFormatting>
  <conditionalFormatting sqref="AE616">
    <cfRule type="expression" dxfId="1437" priority="913">
      <formula>IF(RIGHT(TEXT(AE616,"0.#"),1)=".",FALSE,TRUE)</formula>
    </cfRule>
    <cfRule type="expression" dxfId="1436" priority="914">
      <formula>IF(RIGHT(TEXT(AE616,"0.#"),1)=".",TRUE,FALSE)</formula>
    </cfRule>
  </conditionalFormatting>
  <conditionalFormatting sqref="AE617">
    <cfRule type="expression" dxfId="1435" priority="911">
      <formula>IF(RIGHT(TEXT(AE617,"0.#"),1)=".",FALSE,TRUE)</formula>
    </cfRule>
    <cfRule type="expression" dxfId="1434" priority="912">
      <formula>IF(RIGHT(TEXT(AE617,"0.#"),1)=".",TRUE,FALSE)</formula>
    </cfRule>
  </conditionalFormatting>
  <conditionalFormatting sqref="AU615">
    <cfRule type="expression" dxfId="1433" priority="903">
      <formula>IF(RIGHT(TEXT(AU615,"0.#"),1)=".",FALSE,TRUE)</formula>
    </cfRule>
    <cfRule type="expression" dxfId="1432" priority="904">
      <formula>IF(RIGHT(TEXT(AU615,"0.#"),1)=".",TRUE,FALSE)</formula>
    </cfRule>
  </conditionalFormatting>
  <conditionalFormatting sqref="AU616">
    <cfRule type="expression" dxfId="1431" priority="901">
      <formula>IF(RIGHT(TEXT(AU616,"0.#"),1)=".",FALSE,TRUE)</formula>
    </cfRule>
    <cfRule type="expression" dxfId="1430" priority="902">
      <formula>IF(RIGHT(TEXT(AU616,"0.#"),1)=".",TRUE,FALSE)</formula>
    </cfRule>
  </conditionalFormatting>
  <conditionalFormatting sqref="AU617">
    <cfRule type="expression" dxfId="1429" priority="899">
      <formula>IF(RIGHT(TEXT(AU617,"0.#"),1)=".",FALSE,TRUE)</formula>
    </cfRule>
    <cfRule type="expression" dxfId="1428" priority="900">
      <formula>IF(RIGHT(TEXT(AU617,"0.#"),1)=".",TRUE,FALSE)</formula>
    </cfRule>
  </conditionalFormatting>
  <conditionalFormatting sqref="AQ616">
    <cfRule type="expression" dxfId="1427" priority="891">
      <formula>IF(RIGHT(TEXT(AQ616,"0.#"),1)=".",FALSE,TRUE)</formula>
    </cfRule>
    <cfRule type="expression" dxfId="1426" priority="892">
      <formula>IF(RIGHT(TEXT(AQ616,"0.#"),1)=".",TRUE,FALSE)</formula>
    </cfRule>
  </conditionalFormatting>
  <conditionalFormatting sqref="AQ617">
    <cfRule type="expression" dxfId="1425" priority="889">
      <formula>IF(RIGHT(TEXT(AQ617,"0.#"),1)=".",FALSE,TRUE)</formula>
    </cfRule>
    <cfRule type="expression" dxfId="1424" priority="890">
      <formula>IF(RIGHT(TEXT(AQ617,"0.#"),1)=".",TRUE,FALSE)</formula>
    </cfRule>
  </conditionalFormatting>
  <conditionalFormatting sqref="AQ615">
    <cfRule type="expression" dxfId="1423" priority="887">
      <formula>IF(RIGHT(TEXT(AQ615,"0.#"),1)=".",FALSE,TRUE)</formula>
    </cfRule>
    <cfRule type="expression" dxfId="1422" priority="888">
      <formula>IF(RIGHT(TEXT(AQ615,"0.#"),1)=".",TRUE,FALSE)</formula>
    </cfRule>
  </conditionalFormatting>
  <conditionalFormatting sqref="AE625">
    <cfRule type="expression" dxfId="1421" priority="885">
      <formula>IF(RIGHT(TEXT(AE625,"0.#"),1)=".",FALSE,TRUE)</formula>
    </cfRule>
    <cfRule type="expression" dxfId="1420" priority="886">
      <formula>IF(RIGHT(TEXT(AE625,"0.#"),1)=".",TRUE,FALSE)</formula>
    </cfRule>
  </conditionalFormatting>
  <conditionalFormatting sqref="AE626">
    <cfRule type="expression" dxfId="1419" priority="883">
      <formula>IF(RIGHT(TEXT(AE626,"0.#"),1)=".",FALSE,TRUE)</formula>
    </cfRule>
    <cfRule type="expression" dxfId="1418" priority="884">
      <formula>IF(RIGHT(TEXT(AE626,"0.#"),1)=".",TRUE,FALSE)</formula>
    </cfRule>
  </conditionalFormatting>
  <conditionalFormatting sqref="AE627">
    <cfRule type="expression" dxfId="1417" priority="881">
      <formula>IF(RIGHT(TEXT(AE627,"0.#"),1)=".",FALSE,TRUE)</formula>
    </cfRule>
    <cfRule type="expression" dxfId="1416" priority="882">
      <formula>IF(RIGHT(TEXT(AE627,"0.#"),1)=".",TRUE,FALSE)</formula>
    </cfRule>
  </conditionalFormatting>
  <conditionalFormatting sqref="AU625">
    <cfRule type="expression" dxfId="1415" priority="873">
      <formula>IF(RIGHT(TEXT(AU625,"0.#"),1)=".",FALSE,TRUE)</formula>
    </cfRule>
    <cfRule type="expression" dxfId="1414" priority="874">
      <formula>IF(RIGHT(TEXT(AU625,"0.#"),1)=".",TRUE,FALSE)</formula>
    </cfRule>
  </conditionalFormatting>
  <conditionalFormatting sqref="AU626">
    <cfRule type="expression" dxfId="1413" priority="871">
      <formula>IF(RIGHT(TEXT(AU626,"0.#"),1)=".",FALSE,TRUE)</formula>
    </cfRule>
    <cfRule type="expression" dxfId="1412" priority="872">
      <formula>IF(RIGHT(TEXT(AU626,"0.#"),1)=".",TRUE,FALSE)</formula>
    </cfRule>
  </conditionalFormatting>
  <conditionalFormatting sqref="AU627">
    <cfRule type="expression" dxfId="1411" priority="869">
      <formula>IF(RIGHT(TEXT(AU627,"0.#"),1)=".",FALSE,TRUE)</formula>
    </cfRule>
    <cfRule type="expression" dxfId="1410" priority="870">
      <formula>IF(RIGHT(TEXT(AU627,"0.#"),1)=".",TRUE,FALSE)</formula>
    </cfRule>
  </conditionalFormatting>
  <conditionalFormatting sqref="AQ626">
    <cfRule type="expression" dxfId="1409" priority="861">
      <formula>IF(RIGHT(TEXT(AQ626,"0.#"),1)=".",FALSE,TRUE)</formula>
    </cfRule>
    <cfRule type="expression" dxfId="1408" priority="862">
      <formula>IF(RIGHT(TEXT(AQ626,"0.#"),1)=".",TRUE,FALSE)</formula>
    </cfRule>
  </conditionalFormatting>
  <conditionalFormatting sqref="AQ627">
    <cfRule type="expression" dxfId="1407" priority="859">
      <formula>IF(RIGHT(TEXT(AQ627,"0.#"),1)=".",FALSE,TRUE)</formula>
    </cfRule>
    <cfRule type="expression" dxfId="1406" priority="860">
      <formula>IF(RIGHT(TEXT(AQ627,"0.#"),1)=".",TRUE,FALSE)</formula>
    </cfRule>
  </conditionalFormatting>
  <conditionalFormatting sqref="AQ625">
    <cfRule type="expression" dxfId="1405" priority="857">
      <formula>IF(RIGHT(TEXT(AQ625,"0.#"),1)=".",FALSE,TRUE)</formula>
    </cfRule>
    <cfRule type="expression" dxfId="1404" priority="858">
      <formula>IF(RIGHT(TEXT(AQ625,"0.#"),1)=".",TRUE,FALSE)</formula>
    </cfRule>
  </conditionalFormatting>
  <conditionalFormatting sqref="AE630">
    <cfRule type="expression" dxfId="1403" priority="855">
      <formula>IF(RIGHT(TEXT(AE630,"0.#"),1)=".",FALSE,TRUE)</formula>
    </cfRule>
    <cfRule type="expression" dxfId="1402" priority="856">
      <formula>IF(RIGHT(TEXT(AE630,"0.#"),1)=".",TRUE,FALSE)</formula>
    </cfRule>
  </conditionalFormatting>
  <conditionalFormatting sqref="AE631">
    <cfRule type="expression" dxfId="1401" priority="853">
      <formula>IF(RIGHT(TEXT(AE631,"0.#"),1)=".",FALSE,TRUE)</formula>
    </cfRule>
    <cfRule type="expression" dxfId="1400" priority="854">
      <formula>IF(RIGHT(TEXT(AE631,"0.#"),1)=".",TRUE,FALSE)</formula>
    </cfRule>
  </conditionalFormatting>
  <conditionalFormatting sqref="AE632">
    <cfRule type="expression" dxfId="1399" priority="851">
      <formula>IF(RIGHT(TEXT(AE632,"0.#"),1)=".",FALSE,TRUE)</formula>
    </cfRule>
    <cfRule type="expression" dxfId="1398" priority="852">
      <formula>IF(RIGHT(TEXT(AE632,"0.#"),1)=".",TRUE,FALSE)</formula>
    </cfRule>
  </conditionalFormatting>
  <conditionalFormatting sqref="AU630">
    <cfRule type="expression" dxfId="1397" priority="843">
      <formula>IF(RIGHT(TEXT(AU630,"0.#"),1)=".",FALSE,TRUE)</formula>
    </cfRule>
    <cfRule type="expression" dxfId="1396" priority="844">
      <formula>IF(RIGHT(TEXT(AU630,"0.#"),1)=".",TRUE,FALSE)</formula>
    </cfRule>
  </conditionalFormatting>
  <conditionalFormatting sqref="AU631">
    <cfRule type="expression" dxfId="1395" priority="841">
      <formula>IF(RIGHT(TEXT(AU631,"0.#"),1)=".",FALSE,TRUE)</formula>
    </cfRule>
    <cfRule type="expression" dxfId="1394" priority="842">
      <formula>IF(RIGHT(TEXT(AU631,"0.#"),1)=".",TRUE,FALSE)</formula>
    </cfRule>
  </conditionalFormatting>
  <conditionalFormatting sqref="AU632">
    <cfRule type="expression" dxfId="1393" priority="839">
      <formula>IF(RIGHT(TEXT(AU632,"0.#"),1)=".",FALSE,TRUE)</formula>
    </cfRule>
    <cfRule type="expression" dxfId="1392" priority="840">
      <formula>IF(RIGHT(TEXT(AU632,"0.#"),1)=".",TRUE,FALSE)</formula>
    </cfRule>
  </conditionalFormatting>
  <conditionalFormatting sqref="AQ631">
    <cfRule type="expression" dxfId="1391" priority="831">
      <formula>IF(RIGHT(TEXT(AQ631,"0.#"),1)=".",FALSE,TRUE)</formula>
    </cfRule>
    <cfRule type="expression" dxfId="1390" priority="832">
      <formula>IF(RIGHT(TEXT(AQ631,"0.#"),1)=".",TRUE,FALSE)</formula>
    </cfRule>
  </conditionalFormatting>
  <conditionalFormatting sqref="AQ632">
    <cfRule type="expression" dxfId="1389" priority="829">
      <formula>IF(RIGHT(TEXT(AQ632,"0.#"),1)=".",FALSE,TRUE)</formula>
    </cfRule>
    <cfRule type="expression" dxfId="1388" priority="830">
      <formula>IF(RIGHT(TEXT(AQ632,"0.#"),1)=".",TRUE,FALSE)</formula>
    </cfRule>
  </conditionalFormatting>
  <conditionalFormatting sqref="AQ630">
    <cfRule type="expression" dxfId="1387" priority="827">
      <formula>IF(RIGHT(TEXT(AQ630,"0.#"),1)=".",FALSE,TRUE)</formula>
    </cfRule>
    <cfRule type="expression" dxfId="1386" priority="828">
      <formula>IF(RIGHT(TEXT(AQ630,"0.#"),1)=".",TRUE,FALSE)</formula>
    </cfRule>
  </conditionalFormatting>
  <conditionalFormatting sqref="AE635">
    <cfRule type="expression" dxfId="1385" priority="825">
      <formula>IF(RIGHT(TEXT(AE635,"0.#"),1)=".",FALSE,TRUE)</formula>
    </cfRule>
    <cfRule type="expression" dxfId="1384" priority="826">
      <formula>IF(RIGHT(TEXT(AE635,"0.#"),1)=".",TRUE,FALSE)</formula>
    </cfRule>
  </conditionalFormatting>
  <conditionalFormatting sqref="AE636">
    <cfRule type="expression" dxfId="1383" priority="823">
      <formula>IF(RIGHT(TEXT(AE636,"0.#"),1)=".",FALSE,TRUE)</formula>
    </cfRule>
    <cfRule type="expression" dxfId="1382" priority="824">
      <formula>IF(RIGHT(TEXT(AE636,"0.#"),1)=".",TRUE,FALSE)</formula>
    </cfRule>
  </conditionalFormatting>
  <conditionalFormatting sqref="AE637">
    <cfRule type="expression" dxfId="1381" priority="821">
      <formula>IF(RIGHT(TEXT(AE637,"0.#"),1)=".",FALSE,TRUE)</formula>
    </cfRule>
    <cfRule type="expression" dxfId="1380" priority="822">
      <formula>IF(RIGHT(TEXT(AE637,"0.#"),1)=".",TRUE,FALSE)</formula>
    </cfRule>
  </conditionalFormatting>
  <conditionalFormatting sqref="AU635">
    <cfRule type="expression" dxfId="1379" priority="813">
      <formula>IF(RIGHT(TEXT(AU635,"0.#"),1)=".",FALSE,TRUE)</formula>
    </cfRule>
    <cfRule type="expression" dxfId="1378" priority="814">
      <formula>IF(RIGHT(TEXT(AU635,"0.#"),1)=".",TRUE,FALSE)</formula>
    </cfRule>
  </conditionalFormatting>
  <conditionalFormatting sqref="AU636">
    <cfRule type="expression" dxfId="1377" priority="811">
      <formula>IF(RIGHT(TEXT(AU636,"0.#"),1)=".",FALSE,TRUE)</formula>
    </cfRule>
    <cfRule type="expression" dxfId="1376" priority="812">
      <formula>IF(RIGHT(TEXT(AU636,"0.#"),1)=".",TRUE,FALSE)</formula>
    </cfRule>
  </conditionalFormatting>
  <conditionalFormatting sqref="AU637">
    <cfRule type="expression" dxfId="1375" priority="809">
      <formula>IF(RIGHT(TEXT(AU637,"0.#"),1)=".",FALSE,TRUE)</formula>
    </cfRule>
    <cfRule type="expression" dxfId="1374" priority="810">
      <formula>IF(RIGHT(TEXT(AU637,"0.#"),1)=".",TRUE,FALSE)</formula>
    </cfRule>
  </conditionalFormatting>
  <conditionalFormatting sqref="AQ636">
    <cfRule type="expression" dxfId="1373" priority="801">
      <formula>IF(RIGHT(TEXT(AQ636,"0.#"),1)=".",FALSE,TRUE)</formula>
    </cfRule>
    <cfRule type="expression" dxfId="1372" priority="802">
      <formula>IF(RIGHT(TEXT(AQ636,"0.#"),1)=".",TRUE,FALSE)</formula>
    </cfRule>
  </conditionalFormatting>
  <conditionalFormatting sqref="AQ637">
    <cfRule type="expression" dxfId="1371" priority="799">
      <formula>IF(RIGHT(TEXT(AQ637,"0.#"),1)=".",FALSE,TRUE)</formula>
    </cfRule>
    <cfRule type="expression" dxfId="1370" priority="800">
      <formula>IF(RIGHT(TEXT(AQ637,"0.#"),1)=".",TRUE,FALSE)</formula>
    </cfRule>
  </conditionalFormatting>
  <conditionalFormatting sqref="AQ635">
    <cfRule type="expression" dxfId="1369" priority="797">
      <formula>IF(RIGHT(TEXT(AQ635,"0.#"),1)=".",FALSE,TRUE)</formula>
    </cfRule>
    <cfRule type="expression" dxfId="1368" priority="798">
      <formula>IF(RIGHT(TEXT(AQ635,"0.#"),1)=".",TRUE,FALSE)</formula>
    </cfRule>
  </conditionalFormatting>
  <conditionalFormatting sqref="AE640">
    <cfRule type="expression" dxfId="1367" priority="795">
      <formula>IF(RIGHT(TEXT(AE640,"0.#"),1)=".",FALSE,TRUE)</formula>
    </cfRule>
    <cfRule type="expression" dxfId="1366" priority="796">
      <formula>IF(RIGHT(TEXT(AE640,"0.#"),1)=".",TRUE,FALSE)</formula>
    </cfRule>
  </conditionalFormatting>
  <conditionalFormatting sqref="AM642">
    <cfRule type="expression" dxfId="1365" priority="785">
      <formula>IF(RIGHT(TEXT(AM642,"0.#"),1)=".",FALSE,TRUE)</formula>
    </cfRule>
    <cfRule type="expression" dxfId="1364" priority="786">
      <formula>IF(RIGHT(TEXT(AM642,"0.#"),1)=".",TRUE,FALSE)</formula>
    </cfRule>
  </conditionalFormatting>
  <conditionalFormatting sqref="AE641">
    <cfRule type="expression" dxfId="1363" priority="793">
      <formula>IF(RIGHT(TEXT(AE641,"0.#"),1)=".",FALSE,TRUE)</formula>
    </cfRule>
    <cfRule type="expression" dxfId="1362" priority="794">
      <formula>IF(RIGHT(TEXT(AE641,"0.#"),1)=".",TRUE,FALSE)</formula>
    </cfRule>
  </conditionalFormatting>
  <conditionalFormatting sqref="AE642">
    <cfRule type="expression" dxfId="1361" priority="791">
      <formula>IF(RIGHT(TEXT(AE642,"0.#"),1)=".",FALSE,TRUE)</formula>
    </cfRule>
    <cfRule type="expression" dxfId="1360" priority="792">
      <formula>IF(RIGHT(TEXT(AE642,"0.#"),1)=".",TRUE,FALSE)</formula>
    </cfRule>
  </conditionalFormatting>
  <conditionalFormatting sqref="AM640">
    <cfRule type="expression" dxfId="1359" priority="789">
      <formula>IF(RIGHT(TEXT(AM640,"0.#"),1)=".",FALSE,TRUE)</formula>
    </cfRule>
    <cfRule type="expression" dxfId="1358" priority="790">
      <formula>IF(RIGHT(TEXT(AM640,"0.#"),1)=".",TRUE,FALSE)</formula>
    </cfRule>
  </conditionalFormatting>
  <conditionalFormatting sqref="AM641">
    <cfRule type="expression" dxfId="1357" priority="787">
      <formula>IF(RIGHT(TEXT(AM641,"0.#"),1)=".",FALSE,TRUE)</formula>
    </cfRule>
    <cfRule type="expression" dxfId="1356" priority="788">
      <formula>IF(RIGHT(TEXT(AM641,"0.#"),1)=".",TRUE,FALSE)</formula>
    </cfRule>
  </conditionalFormatting>
  <conditionalFormatting sqref="AU640">
    <cfRule type="expression" dxfId="1355" priority="783">
      <formula>IF(RIGHT(TEXT(AU640,"0.#"),1)=".",FALSE,TRUE)</formula>
    </cfRule>
    <cfRule type="expression" dxfId="1354" priority="784">
      <formula>IF(RIGHT(TEXT(AU640,"0.#"),1)=".",TRUE,FALSE)</formula>
    </cfRule>
  </conditionalFormatting>
  <conditionalFormatting sqref="AU641">
    <cfRule type="expression" dxfId="1353" priority="781">
      <formula>IF(RIGHT(TEXT(AU641,"0.#"),1)=".",FALSE,TRUE)</formula>
    </cfRule>
    <cfRule type="expression" dxfId="1352" priority="782">
      <formula>IF(RIGHT(TEXT(AU641,"0.#"),1)=".",TRUE,FALSE)</formula>
    </cfRule>
  </conditionalFormatting>
  <conditionalFormatting sqref="AU642">
    <cfRule type="expression" dxfId="1351" priority="779">
      <formula>IF(RIGHT(TEXT(AU642,"0.#"),1)=".",FALSE,TRUE)</formula>
    </cfRule>
    <cfRule type="expression" dxfId="1350" priority="780">
      <formula>IF(RIGHT(TEXT(AU642,"0.#"),1)=".",TRUE,FALSE)</formula>
    </cfRule>
  </conditionalFormatting>
  <conditionalFormatting sqref="AI642">
    <cfRule type="expression" dxfId="1349" priority="773">
      <formula>IF(RIGHT(TEXT(AI642,"0.#"),1)=".",FALSE,TRUE)</formula>
    </cfRule>
    <cfRule type="expression" dxfId="1348" priority="774">
      <formula>IF(RIGHT(TEXT(AI642,"0.#"),1)=".",TRUE,FALSE)</formula>
    </cfRule>
  </conditionalFormatting>
  <conditionalFormatting sqref="AI640">
    <cfRule type="expression" dxfId="1347" priority="777">
      <formula>IF(RIGHT(TEXT(AI640,"0.#"),1)=".",FALSE,TRUE)</formula>
    </cfRule>
    <cfRule type="expression" dxfId="1346" priority="778">
      <formula>IF(RIGHT(TEXT(AI640,"0.#"),1)=".",TRUE,FALSE)</formula>
    </cfRule>
  </conditionalFormatting>
  <conditionalFormatting sqref="AI641">
    <cfRule type="expression" dxfId="1345" priority="775">
      <formula>IF(RIGHT(TEXT(AI641,"0.#"),1)=".",FALSE,TRUE)</formula>
    </cfRule>
    <cfRule type="expression" dxfId="1344" priority="776">
      <formula>IF(RIGHT(TEXT(AI641,"0.#"),1)=".",TRUE,FALSE)</formula>
    </cfRule>
  </conditionalFormatting>
  <conditionalFormatting sqref="AQ641">
    <cfRule type="expression" dxfId="1343" priority="771">
      <formula>IF(RIGHT(TEXT(AQ641,"0.#"),1)=".",FALSE,TRUE)</formula>
    </cfRule>
    <cfRule type="expression" dxfId="1342" priority="772">
      <formula>IF(RIGHT(TEXT(AQ641,"0.#"),1)=".",TRUE,FALSE)</formula>
    </cfRule>
  </conditionalFormatting>
  <conditionalFormatting sqref="AQ642">
    <cfRule type="expression" dxfId="1341" priority="769">
      <formula>IF(RIGHT(TEXT(AQ642,"0.#"),1)=".",FALSE,TRUE)</formula>
    </cfRule>
    <cfRule type="expression" dxfId="1340" priority="770">
      <formula>IF(RIGHT(TEXT(AQ642,"0.#"),1)=".",TRUE,FALSE)</formula>
    </cfRule>
  </conditionalFormatting>
  <conditionalFormatting sqref="AQ640">
    <cfRule type="expression" dxfId="1339" priority="767">
      <formula>IF(RIGHT(TEXT(AQ640,"0.#"),1)=".",FALSE,TRUE)</formula>
    </cfRule>
    <cfRule type="expression" dxfId="1338" priority="768">
      <formula>IF(RIGHT(TEXT(AQ640,"0.#"),1)=".",TRUE,FALSE)</formula>
    </cfRule>
  </conditionalFormatting>
  <conditionalFormatting sqref="AE649">
    <cfRule type="expression" dxfId="1337" priority="765">
      <formula>IF(RIGHT(TEXT(AE649,"0.#"),1)=".",FALSE,TRUE)</formula>
    </cfRule>
    <cfRule type="expression" dxfId="1336" priority="766">
      <formula>IF(RIGHT(TEXT(AE649,"0.#"),1)=".",TRUE,FALSE)</formula>
    </cfRule>
  </conditionalFormatting>
  <conditionalFormatting sqref="AE650">
    <cfRule type="expression" dxfId="1335" priority="763">
      <formula>IF(RIGHT(TEXT(AE650,"0.#"),1)=".",FALSE,TRUE)</formula>
    </cfRule>
    <cfRule type="expression" dxfId="1334" priority="764">
      <formula>IF(RIGHT(TEXT(AE650,"0.#"),1)=".",TRUE,FALSE)</formula>
    </cfRule>
  </conditionalFormatting>
  <conditionalFormatting sqref="AE651">
    <cfRule type="expression" dxfId="1333" priority="761">
      <formula>IF(RIGHT(TEXT(AE651,"0.#"),1)=".",FALSE,TRUE)</formula>
    </cfRule>
    <cfRule type="expression" dxfId="1332" priority="762">
      <formula>IF(RIGHT(TEXT(AE651,"0.#"),1)=".",TRUE,FALSE)</formula>
    </cfRule>
  </conditionalFormatting>
  <conditionalFormatting sqref="AU649">
    <cfRule type="expression" dxfId="1331" priority="753">
      <formula>IF(RIGHT(TEXT(AU649,"0.#"),1)=".",FALSE,TRUE)</formula>
    </cfRule>
    <cfRule type="expression" dxfId="1330" priority="754">
      <formula>IF(RIGHT(TEXT(AU649,"0.#"),1)=".",TRUE,FALSE)</formula>
    </cfRule>
  </conditionalFormatting>
  <conditionalFormatting sqref="AU650">
    <cfRule type="expression" dxfId="1329" priority="751">
      <formula>IF(RIGHT(TEXT(AU650,"0.#"),1)=".",FALSE,TRUE)</formula>
    </cfRule>
    <cfRule type="expression" dxfId="1328" priority="752">
      <formula>IF(RIGHT(TEXT(AU650,"0.#"),1)=".",TRUE,FALSE)</formula>
    </cfRule>
  </conditionalFormatting>
  <conditionalFormatting sqref="AU651">
    <cfRule type="expression" dxfId="1327" priority="749">
      <formula>IF(RIGHT(TEXT(AU651,"0.#"),1)=".",FALSE,TRUE)</formula>
    </cfRule>
    <cfRule type="expression" dxfId="1326" priority="750">
      <formula>IF(RIGHT(TEXT(AU651,"0.#"),1)=".",TRUE,FALSE)</formula>
    </cfRule>
  </conditionalFormatting>
  <conditionalFormatting sqref="AQ650">
    <cfRule type="expression" dxfId="1325" priority="741">
      <formula>IF(RIGHT(TEXT(AQ650,"0.#"),1)=".",FALSE,TRUE)</formula>
    </cfRule>
    <cfRule type="expression" dxfId="1324" priority="742">
      <formula>IF(RIGHT(TEXT(AQ650,"0.#"),1)=".",TRUE,FALSE)</formula>
    </cfRule>
  </conditionalFormatting>
  <conditionalFormatting sqref="AQ651">
    <cfRule type="expression" dxfId="1323" priority="739">
      <formula>IF(RIGHT(TEXT(AQ651,"0.#"),1)=".",FALSE,TRUE)</formula>
    </cfRule>
    <cfRule type="expression" dxfId="1322" priority="740">
      <formula>IF(RIGHT(TEXT(AQ651,"0.#"),1)=".",TRUE,FALSE)</formula>
    </cfRule>
  </conditionalFormatting>
  <conditionalFormatting sqref="AQ649">
    <cfRule type="expression" dxfId="1321" priority="737">
      <formula>IF(RIGHT(TEXT(AQ649,"0.#"),1)=".",FALSE,TRUE)</formula>
    </cfRule>
    <cfRule type="expression" dxfId="1320" priority="738">
      <formula>IF(RIGHT(TEXT(AQ649,"0.#"),1)=".",TRUE,FALSE)</formula>
    </cfRule>
  </conditionalFormatting>
  <conditionalFormatting sqref="AE674">
    <cfRule type="expression" dxfId="1319" priority="735">
      <formula>IF(RIGHT(TEXT(AE674,"0.#"),1)=".",FALSE,TRUE)</formula>
    </cfRule>
    <cfRule type="expression" dxfId="1318" priority="736">
      <formula>IF(RIGHT(TEXT(AE674,"0.#"),1)=".",TRUE,FALSE)</formula>
    </cfRule>
  </conditionalFormatting>
  <conditionalFormatting sqref="AE675">
    <cfRule type="expression" dxfId="1317" priority="733">
      <formula>IF(RIGHT(TEXT(AE675,"0.#"),1)=".",FALSE,TRUE)</formula>
    </cfRule>
    <cfRule type="expression" dxfId="1316" priority="734">
      <formula>IF(RIGHT(TEXT(AE675,"0.#"),1)=".",TRUE,FALSE)</formula>
    </cfRule>
  </conditionalFormatting>
  <conditionalFormatting sqref="AE676">
    <cfRule type="expression" dxfId="1315" priority="731">
      <formula>IF(RIGHT(TEXT(AE676,"0.#"),1)=".",FALSE,TRUE)</formula>
    </cfRule>
    <cfRule type="expression" dxfId="1314" priority="732">
      <formula>IF(RIGHT(TEXT(AE676,"0.#"),1)=".",TRUE,FALSE)</formula>
    </cfRule>
  </conditionalFormatting>
  <conditionalFormatting sqref="AU674">
    <cfRule type="expression" dxfId="1313" priority="723">
      <formula>IF(RIGHT(TEXT(AU674,"0.#"),1)=".",FALSE,TRUE)</formula>
    </cfRule>
    <cfRule type="expression" dxfId="1312" priority="724">
      <formula>IF(RIGHT(TEXT(AU674,"0.#"),1)=".",TRUE,FALSE)</formula>
    </cfRule>
  </conditionalFormatting>
  <conditionalFormatting sqref="AU675">
    <cfRule type="expression" dxfId="1311" priority="721">
      <formula>IF(RIGHT(TEXT(AU675,"0.#"),1)=".",FALSE,TRUE)</formula>
    </cfRule>
    <cfRule type="expression" dxfId="1310" priority="722">
      <formula>IF(RIGHT(TEXT(AU675,"0.#"),1)=".",TRUE,FALSE)</formula>
    </cfRule>
  </conditionalFormatting>
  <conditionalFormatting sqref="AU676">
    <cfRule type="expression" dxfId="1309" priority="719">
      <formula>IF(RIGHT(TEXT(AU676,"0.#"),1)=".",FALSE,TRUE)</formula>
    </cfRule>
    <cfRule type="expression" dxfId="1308" priority="720">
      <formula>IF(RIGHT(TEXT(AU676,"0.#"),1)=".",TRUE,FALSE)</formula>
    </cfRule>
  </conditionalFormatting>
  <conditionalFormatting sqref="AQ675">
    <cfRule type="expression" dxfId="1307" priority="711">
      <formula>IF(RIGHT(TEXT(AQ675,"0.#"),1)=".",FALSE,TRUE)</formula>
    </cfRule>
    <cfRule type="expression" dxfId="1306" priority="712">
      <formula>IF(RIGHT(TEXT(AQ675,"0.#"),1)=".",TRUE,FALSE)</formula>
    </cfRule>
  </conditionalFormatting>
  <conditionalFormatting sqref="AQ676">
    <cfRule type="expression" dxfId="1305" priority="709">
      <formula>IF(RIGHT(TEXT(AQ676,"0.#"),1)=".",FALSE,TRUE)</formula>
    </cfRule>
    <cfRule type="expression" dxfId="1304" priority="710">
      <formula>IF(RIGHT(TEXT(AQ676,"0.#"),1)=".",TRUE,FALSE)</formula>
    </cfRule>
  </conditionalFormatting>
  <conditionalFormatting sqref="AQ674">
    <cfRule type="expression" dxfId="1303" priority="707">
      <formula>IF(RIGHT(TEXT(AQ674,"0.#"),1)=".",FALSE,TRUE)</formula>
    </cfRule>
    <cfRule type="expression" dxfId="1302" priority="708">
      <formula>IF(RIGHT(TEXT(AQ674,"0.#"),1)=".",TRUE,FALSE)</formula>
    </cfRule>
  </conditionalFormatting>
  <conditionalFormatting sqref="AE654">
    <cfRule type="expression" dxfId="1301" priority="705">
      <formula>IF(RIGHT(TEXT(AE654,"0.#"),1)=".",FALSE,TRUE)</formula>
    </cfRule>
    <cfRule type="expression" dxfId="1300" priority="706">
      <formula>IF(RIGHT(TEXT(AE654,"0.#"),1)=".",TRUE,FALSE)</formula>
    </cfRule>
  </conditionalFormatting>
  <conditionalFormatting sqref="AE655">
    <cfRule type="expression" dxfId="1299" priority="703">
      <formula>IF(RIGHT(TEXT(AE655,"0.#"),1)=".",FALSE,TRUE)</formula>
    </cfRule>
    <cfRule type="expression" dxfId="1298" priority="704">
      <formula>IF(RIGHT(TEXT(AE655,"0.#"),1)=".",TRUE,FALSE)</formula>
    </cfRule>
  </conditionalFormatting>
  <conditionalFormatting sqref="AE656">
    <cfRule type="expression" dxfId="1297" priority="701">
      <formula>IF(RIGHT(TEXT(AE656,"0.#"),1)=".",FALSE,TRUE)</formula>
    </cfRule>
    <cfRule type="expression" dxfId="1296" priority="702">
      <formula>IF(RIGHT(TEXT(AE656,"0.#"),1)=".",TRUE,FALSE)</formula>
    </cfRule>
  </conditionalFormatting>
  <conditionalFormatting sqref="AU654">
    <cfRule type="expression" dxfId="1295" priority="693">
      <formula>IF(RIGHT(TEXT(AU654,"0.#"),1)=".",FALSE,TRUE)</formula>
    </cfRule>
    <cfRule type="expression" dxfId="1294" priority="694">
      <formula>IF(RIGHT(TEXT(AU654,"0.#"),1)=".",TRUE,FALSE)</formula>
    </cfRule>
  </conditionalFormatting>
  <conditionalFormatting sqref="AU655">
    <cfRule type="expression" dxfId="1293" priority="691">
      <formula>IF(RIGHT(TEXT(AU655,"0.#"),1)=".",FALSE,TRUE)</formula>
    </cfRule>
    <cfRule type="expression" dxfId="1292" priority="692">
      <formula>IF(RIGHT(TEXT(AU655,"0.#"),1)=".",TRUE,FALSE)</formula>
    </cfRule>
  </conditionalFormatting>
  <conditionalFormatting sqref="AQ656">
    <cfRule type="expression" dxfId="1291" priority="679">
      <formula>IF(RIGHT(TEXT(AQ656,"0.#"),1)=".",FALSE,TRUE)</formula>
    </cfRule>
    <cfRule type="expression" dxfId="1290" priority="680">
      <formula>IF(RIGHT(TEXT(AQ656,"0.#"),1)=".",TRUE,FALSE)</formula>
    </cfRule>
  </conditionalFormatting>
  <conditionalFormatting sqref="AQ654">
    <cfRule type="expression" dxfId="1289" priority="677">
      <formula>IF(RIGHT(TEXT(AQ654,"0.#"),1)=".",FALSE,TRUE)</formula>
    </cfRule>
    <cfRule type="expression" dxfId="1288" priority="678">
      <formula>IF(RIGHT(TEXT(AQ654,"0.#"),1)=".",TRUE,FALSE)</formula>
    </cfRule>
  </conditionalFormatting>
  <conditionalFormatting sqref="AE659">
    <cfRule type="expression" dxfId="1287" priority="675">
      <formula>IF(RIGHT(TEXT(AE659,"0.#"),1)=".",FALSE,TRUE)</formula>
    </cfRule>
    <cfRule type="expression" dxfId="1286" priority="676">
      <formula>IF(RIGHT(TEXT(AE659,"0.#"),1)=".",TRUE,FALSE)</formula>
    </cfRule>
  </conditionalFormatting>
  <conditionalFormatting sqref="AE660">
    <cfRule type="expression" dxfId="1285" priority="673">
      <formula>IF(RIGHT(TEXT(AE660,"0.#"),1)=".",FALSE,TRUE)</formula>
    </cfRule>
    <cfRule type="expression" dxfId="1284" priority="674">
      <formula>IF(RIGHT(TEXT(AE660,"0.#"),1)=".",TRUE,FALSE)</formula>
    </cfRule>
  </conditionalFormatting>
  <conditionalFormatting sqref="AE661">
    <cfRule type="expression" dxfId="1283" priority="671">
      <formula>IF(RIGHT(TEXT(AE661,"0.#"),1)=".",FALSE,TRUE)</formula>
    </cfRule>
    <cfRule type="expression" dxfId="1282" priority="672">
      <formula>IF(RIGHT(TEXT(AE661,"0.#"),1)=".",TRUE,FALSE)</formula>
    </cfRule>
  </conditionalFormatting>
  <conditionalFormatting sqref="AU659">
    <cfRule type="expression" dxfId="1281" priority="663">
      <formula>IF(RIGHT(TEXT(AU659,"0.#"),1)=".",FALSE,TRUE)</formula>
    </cfRule>
    <cfRule type="expression" dxfId="1280" priority="664">
      <formula>IF(RIGHT(TEXT(AU659,"0.#"),1)=".",TRUE,FALSE)</formula>
    </cfRule>
  </conditionalFormatting>
  <conditionalFormatting sqref="AU660">
    <cfRule type="expression" dxfId="1279" priority="661">
      <formula>IF(RIGHT(TEXT(AU660,"0.#"),1)=".",FALSE,TRUE)</formula>
    </cfRule>
    <cfRule type="expression" dxfId="1278" priority="662">
      <formula>IF(RIGHT(TEXT(AU660,"0.#"),1)=".",TRUE,FALSE)</formula>
    </cfRule>
  </conditionalFormatting>
  <conditionalFormatting sqref="AU661">
    <cfRule type="expression" dxfId="1277" priority="659">
      <formula>IF(RIGHT(TEXT(AU661,"0.#"),1)=".",FALSE,TRUE)</formula>
    </cfRule>
    <cfRule type="expression" dxfId="1276" priority="660">
      <formula>IF(RIGHT(TEXT(AU661,"0.#"),1)=".",TRUE,FALSE)</formula>
    </cfRule>
  </conditionalFormatting>
  <conditionalFormatting sqref="AQ660">
    <cfRule type="expression" dxfId="1275" priority="651">
      <formula>IF(RIGHT(TEXT(AQ660,"0.#"),1)=".",FALSE,TRUE)</formula>
    </cfRule>
    <cfRule type="expression" dxfId="1274" priority="652">
      <formula>IF(RIGHT(TEXT(AQ660,"0.#"),1)=".",TRUE,FALSE)</formula>
    </cfRule>
  </conditionalFormatting>
  <conditionalFormatting sqref="AQ661">
    <cfRule type="expression" dxfId="1273" priority="649">
      <formula>IF(RIGHT(TEXT(AQ661,"0.#"),1)=".",FALSE,TRUE)</formula>
    </cfRule>
    <cfRule type="expression" dxfId="1272" priority="650">
      <formula>IF(RIGHT(TEXT(AQ661,"0.#"),1)=".",TRUE,FALSE)</formula>
    </cfRule>
  </conditionalFormatting>
  <conditionalFormatting sqref="AQ659">
    <cfRule type="expression" dxfId="1271" priority="647">
      <formula>IF(RIGHT(TEXT(AQ659,"0.#"),1)=".",FALSE,TRUE)</formula>
    </cfRule>
    <cfRule type="expression" dxfId="1270" priority="648">
      <formula>IF(RIGHT(TEXT(AQ659,"0.#"),1)=".",TRUE,FALSE)</formula>
    </cfRule>
  </conditionalFormatting>
  <conditionalFormatting sqref="AE664">
    <cfRule type="expression" dxfId="1269" priority="645">
      <formula>IF(RIGHT(TEXT(AE664,"0.#"),1)=".",FALSE,TRUE)</formula>
    </cfRule>
    <cfRule type="expression" dxfId="1268" priority="646">
      <formula>IF(RIGHT(TEXT(AE664,"0.#"),1)=".",TRUE,FALSE)</formula>
    </cfRule>
  </conditionalFormatting>
  <conditionalFormatting sqref="AE665">
    <cfRule type="expression" dxfId="1267" priority="643">
      <formula>IF(RIGHT(TEXT(AE665,"0.#"),1)=".",FALSE,TRUE)</formula>
    </cfRule>
    <cfRule type="expression" dxfId="1266" priority="644">
      <formula>IF(RIGHT(TEXT(AE665,"0.#"),1)=".",TRUE,FALSE)</formula>
    </cfRule>
  </conditionalFormatting>
  <conditionalFormatting sqref="AE666">
    <cfRule type="expression" dxfId="1265" priority="641">
      <formula>IF(RIGHT(TEXT(AE666,"0.#"),1)=".",FALSE,TRUE)</formula>
    </cfRule>
    <cfRule type="expression" dxfId="1264" priority="642">
      <formula>IF(RIGHT(TEXT(AE666,"0.#"),1)=".",TRUE,FALSE)</formula>
    </cfRule>
  </conditionalFormatting>
  <conditionalFormatting sqref="AU664">
    <cfRule type="expression" dxfId="1263" priority="633">
      <formula>IF(RIGHT(TEXT(AU664,"0.#"),1)=".",FALSE,TRUE)</formula>
    </cfRule>
    <cfRule type="expression" dxfId="1262" priority="634">
      <formula>IF(RIGHT(TEXT(AU664,"0.#"),1)=".",TRUE,FALSE)</formula>
    </cfRule>
  </conditionalFormatting>
  <conditionalFormatting sqref="AU665">
    <cfRule type="expression" dxfId="1261" priority="631">
      <formula>IF(RIGHT(TEXT(AU665,"0.#"),1)=".",FALSE,TRUE)</formula>
    </cfRule>
    <cfRule type="expression" dxfId="1260" priority="632">
      <formula>IF(RIGHT(TEXT(AU665,"0.#"),1)=".",TRUE,FALSE)</formula>
    </cfRule>
  </conditionalFormatting>
  <conditionalFormatting sqref="AU666">
    <cfRule type="expression" dxfId="1259" priority="629">
      <formula>IF(RIGHT(TEXT(AU666,"0.#"),1)=".",FALSE,TRUE)</formula>
    </cfRule>
    <cfRule type="expression" dxfId="1258" priority="630">
      <formula>IF(RIGHT(TEXT(AU666,"0.#"),1)=".",TRUE,FALSE)</formula>
    </cfRule>
  </conditionalFormatting>
  <conditionalFormatting sqref="AQ665">
    <cfRule type="expression" dxfId="1257" priority="621">
      <formula>IF(RIGHT(TEXT(AQ665,"0.#"),1)=".",FALSE,TRUE)</formula>
    </cfRule>
    <cfRule type="expression" dxfId="1256" priority="622">
      <formula>IF(RIGHT(TEXT(AQ665,"0.#"),1)=".",TRUE,FALSE)</formula>
    </cfRule>
  </conditionalFormatting>
  <conditionalFormatting sqref="AQ666">
    <cfRule type="expression" dxfId="1255" priority="619">
      <formula>IF(RIGHT(TEXT(AQ666,"0.#"),1)=".",FALSE,TRUE)</formula>
    </cfRule>
    <cfRule type="expression" dxfId="1254" priority="620">
      <formula>IF(RIGHT(TEXT(AQ666,"0.#"),1)=".",TRUE,FALSE)</formula>
    </cfRule>
  </conditionalFormatting>
  <conditionalFormatting sqref="AQ664">
    <cfRule type="expression" dxfId="1253" priority="617">
      <formula>IF(RIGHT(TEXT(AQ664,"0.#"),1)=".",FALSE,TRUE)</formula>
    </cfRule>
    <cfRule type="expression" dxfId="1252" priority="618">
      <formula>IF(RIGHT(TEXT(AQ664,"0.#"),1)=".",TRUE,FALSE)</formula>
    </cfRule>
  </conditionalFormatting>
  <conditionalFormatting sqref="AE669">
    <cfRule type="expression" dxfId="1251" priority="615">
      <formula>IF(RIGHT(TEXT(AE669,"0.#"),1)=".",FALSE,TRUE)</formula>
    </cfRule>
    <cfRule type="expression" dxfId="1250" priority="616">
      <formula>IF(RIGHT(TEXT(AE669,"0.#"),1)=".",TRUE,FALSE)</formula>
    </cfRule>
  </conditionalFormatting>
  <conditionalFormatting sqref="AE670">
    <cfRule type="expression" dxfId="1249" priority="613">
      <formula>IF(RIGHT(TEXT(AE670,"0.#"),1)=".",FALSE,TRUE)</formula>
    </cfRule>
    <cfRule type="expression" dxfId="1248" priority="614">
      <formula>IF(RIGHT(TEXT(AE670,"0.#"),1)=".",TRUE,FALSE)</formula>
    </cfRule>
  </conditionalFormatting>
  <conditionalFormatting sqref="AE671">
    <cfRule type="expression" dxfId="1247" priority="611">
      <formula>IF(RIGHT(TEXT(AE671,"0.#"),1)=".",FALSE,TRUE)</formula>
    </cfRule>
    <cfRule type="expression" dxfId="1246" priority="612">
      <formula>IF(RIGHT(TEXT(AE671,"0.#"),1)=".",TRUE,FALSE)</formula>
    </cfRule>
  </conditionalFormatting>
  <conditionalFormatting sqref="AU669">
    <cfRule type="expression" dxfId="1245" priority="603">
      <formula>IF(RIGHT(TEXT(AU669,"0.#"),1)=".",FALSE,TRUE)</formula>
    </cfRule>
    <cfRule type="expression" dxfId="1244" priority="604">
      <formula>IF(RIGHT(TEXT(AU669,"0.#"),1)=".",TRUE,FALSE)</formula>
    </cfRule>
  </conditionalFormatting>
  <conditionalFormatting sqref="AU670">
    <cfRule type="expression" dxfId="1243" priority="601">
      <formula>IF(RIGHT(TEXT(AU670,"0.#"),1)=".",FALSE,TRUE)</formula>
    </cfRule>
    <cfRule type="expression" dxfId="1242" priority="602">
      <formula>IF(RIGHT(TEXT(AU670,"0.#"),1)=".",TRUE,FALSE)</formula>
    </cfRule>
  </conditionalFormatting>
  <conditionalFormatting sqref="AU671">
    <cfRule type="expression" dxfId="1241" priority="599">
      <formula>IF(RIGHT(TEXT(AU671,"0.#"),1)=".",FALSE,TRUE)</formula>
    </cfRule>
    <cfRule type="expression" dxfId="1240" priority="600">
      <formula>IF(RIGHT(TEXT(AU671,"0.#"),1)=".",TRUE,FALSE)</formula>
    </cfRule>
  </conditionalFormatting>
  <conditionalFormatting sqref="AQ670">
    <cfRule type="expression" dxfId="1239" priority="591">
      <formula>IF(RIGHT(TEXT(AQ670,"0.#"),1)=".",FALSE,TRUE)</formula>
    </cfRule>
    <cfRule type="expression" dxfId="1238" priority="592">
      <formula>IF(RIGHT(TEXT(AQ670,"0.#"),1)=".",TRUE,FALSE)</formula>
    </cfRule>
  </conditionalFormatting>
  <conditionalFormatting sqref="AQ671">
    <cfRule type="expression" dxfId="1237" priority="589">
      <formula>IF(RIGHT(TEXT(AQ671,"0.#"),1)=".",FALSE,TRUE)</formula>
    </cfRule>
    <cfRule type="expression" dxfId="1236" priority="590">
      <formula>IF(RIGHT(TEXT(AQ671,"0.#"),1)=".",TRUE,FALSE)</formula>
    </cfRule>
  </conditionalFormatting>
  <conditionalFormatting sqref="AQ669">
    <cfRule type="expression" dxfId="1235" priority="587">
      <formula>IF(RIGHT(TEXT(AQ669,"0.#"),1)=".",FALSE,TRUE)</formula>
    </cfRule>
    <cfRule type="expression" dxfId="1234" priority="588">
      <formula>IF(RIGHT(TEXT(AQ669,"0.#"),1)=".",TRUE,FALSE)</formula>
    </cfRule>
  </conditionalFormatting>
  <conditionalFormatting sqref="AE679">
    <cfRule type="expression" dxfId="1233" priority="585">
      <formula>IF(RIGHT(TEXT(AE679,"0.#"),1)=".",FALSE,TRUE)</formula>
    </cfRule>
    <cfRule type="expression" dxfId="1232" priority="586">
      <formula>IF(RIGHT(TEXT(AE679,"0.#"),1)=".",TRUE,FALSE)</formula>
    </cfRule>
  </conditionalFormatting>
  <conditionalFormatting sqref="AE680">
    <cfRule type="expression" dxfId="1231" priority="583">
      <formula>IF(RIGHT(TEXT(AE680,"0.#"),1)=".",FALSE,TRUE)</formula>
    </cfRule>
    <cfRule type="expression" dxfId="1230" priority="584">
      <formula>IF(RIGHT(TEXT(AE680,"0.#"),1)=".",TRUE,FALSE)</formula>
    </cfRule>
  </conditionalFormatting>
  <conditionalFormatting sqref="AE681">
    <cfRule type="expression" dxfId="1229" priority="581">
      <formula>IF(RIGHT(TEXT(AE681,"0.#"),1)=".",FALSE,TRUE)</formula>
    </cfRule>
    <cfRule type="expression" dxfId="1228" priority="582">
      <formula>IF(RIGHT(TEXT(AE681,"0.#"),1)=".",TRUE,FALSE)</formula>
    </cfRule>
  </conditionalFormatting>
  <conditionalFormatting sqref="AU679">
    <cfRule type="expression" dxfId="1227" priority="573">
      <formula>IF(RIGHT(TEXT(AU679,"0.#"),1)=".",FALSE,TRUE)</formula>
    </cfRule>
    <cfRule type="expression" dxfId="1226" priority="574">
      <formula>IF(RIGHT(TEXT(AU679,"0.#"),1)=".",TRUE,FALSE)</formula>
    </cfRule>
  </conditionalFormatting>
  <conditionalFormatting sqref="AU680">
    <cfRule type="expression" dxfId="1225" priority="571">
      <formula>IF(RIGHT(TEXT(AU680,"0.#"),1)=".",FALSE,TRUE)</formula>
    </cfRule>
    <cfRule type="expression" dxfId="1224" priority="572">
      <formula>IF(RIGHT(TEXT(AU680,"0.#"),1)=".",TRUE,FALSE)</formula>
    </cfRule>
  </conditionalFormatting>
  <conditionalFormatting sqref="AU681">
    <cfRule type="expression" dxfId="1223" priority="569">
      <formula>IF(RIGHT(TEXT(AU681,"0.#"),1)=".",FALSE,TRUE)</formula>
    </cfRule>
    <cfRule type="expression" dxfId="1222" priority="570">
      <formula>IF(RIGHT(TEXT(AU681,"0.#"),1)=".",TRUE,FALSE)</formula>
    </cfRule>
  </conditionalFormatting>
  <conditionalFormatting sqref="AQ680">
    <cfRule type="expression" dxfId="1221" priority="561">
      <formula>IF(RIGHT(TEXT(AQ680,"0.#"),1)=".",FALSE,TRUE)</formula>
    </cfRule>
    <cfRule type="expression" dxfId="1220" priority="562">
      <formula>IF(RIGHT(TEXT(AQ680,"0.#"),1)=".",TRUE,FALSE)</formula>
    </cfRule>
  </conditionalFormatting>
  <conditionalFormatting sqref="AQ681">
    <cfRule type="expression" dxfId="1219" priority="559">
      <formula>IF(RIGHT(TEXT(AQ681,"0.#"),1)=".",FALSE,TRUE)</formula>
    </cfRule>
    <cfRule type="expression" dxfId="1218" priority="560">
      <formula>IF(RIGHT(TEXT(AQ681,"0.#"),1)=".",TRUE,FALSE)</formula>
    </cfRule>
  </conditionalFormatting>
  <conditionalFormatting sqref="AQ679">
    <cfRule type="expression" dxfId="1217" priority="557">
      <formula>IF(RIGHT(TEXT(AQ679,"0.#"),1)=".",FALSE,TRUE)</formula>
    </cfRule>
    <cfRule type="expression" dxfId="1216" priority="558">
      <formula>IF(RIGHT(TEXT(AQ679,"0.#"),1)=".",TRUE,FALSE)</formula>
    </cfRule>
  </conditionalFormatting>
  <conditionalFormatting sqref="AE684">
    <cfRule type="expression" dxfId="1215" priority="555">
      <formula>IF(RIGHT(TEXT(AE684,"0.#"),1)=".",FALSE,TRUE)</formula>
    </cfRule>
    <cfRule type="expression" dxfId="1214" priority="556">
      <formula>IF(RIGHT(TEXT(AE684,"0.#"),1)=".",TRUE,FALSE)</formula>
    </cfRule>
  </conditionalFormatting>
  <conditionalFormatting sqref="AE685">
    <cfRule type="expression" dxfId="1213" priority="553">
      <formula>IF(RIGHT(TEXT(AE685,"0.#"),1)=".",FALSE,TRUE)</formula>
    </cfRule>
    <cfRule type="expression" dxfId="1212" priority="554">
      <formula>IF(RIGHT(TEXT(AE685,"0.#"),1)=".",TRUE,FALSE)</formula>
    </cfRule>
  </conditionalFormatting>
  <conditionalFormatting sqref="AE686">
    <cfRule type="expression" dxfId="1211" priority="551">
      <formula>IF(RIGHT(TEXT(AE686,"0.#"),1)=".",FALSE,TRUE)</formula>
    </cfRule>
    <cfRule type="expression" dxfId="1210" priority="552">
      <formula>IF(RIGHT(TEXT(AE686,"0.#"),1)=".",TRUE,FALSE)</formula>
    </cfRule>
  </conditionalFormatting>
  <conditionalFormatting sqref="AU684">
    <cfRule type="expression" dxfId="1209" priority="543">
      <formula>IF(RIGHT(TEXT(AU684,"0.#"),1)=".",FALSE,TRUE)</formula>
    </cfRule>
    <cfRule type="expression" dxfId="1208" priority="544">
      <formula>IF(RIGHT(TEXT(AU684,"0.#"),1)=".",TRUE,FALSE)</formula>
    </cfRule>
  </conditionalFormatting>
  <conditionalFormatting sqref="AU685">
    <cfRule type="expression" dxfId="1207" priority="541">
      <formula>IF(RIGHT(TEXT(AU685,"0.#"),1)=".",FALSE,TRUE)</formula>
    </cfRule>
    <cfRule type="expression" dxfId="1206" priority="542">
      <formula>IF(RIGHT(TEXT(AU685,"0.#"),1)=".",TRUE,FALSE)</formula>
    </cfRule>
  </conditionalFormatting>
  <conditionalFormatting sqref="AU686">
    <cfRule type="expression" dxfId="1205" priority="539">
      <formula>IF(RIGHT(TEXT(AU686,"0.#"),1)=".",FALSE,TRUE)</formula>
    </cfRule>
    <cfRule type="expression" dxfId="1204" priority="540">
      <formula>IF(RIGHT(TEXT(AU686,"0.#"),1)=".",TRUE,FALSE)</formula>
    </cfRule>
  </conditionalFormatting>
  <conditionalFormatting sqref="AQ685">
    <cfRule type="expression" dxfId="1203" priority="531">
      <formula>IF(RIGHT(TEXT(AQ685,"0.#"),1)=".",FALSE,TRUE)</formula>
    </cfRule>
    <cfRule type="expression" dxfId="1202" priority="532">
      <formula>IF(RIGHT(TEXT(AQ685,"0.#"),1)=".",TRUE,FALSE)</formula>
    </cfRule>
  </conditionalFormatting>
  <conditionalFormatting sqref="AQ686">
    <cfRule type="expression" dxfId="1201" priority="529">
      <formula>IF(RIGHT(TEXT(AQ686,"0.#"),1)=".",FALSE,TRUE)</formula>
    </cfRule>
    <cfRule type="expression" dxfId="1200" priority="530">
      <formula>IF(RIGHT(TEXT(AQ686,"0.#"),1)=".",TRUE,FALSE)</formula>
    </cfRule>
  </conditionalFormatting>
  <conditionalFormatting sqref="AQ684">
    <cfRule type="expression" dxfId="1199" priority="527">
      <formula>IF(RIGHT(TEXT(AQ684,"0.#"),1)=".",FALSE,TRUE)</formula>
    </cfRule>
    <cfRule type="expression" dxfId="1198" priority="528">
      <formula>IF(RIGHT(TEXT(AQ684,"0.#"),1)=".",TRUE,FALSE)</formula>
    </cfRule>
  </conditionalFormatting>
  <conditionalFormatting sqref="AE689">
    <cfRule type="expression" dxfId="1197" priority="525">
      <formula>IF(RIGHT(TEXT(AE689,"0.#"),1)=".",FALSE,TRUE)</formula>
    </cfRule>
    <cfRule type="expression" dxfId="1196" priority="526">
      <formula>IF(RIGHT(TEXT(AE689,"0.#"),1)=".",TRUE,FALSE)</formula>
    </cfRule>
  </conditionalFormatting>
  <conditionalFormatting sqref="AE690">
    <cfRule type="expression" dxfId="1195" priority="523">
      <formula>IF(RIGHT(TEXT(AE690,"0.#"),1)=".",FALSE,TRUE)</formula>
    </cfRule>
    <cfRule type="expression" dxfId="1194" priority="524">
      <formula>IF(RIGHT(TEXT(AE690,"0.#"),1)=".",TRUE,FALSE)</formula>
    </cfRule>
  </conditionalFormatting>
  <conditionalFormatting sqref="AE691">
    <cfRule type="expression" dxfId="1193" priority="521">
      <formula>IF(RIGHT(TEXT(AE691,"0.#"),1)=".",FALSE,TRUE)</formula>
    </cfRule>
    <cfRule type="expression" dxfId="1192" priority="522">
      <formula>IF(RIGHT(TEXT(AE691,"0.#"),1)=".",TRUE,FALSE)</formula>
    </cfRule>
  </conditionalFormatting>
  <conditionalFormatting sqref="AU689">
    <cfRule type="expression" dxfId="1191" priority="513">
      <formula>IF(RIGHT(TEXT(AU689,"0.#"),1)=".",FALSE,TRUE)</formula>
    </cfRule>
    <cfRule type="expression" dxfId="1190" priority="514">
      <formula>IF(RIGHT(TEXT(AU689,"0.#"),1)=".",TRUE,FALSE)</formula>
    </cfRule>
  </conditionalFormatting>
  <conditionalFormatting sqref="AU690">
    <cfRule type="expression" dxfId="1189" priority="511">
      <formula>IF(RIGHT(TEXT(AU690,"0.#"),1)=".",FALSE,TRUE)</formula>
    </cfRule>
    <cfRule type="expression" dxfId="1188" priority="512">
      <formula>IF(RIGHT(TEXT(AU690,"0.#"),1)=".",TRUE,FALSE)</formula>
    </cfRule>
  </conditionalFormatting>
  <conditionalFormatting sqref="AU691">
    <cfRule type="expression" dxfId="1187" priority="509">
      <formula>IF(RIGHT(TEXT(AU691,"0.#"),1)=".",FALSE,TRUE)</formula>
    </cfRule>
    <cfRule type="expression" dxfId="1186" priority="510">
      <formula>IF(RIGHT(TEXT(AU691,"0.#"),1)=".",TRUE,FALSE)</formula>
    </cfRule>
  </conditionalFormatting>
  <conditionalFormatting sqref="AQ690">
    <cfRule type="expression" dxfId="1185" priority="501">
      <formula>IF(RIGHT(TEXT(AQ690,"0.#"),1)=".",FALSE,TRUE)</formula>
    </cfRule>
    <cfRule type="expression" dxfId="1184" priority="502">
      <formula>IF(RIGHT(TEXT(AQ690,"0.#"),1)=".",TRUE,FALSE)</formula>
    </cfRule>
  </conditionalFormatting>
  <conditionalFormatting sqref="AQ691">
    <cfRule type="expression" dxfId="1183" priority="499">
      <formula>IF(RIGHT(TEXT(AQ691,"0.#"),1)=".",FALSE,TRUE)</formula>
    </cfRule>
    <cfRule type="expression" dxfId="1182" priority="500">
      <formula>IF(RIGHT(TEXT(AQ691,"0.#"),1)=".",TRUE,FALSE)</formula>
    </cfRule>
  </conditionalFormatting>
  <conditionalFormatting sqref="AQ689">
    <cfRule type="expression" dxfId="1181" priority="497">
      <formula>IF(RIGHT(TEXT(AQ689,"0.#"),1)=".",FALSE,TRUE)</formula>
    </cfRule>
    <cfRule type="expression" dxfId="1180" priority="498">
      <formula>IF(RIGHT(TEXT(AQ689,"0.#"),1)=".",TRUE,FALSE)</formula>
    </cfRule>
  </conditionalFormatting>
  <conditionalFormatting sqref="AE694">
    <cfRule type="expression" dxfId="1179" priority="495">
      <formula>IF(RIGHT(TEXT(AE694,"0.#"),1)=".",FALSE,TRUE)</formula>
    </cfRule>
    <cfRule type="expression" dxfId="1178" priority="496">
      <formula>IF(RIGHT(TEXT(AE694,"0.#"),1)=".",TRUE,FALSE)</formula>
    </cfRule>
  </conditionalFormatting>
  <conditionalFormatting sqref="AM696">
    <cfRule type="expression" dxfId="1177" priority="485">
      <formula>IF(RIGHT(TEXT(AM696,"0.#"),1)=".",FALSE,TRUE)</formula>
    </cfRule>
    <cfRule type="expression" dxfId="1176" priority="486">
      <formula>IF(RIGHT(TEXT(AM696,"0.#"),1)=".",TRUE,FALSE)</formula>
    </cfRule>
  </conditionalFormatting>
  <conditionalFormatting sqref="AE695">
    <cfRule type="expression" dxfId="1175" priority="493">
      <formula>IF(RIGHT(TEXT(AE695,"0.#"),1)=".",FALSE,TRUE)</formula>
    </cfRule>
    <cfRule type="expression" dxfId="1174" priority="494">
      <formula>IF(RIGHT(TEXT(AE695,"0.#"),1)=".",TRUE,FALSE)</formula>
    </cfRule>
  </conditionalFormatting>
  <conditionalFormatting sqref="AE696">
    <cfRule type="expression" dxfId="1173" priority="491">
      <formula>IF(RIGHT(TEXT(AE696,"0.#"),1)=".",FALSE,TRUE)</formula>
    </cfRule>
    <cfRule type="expression" dxfId="1172" priority="492">
      <formula>IF(RIGHT(TEXT(AE696,"0.#"),1)=".",TRUE,FALSE)</formula>
    </cfRule>
  </conditionalFormatting>
  <conditionalFormatting sqref="AM694">
    <cfRule type="expression" dxfId="1171" priority="489">
      <formula>IF(RIGHT(TEXT(AM694,"0.#"),1)=".",FALSE,TRUE)</formula>
    </cfRule>
    <cfRule type="expression" dxfId="1170" priority="490">
      <formula>IF(RIGHT(TEXT(AM694,"0.#"),1)=".",TRUE,FALSE)</formula>
    </cfRule>
  </conditionalFormatting>
  <conditionalFormatting sqref="AM695">
    <cfRule type="expression" dxfId="1169" priority="487">
      <formula>IF(RIGHT(TEXT(AM695,"0.#"),1)=".",FALSE,TRUE)</formula>
    </cfRule>
    <cfRule type="expression" dxfId="1168" priority="488">
      <formula>IF(RIGHT(TEXT(AM695,"0.#"),1)=".",TRUE,FALSE)</formula>
    </cfRule>
  </conditionalFormatting>
  <conditionalFormatting sqref="AU694">
    <cfRule type="expression" dxfId="1167" priority="483">
      <formula>IF(RIGHT(TEXT(AU694,"0.#"),1)=".",FALSE,TRUE)</formula>
    </cfRule>
    <cfRule type="expression" dxfId="1166" priority="484">
      <formula>IF(RIGHT(TEXT(AU694,"0.#"),1)=".",TRUE,FALSE)</formula>
    </cfRule>
  </conditionalFormatting>
  <conditionalFormatting sqref="AU695">
    <cfRule type="expression" dxfId="1165" priority="481">
      <formula>IF(RIGHT(TEXT(AU695,"0.#"),1)=".",FALSE,TRUE)</formula>
    </cfRule>
    <cfRule type="expression" dxfId="1164" priority="482">
      <formula>IF(RIGHT(TEXT(AU695,"0.#"),1)=".",TRUE,FALSE)</formula>
    </cfRule>
  </conditionalFormatting>
  <conditionalFormatting sqref="AU696">
    <cfRule type="expression" dxfId="1163" priority="479">
      <formula>IF(RIGHT(TEXT(AU696,"0.#"),1)=".",FALSE,TRUE)</formula>
    </cfRule>
    <cfRule type="expression" dxfId="1162" priority="480">
      <formula>IF(RIGHT(TEXT(AU696,"0.#"),1)=".",TRUE,FALSE)</formula>
    </cfRule>
  </conditionalFormatting>
  <conditionalFormatting sqref="AI694">
    <cfRule type="expression" dxfId="1161" priority="477">
      <formula>IF(RIGHT(TEXT(AI694,"0.#"),1)=".",FALSE,TRUE)</formula>
    </cfRule>
    <cfRule type="expression" dxfId="1160" priority="478">
      <formula>IF(RIGHT(TEXT(AI694,"0.#"),1)=".",TRUE,FALSE)</formula>
    </cfRule>
  </conditionalFormatting>
  <conditionalFormatting sqref="AI695">
    <cfRule type="expression" dxfId="1159" priority="475">
      <formula>IF(RIGHT(TEXT(AI695,"0.#"),1)=".",FALSE,TRUE)</formula>
    </cfRule>
    <cfRule type="expression" dxfId="1158" priority="476">
      <formula>IF(RIGHT(TEXT(AI695,"0.#"),1)=".",TRUE,FALSE)</formula>
    </cfRule>
  </conditionalFormatting>
  <conditionalFormatting sqref="AQ695">
    <cfRule type="expression" dxfId="1157" priority="471">
      <formula>IF(RIGHT(TEXT(AQ695,"0.#"),1)=".",FALSE,TRUE)</formula>
    </cfRule>
    <cfRule type="expression" dxfId="1156" priority="472">
      <formula>IF(RIGHT(TEXT(AQ695,"0.#"),1)=".",TRUE,FALSE)</formula>
    </cfRule>
  </conditionalFormatting>
  <conditionalFormatting sqref="AQ696">
    <cfRule type="expression" dxfId="1155" priority="469">
      <formula>IF(RIGHT(TEXT(AQ696,"0.#"),1)=".",FALSE,TRUE)</formula>
    </cfRule>
    <cfRule type="expression" dxfId="1154" priority="470">
      <formula>IF(RIGHT(TEXT(AQ696,"0.#"),1)=".",TRUE,FALSE)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 right="0.7" top="0.75" bottom="0.75" header="0.3" footer="0.3"/>
  <pageSetup paperSize="9" scale="70" fitToHeight="0" orientation="portrait" r:id="rId1"/>
  <headerFooter differentFirst="1" alignWithMargins="0"/>
  <rowBreaks count="6" manualBreakCount="6">
    <brk id="64" max="49" man="1"/>
    <brk id="699" max="49" man="1"/>
    <brk id="727" max="49" man="1"/>
    <brk id="735" max="49" man="1"/>
    <brk id="779"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9" sqref="O19"/>
    </sheetView>
  </sheetViews>
  <sheetFormatPr defaultColWidth="9" defaultRowHeight="13.2" x14ac:dyDescent="0.2"/>
  <cols>
    <col min="1" max="1" width="21.44140625" customWidth="1"/>
    <col min="2" max="2" width="8.441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44140625"/>
    <col min="13" max="13" width="12" style="13" hidden="1" customWidth="1"/>
    <col min="14" max="14" width="4" style="13" hidden="1" customWidth="1"/>
    <col min="15" max="15" width="3.44140625" customWidth="1"/>
    <col min="16" max="16" width="8.44140625" customWidth="1"/>
    <col min="17" max="17" width="8.44140625" style="16" customWidth="1"/>
    <col min="18" max="18" width="9.44140625" style="13" hidden="1" customWidth="1"/>
    <col min="19" max="19" width="4" style="13" hidden="1" customWidth="1"/>
    <col min="20" max="20" width="8.441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44140625" style="34" customWidth="1"/>
    <col min="31" max="31" width="33.441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348</v>
      </c>
    </row>
    <row r="2" spans="1:42" ht="13.8" customHeight="1" x14ac:dyDescent="0.2">
      <c r="A2" s="14" t="s">
        <v>85</v>
      </c>
      <c r="B2" s="15"/>
      <c r="C2" s="13" t="str">
        <f>IF(B2="","",A2)</f>
        <v/>
      </c>
      <c r="D2" s="13" t="str">
        <f>IF(C2="","",IF(D1&lt;&gt;"",CONCATENATE(D1,"、",C2),C2))</f>
        <v/>
      </c>
      <c r="F2" s="12" t="s">
        <v>72</v>
      </c>
      <c r="G2" s="17" t="s">
        <v>552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232</v>
      </c>
      <c r="W2" s="32" t="s">
        <v>180</v>
      </c>
      <c r="Y2" s="32" t="s">
        <v>68</v>
      </c>
      <c r="Z2" s="30"/>
      <c r="AA2" s="32" t="s">
        <v>408</v>
      </c>
      <c r="AB2" s="31"/>
      <c r="AC2" s="33" t="s">
        <v>135</v>
      </c>
      <c r="AD2" s="28"/>
      <c r="AE2" s="44" t="s">
        <v>176</v>
      </c>
      <c r="AF2" s="30"/>
      <c r="AG2" s="55" t="s">
        <v>362</v>
      </c>
      <c r="AI2" s="53" t="s">
        <v>398</v>
      </c>
      <c r="AK2" s="53" t="s">
        <v>261</v>
      </c>
      <c r="AM2" s="87"/>
      <c r="AN2" s="87"/>
      <c r="AP2" s="55" t="s">
        <v>362</v>
      </c>
    </row>
    <row r="3" spans="1:42" ht="13.8"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552</v>
      </c>
      <c r="R3" s="13" t="str">
        <f t="shared" ref="R3:R8" si="3">IF(Q3="","",P3)</f>
        <v>委託・請負</v>
      </c>
      <c r="S3" s="13" t="str">
        <f t="shared" ref="S3:S8" si="4">IF(R3="",S2,IF(S2&lt;&gt;"",CONCATENATE(S2,"、",R3),R3))</f>
        <v>委託・請負</v>
      </c>
      <c r="T3" s="13"/>
      <c r="U3" s="32" t="s">
        <v>410</v>
      </c>
      <c r="W3" s="32" t="s">
        <v>150</v>
      </c>
      <c r="Y3" s="32" t="s">
        <v>69</v>
      </c>
      <c r="Z3" s="30"/>
      <c r="AA3" s="32" t="s">
        <v>518</v>
      </c>
      <c r="AB3" s="31"/>
      <c r="AC3" s="33" t="s">
        <v>136</v>
      </c>
      <c r="AD3" s="28"/>
      <c r="AE3" s="44" t="s">
        <v>177</v>
      </c>
      <c r="AF3" s="30"/>
      <c r="AG3" s="55" t="s">
        <v>363</v>
      </c>
      <c r="AI3" s="53" t="s">
        <v>254</v>
      </c>
      <c r="AK3" s="53" t="str">
        <f>CHAR(CODE(AK2)+1)</f>
        <v>B</v>
      </c>
      <c r="AM3" s="87"/>
      <c r="AN3" s="87"/>
      <c r="AP3" s="55" t="s">
        <v>363</v>
      </c>
    </row>
    <row r="4" spans="1:42" ht="13.8"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411</v>
      </c>
      <c r="W4" s="32" t="s">
        <v>151</v>
      </c>
      <c r="Y4" s="32" t="s">
        <v>425</v>
      </c>
      <c r="Z4" s="30"/>
      <c r="AA4" s="32" t="s">
        <v>519</v>
      </c>
      <c r="AB4" s="31"/>
      <c r="AC4" s="32" t="s">
        <v>137</v>
      </c>
      <c r="AD4" s="28"/>
      <c r="AE4" s="44" t="s">
        <v>178</v>
      </c>
      <c r="AF4" s="30"/>
      <c r="AG4" s="55" t="s">
        <v>364</v>
      </c>
      <c r="AI4" s="53" t="s">
        <v>256</v>
      </c>
      <c r="AK4" s="53" t="str">
        <f t="shared" ref="AK4:AK49" si="7">CHAR(CODE(AK3)+1)</f>
        <v>C</v>
      </c>
      <c r="AM4" s="87"/>
      <c r="AN4" s="87"/>
      <c r="AP4" s="55" t="s">
        <v>364</v>
      </c>
    </row>
    <row r="5" spans="1:42" ht="13.8"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318</v>
      </c>
      <c r="Y5" s="32" t="s">
        <v>426</v>
      </c>
      <c r="Z5" s="30"/>
      <c r="AA5" s="32" t="s">
        <v>520</v>
      </c>
      <c r="AB5" s="31"/>
      <c r="AC5" s="32" t="s">
        <v>179</v>
      </c>
      <c r="AD5" s="31"/>
      <c r="AE5" s="44" t="s">
        <v>375</v>
      </c>
      <c r="AF5" s="30"/>
      <c r="AG5" s="55" t="s">
        <v>365</v>
      </c>
      <c r="AI5" s="53" t="s">
        <v>413</v>
      </c>
      <c r="AK5" s="53" t="str">
        <f t="shared" si="7"/>
        <v>D</v>
      </c>
      <c r="AP5" s="55" t="s">
        <v>365</v>
      </c>
    </row>
    <row r="6" spans="1:42" ht="13.8"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377</v>
      </c>
      <c r="W6" s="32" t="s">
        <v>152</v>
      </c>
      <c r="Y6" s="32" t="s">
        <v>427</v>
      </c>
      <c r="Z6" s="30"/>
      <c r="AA6" s="32" t="s">
        <v>521</v>
      </c>
      <c r="AB6" s="31"/>
      <c r="AC6" s="32" t="s">
        <v>138</v>
      </c>
      <c r="AD6" s="31"/>
      <c r="AE6" s="44" t="s">
        <v>372</v>
      </c>
      <c r="AF6" s="30"/>
      <c r="AG6" s="55" t="s">
        <v>366</v>
      </c>
      <c r="AI6" s="53" t="s">
        <v>414</v>
      </c>
      <c r="AK6" s="53" t="str">
        <f>CHAR(CODE(AK5)+1)</f>
        <v>E</v>
      </c>
      <c r="AP6" s="55" t="s">
        <v>366</v>
      </c>
    </row>
    <row r="7" spans="1:42" ht="13.8" customHeight="1" x14ac:dyDescent="0.2">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428</v>
      </c>
      <c r="Z7" s="30"/>
      <c r="AA7" s="32" t="s">
        <v>522</v>
      </c>
      <c r="AB7" s="31"/>
      <c r="AC7" s="31"/>
      <c r="AD7" s="31"/>
      <c r="AE7" s="32" t="s">
        <v>138</v>
      </c>
      <c r="AF7" s="30"/>
      <c r="AG7" s="55" t="s">
        <v>367</v>
      </c>
      <c r="AH7" s="91"/>
      <c r="AI7" s="55" t="s">
        <v>391</v>
      </c>
      <c r="AK7" s="53" t="str">
        <f>CHAR(CODE(AK6)+1)</f>
        <v>F</v>
      </c>
      <c r="AP7" s="55" t="s">
        <v>367</v>
      </c>
    </row>
    <row r="8" spans="1:42" ht="13.8"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378</v>
      </c>
      <c r="W8" s="32" t="s">
        <v>154</v>
      </c>
      <c r="Y8" s="32" t="s">
        <v>429</v>
      </c>
      <c r="Z8" s="30"/>
      <c r="AA8" s="32" t="s">
        <v>523</v>
      </c>
      <c r="AB8" s="31"/>
      <c r="AC8" s="31"/>
      <c r="AD8" s="31"/>
      <c r="AE8" s="31"/>
      <c r="AF8" s="30"/>
      <c r="AG8" s="55" t="s">
        <v>368</v>
      </c>
      <c r="AI8" s="53" t="s">
        <v>392</v>
      </c>
      <c r="AK8" s="53" t="str">
        <f t="shared" si="7"/>
        <v>G</v>
      </c>
      <c r="AP8" s="55" t="s">
        <v>368</v>
      </c>
    </row>
    <row r="9" spans="1:42" ht="13.8" customHeight="1" x14ac:dyDescent="0.2">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389</v>
      </c>
      <c r="W9" s="32" t="s">
        <v>155</v>
      </c>
      <c r="Y9" s="32" t="s">
        <v>430</v>
      </c>
      <c r="Z9" s="30"/>
      <c r="AA9" s="32" t="s">
        <v>524</v>
      </c>
      <c r="AB9" s="31"/>
      <c r="AC9" s="31"/>
      <c r="AD9" s="31"/>
      <c r="AE9" s="31"/>
      <c r="AF9" s="30"/>
      <c r="AG9" s="55" t="s">
        <v>369</v>
      </c>
      <c r="AI9" s="86"/>
      <c r="AK9" s="53" t="str">
        <f t="shared" si="7"/>
        <v>H</v>
      </c>
      <c r="AP9" s="55" t="s">
        <v>369</v>
      </c>
    </row>
    <row r="10" spans="1:42" ht="13.8" customHeight="1" x14ac:dyDescent="0.2">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431</v>
      </c>
      <c r="Z10" s="30"/>
      <c r="AA10" s="32" t="s">
        <v>525</v>
      </c>
      <c r="AB10" s="31"/>
      <c r="AC10" s="31"/>
      <c r="AD10" s="31"/>
      <c r="AE10" s="31"/>
      <c r="AF10" s="30"/>
      <c r="AG10" s="55" t="s">
        <v>354</v>
      </c>
      <c r="AK10" s="53" t="str">
        <f t="shared" si="7"/>
        <v>I</v>
      </c>
      <c r="AP10" s="53" t="s">
        <v>349</v>
      </c>
    </row>
    <row r="11" spans="1:42" ht="13.8"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552</v>
      </c>
      <c r="M11" s="13" t="str">
        <f t="shared" si="2"/>
        <v>その他の事項経費</v>
      </c>
      <c r="N11" s="13" t="str">
        <f t="shared" si="6"/>
        <v>その他の事項経費</v>
      </c>
      <c r="O11" s="13"/>
      <c r="P11" s="13"/>
      <c r="Q11" s="19"/>
      <c r="T11" s="13"/>
      <c r="W11" s="32" t="s">
        <v>157</v>
      </c>
      <c r="Y11" s="32" t="s">
        <v>432</v>
      </c>
      <c r="Z11" s="30"/>
      <c r="AA11" s="32" t="s">
        <v>526</v>
      </c>
      <c r="AB11" s="31"/>
      <c r="AC11" s="31"/>
      <c r="AD11" s="31"/>
      <c r="AE11" s="31"/>
      <c r="AF11" s="30"/>
      <c r="AG11" s="53" t="s">
        <v>357</v>
      </c>
      <c r="AK11" s="53" t="str">
        <f t="shared" si="7"/>
        <v>J</v>
      </c>
    </row>
    <row r="12" spans="1:42" ht="13.8"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433</v>
      </c>
      <c r="Z12" s="30"/>
      <c r="AA12" s="32" t="s">
        <v>527</v>
      </c>
      <c r="AB12" s="31"/>
      <c r="AC12" s="31"/>
      <c r="AD12" s="31"/>
      <c r="AE12" s="31"/>
      <c r="AF12" s="30"/>
      <c r="AG12" s="53" t="s">
        <v>355</v>
      </c>
      <c r="AK12" s="53" t="str">
        <f t="shared" si="7"/>
        <v>K</v>
      </c>
    </row>
    <row r="13" spans="1:42" ht="13.8"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434</v>
      </c>
      <c r="Z13" s="30"/>
      <c r="AA13" s="32" t="s">
        <v>528</v>
      </c>
      <c r="AB13" s="31"/>
      <c r="AC13" s="31"/>
      <c r="AD13" s="31"/>
      <c r="AE13" s="31"/>
      <c r="AF13" s="30"/>
      <c r="AG13" s="53" t="s">
        <v>356</v>
      </c>
      <c r="AK13" s="53" t="str">
        <f t="shared" si="7"/>
        <v>L</v>
      </c>
    </row>
    <row r="14" spans="1:42" ht="13.8"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435</v>
      </c>
      <c r="Z14" s="30"/>
      <c r="AA14" s="32" t="s">
        <v>529</v>
      </c>
      <c r="AB14" s="31"/>
      <c r="AC14" s="31"/>
      <c r="AD14" s="31"/>
      <c r="AE14" s="31"/>
      <c r="AF14" s="30"/>
      <c r="AG14" s="86"/>
      <c r="AK14" s="53" t="str">
        <f t="shared" si="7"/>
        <v>M</v>
      </c>
    </row>
    <row r="15" spans="1:42" ht="13.8"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436</v>
      </c>
      <c r="Z15" s="30"/>
      <c r="AA15" s="32" t="s">
        <v>530</v>
      </c>
      <c r="AB15" s="31"/>
      <c r="AC15" s="31"/>
      <c r="AD15" s="31"/>
      <c r="AE15" s="31"/>
      <c r="AF15" s="30"/>
      <c r="AG15" s="87"/>
      <c r="AK15" s="53" t="str">
        <f t="shared" si="7"/>
        <v>N</v>
      </c>
    </row>
    <row r="16" spans="1:42" ht="13.8" customHeight="1" x14ac:dyDescent="0.2">
      <c r="A16" s="14" t="s">
        <v>98</v>
      </c>
      <c r="B16" s="15" t="s">
        <v>552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437</v>
      </c>
      <c r="Z16" s="30"/>
      <c r="AA16" s="32" t="s">
        <v>531</v>
      </c>
      <c r="AB16" s="31"/>
      <c r="AC16" s="31"/>
      <c r="AD16" s="31"/>
      <c r="AE16" s="31"/>
      <c r="AF16" s="30"/>
      <c r="AG16" s="87"/>
      <c r="AK16" s="53" t="str">
        <f t="shared" si="7"/>
        <v>O</v>
      </c>
    </row>
    <row r="17" spans="1:37" ht="13.8"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438</v>
      </c>
      <c r="Z17" s="30"/>
      <c r="AA17" s="32" t="s">
        <v>532</v>
      </c>
      <c r="AB17" s="31"/>
      <c r="AC17" s="31"/>
      <c r="AD17" s="31"/>
      <c r="AE17" s="31"/>
      <c r="AF17" s="30"/>
      <c r="AG17" s="87"/>
      <c r="AK17" s="53" t="str">
        <f t="shared" si="7"/>
        <v>P</v>
      </c>
    </row>
    <row r="18" spans="1:37" ht="13.8"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439</v>
      </c>
      <c r="Z18" s="30"/>
      <c r="AA18" s="32" t="s">
        <v>533</v>
      </c>
      <c r="AB18" s="31"/>
      <c r="AC18" s="31"/>
      <c r="AD18" s="31"/>
      <c r="AE18" s="31"/>
      <c r="AF18" s="30"/>
      <c r="AK18" s="53" t="str">
        <f t="shared" si="7"/>
        <v>Q</v>
      </c>
    </row>
    <row r="19" spans="1:37" ht="13.8"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440</v>
      </c>
      <c r="Z19" s="30"/>
      <c r="AA19" s="32" t="s">
        <v>534</v>
      </c>
      <c r="AB19" s="31"/>
      <c r="AC19" s="31"/>
      <c r="AD19" s="31"/>
      <c r="AE19" s="31"/>
      <c r="AF19" s="30"/>
      <c r="AK19" s="53" t="str">
        <f t="shared" si="7"/>
        <v>R</v>
      </c>
    </row>
    <row r="20" spans="1:37" ht="13.8" customHeight="1" x14ac:dyDescent="0.2">
      <c r="A20" s="14" t="s">
        <v>307</v>
      </c>
      <c r="B20" s="15"/>
      <c r="C20" s="13" t="str">
        <f t="shared" si="9"/>
        <v/>
      </c>
      <c r="D20" s="13" t="str">
        <f t="shared" si="8"/>
        <v>地球温暖化対策</v>
      </c>
      <c r="F20" s="18" t="s">
        <v>306</v>
      </c>
      <c r="G20" s="17"/>
      <c r="H20" s="13" t="str">
        <f t="shared" si="1"/>
        <v/>
      </c>
      <c r="I20" s="13" t="str">
        <f t="shared" si="5"/>
        <v>一般会計</v>
      </c>
      <c r="K20" s="13"/>
      <c r="L20" s="13"/>
      <c r="O20" s="13"/>
      <c r="P20" s="13"/>
      <c r="Q20" s="19"/>
      <c r="T20" s="13"/>
      <c r="W20" s="32" t="s">
        <v>166</v>
      </c>
      <c r="Y20" s="32" t="s">
        <v>441</v>
      </c>
      <c r="Z20" s="30"/>
      <c r="AA20" s="32" t="s">
        <v>535</v>
      </c>
      <c r="AB20" s="31"/>
      <c r="AC20" s="31"/>
      <c r="AD20" s="31"/>
      <c r="AE20" s="31"/>
      <c r="AF20" s="30"/>
      <c r="AK20" s="53" t="str">
        <f t="shared" si="7"/>
        <v>S</v>
      </c>
    </row>
    <row r="21" spans="1:37" ht="13.8" customHeight="1" x14ac:dyDescent="0.2">
      <c r="A21" s="14" t="s">
        <v>308</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442</v>
      </c>
      <c r="Z21" s="30"/>
      <c r="AA21" s="32" t="s">
        <v>536</v>
      </c>
      <c r="AB21" s="31"/>
      <c r="AC21" s="31"/>
      <c r="AD21" s="31"/>
      <c r="AE21" s="31"/>
      <c r="AF21" s="30"/>
      <c r="AK21" s="53" t="str">
        <f t="shared" si="7"/>
        <v>T</v>
      </c>
    </row>
    <row r="22" spans="1:37" ht="13.8" customHeight="1" x14ac:dyDescent="0.2">
      <c r="A22" s="14" t="s">
        <v>309</v>
      </c>
      <c r="B22" s="15" t="s">
        <v>552</v>
      </c>
      <c r="C22" s="13" t="str">
        <f t="shared" si="9"/>
        <v>ＯＤＡ</v>
      </c>
      <c r="D22" s="13" t="str">
        <f>IF(C22="",D21,IF(D21&lt;&gt;"",CONCATENATE(D21,"、",C22),C22))</f>
        <v>地球温暖化対策、ＯＤＡ</v>
      </c>
      <c r="F22" s="18" t="s">
        <v>128</v>
      </c>
      <c r="G22" s="17"/>
      <c r="H22" s="13" t="str">
        <f t="shared" si="1"/>
        <v/>
      </c>
      <c r="I22" s="13" t="str">
        <f t="shared" si="5"/>
        <v>一般会計</v>
      </c>
      <c r="K22" s="13"/>
      <c r="L22" s="13"/>
      <c r="O22" s="13"/>
      <c r="P22" s="13"/>
      <c r="Q22" s="19"/>
      <c r="T22" s="13"/>
      <c r="W22" s="32" t="s">
        <v>168</v>
      </c>
      <c r="Y22" s="32" t="s">
        <v>443</v>
      </c>
      <c r="Z22" s="30"/>
      <c r="AA22" s="32" t="s">
        <v>537</v>
      </c>
      <c r="AB22" s="31"/>
      <c r="AC22" s="31"/>
      <c r="AD22" s="31"/>
      <c r="AE22" s="31"/>
      <c r="AF22" s="30"/>
      <c r="AK22" s="53" t="str">
        <f t="shared" si="7"/>
        <v>U</v>
      </c>
    </row>
    <row r="23" spans="1:37" ht="13.8" customHeight="1" x14ac:dyDescent="0.2">
      <c r="A23" s="14" t="s">
        <v>310</v>
      </c>
      <c r="B23" s="15"/>
      <c r="C23" s="13" t="str">
        <f t="shared" si="9"/>
        <v/>
      </c>
      <c r="D23" s="13" t="str">
        <f>IF(C23="",D22,IF(D22&lt;&gt;"",CONCATENATE(D22,"、",C23),C23))</f>
        <v>地球温暖化対策、ＯＤＡ</v>
      </c>
      <c r="F23" s="18" t="s">
        <v>129</v>
      </c>
      <c r="G23" s="17"/>
      <c r="H23" s="13" t="str">
        <f t="shared" si="1"/>
        <v/>
      </c>
      <c r="I23" s="13" t="str">
        <f t="shared" si="5"/>
        <v>一般会計</v>
      </c>
      <c r="K23" s="13"/>
      <c r="L23" s="13"/>
      <c r="O23" s="13"/>
      <c r="P23" s="13"/>
      <c r="Q23" s="19"/>
      <c r="T23" s="13"/>
      <c r="Y23" s="32" t="s">
        <v>444</v>
      </c>
      <c r="Z23" s="30"/>
      <c r="AA23" s="32" t="s">
        <v>538</v>
      </c>
      <c r="AB23" s="31"/>
      <c r="AC23" s="31"/>
      <c r="AD23" s="31"/>
      <c r="AE23" s="31"/>
      <c r="AF23" s="30"/>
      <c r="AK23" s="53" t="str">
        <f t="shared" si="7"/>
        <v>V</v>
      </c>
    </row>
    <row r="24" spans="1:37" ht="13.8" customHeight="1" x14ac:dyDescent="0.2">
      <c r="A24" s="97" t="s">
        <v>396</v>
      </c>
      <c r="B24" s="15"/>
      <c r="C24" s="13" t="str">
        <f t="shared" si="9"/>
        <v/>
      </c>
      <c r="D24" s="13" t="str">
        <f>IF(C24="",D23,IF(D23&lt;&gt;"",CONCATENATE(D23,"、",C24),C24))</f>
        <v>地球温暖化対策、ＯＤＡ</v>
      </c>
      <c r="F24" s="18" t="s">
        <v>401</v>
      </c>
      <c r="G24" s="17"/>
      <c r="H24" s="13" t="str">
        <f t="shared" si="1"/>
        <v/>
      </c>
      <c r="I24" s="13" t="str">
        <f t="shared" si="5"/>
        <v>一般会計</v>
      </c>
      <c r="K24" s="13"/>
      <c r="L24" s="13"/>
      <c r="O24" s="13"/>
      <c r="P24" s="13"/>
      <c r="Q24" s="19"/>
      <c r="T24" s="13"/>
      <c r="Y24" s="32" t="s">
        <v>445</v>
      </c>
      <c r="Z24" s="30"/>
      <c r="AA24" s="32" t="s">
        <v>539</v>
      </c>
      <c r="AB24" s="31"/>
      <c r="AC24" s="31"/>
      <c r="AD24" s="31"/>
      <c r="AE24" s="31"/>
      <c r="AF24" s="30"/>
      <c r="AK24" s="53" t="str">
        <f>CHAR(CODE(AK23)+1)</f>
        <v>W</v>
      </c>
    </row>
    <row r="25" spans="1:37" ht="13.8" customHeight="1" x14ac:dyDescent="0.2">
      <c r="A25" s="99"/>
      <c r="B25" s="98"/>
      <c r="F25" s="18" t="s">
        <v>130</v>
      </c>
      <c r="G25" s="17"/>
      <c r="H25" s="13" t="str">
        <f t="shared" si="1"/>
        <v/>
      </c>
      <c r="I25" s="13" t="str">
        <f t="shared" si="5"/>
        <v>一般会計</v>
      </c>
      <c r="K25" s="13"/>
      <c r="L25" s="13"/>
      <c r="O25" s="13"/>
      <c r="P25" s="13"/>
      <c r="Q25" s="19"/>
      <c r="T25" s="13"/>
      <c r="Y25" s="32" t="s">
        <v>446</v>
      </c>
      <c r="Z25" s="30"/>
      <c r="AA25" s="32" t="s">
        <v>540</v>
      </c>
      <c r="AB25" s="31"/>
      <c r="AC25" s="31"/>
      <c r="AD25" s="31"/>
      <c r="AE25" s="31"/>
      <c r="AF25" s="30"/>
      <c r="AK25" s="53" t="str">
        <f t="shared" si="7"/>
        <v>X</v>
      </c>
    </row>
    <row r="26" spans="1:37" ht="13.8" customHeight="1" x14ac:dyDescent="0.2">
      <c r="A26" s="96"/>
      <c r="B26" s="95"/>
      <c r="F26" s="18" t="s">
        <v>131</v>
      </c>
      <c r="G26" s="17"/>
      <c r="H26" s="13" t="str">
        <f t="shared" si="1"/>
        <v/>
      </c>
      <c r="I26" s="13" t="str">
        <f t="shared" si="5"/>
        <v>一般会計</v>
      </c>
      <c r="K26" s="13"/>
      <c r="L26" s="13"/>
      <c r="O26" s="13"/>
      <c r="P26" s="13"/>
      <c r="Q26" s="19"/>
      <c r="T26" s="13"/>
      <c r="Y26" s="32" t="s">
        <v>447</v>
      </c>
      <c r="Z26" s="30"/>
      <c r="AA26" s="32" t="s">
        <v>541</v>
      </c>
      <c r="AB26" s="31"/>
      <c r="AC26" s="31"/>
      <c r="AD26" s="31"/>
      <c r="AE26" s="31"/>
      <c r="AF26" s="30"/>
      <c r="AK26" s="53" t="str">
        <f t="shared" si="7"/>
        <v>Y</v>
      </c>
    </row>
    <row r="27" spans="1:37" ht="13.8" customHeight="1" x14ac:dyDescent="0.2">
      <c r="A27" s="13" t="str">
        <f>IF(D24="", "-", D24)</f>
        <v>地球温暖化対策、ＯＤＡ</v>
      </c>
      <c r="B27" s="13"/>
      <c r="F27" s="18" t="s">
        <v>132</v>
      </c>
      <c r="G27" s="17"/>
      <c r="H27" s="13" t="str">
        <f t="shared" si="1"/>
        <v/>
      </c>
      <c r="I27" s="13" t="str">
        <f t="shared" si="5"/>
        <v>一般会計</v>
      </c>
      <c r="K27" s="13"/>
      <c r="L27" s="13"/>
      <c r="O27" s="13"/>
      <c r="P27" s="13"/>
      <c r="Q27" s="19"/>
      <c r="T27" s="13"/>
      <c r="Y27" s="32" t="s">
        <v>448</v>
      </c>
      <c r="Z27" s="30"/>
      <c r="AA27" s="32" t="s">
        <v>542</v>
      </c>
      <c r="AB27" s="31"/>
      <c r="AC27" s="31"/>
      <c r="AD27" s="31"/>
      <c r="AE27" s="31"/>
      <c r="AF27" s="30"/>
      <c r="AK27" s="53" t="str">
        <f>CHAR(CODE(AK26)+1)</f>
        <v>Z</v>
      </c>
    </row>
    <row r="28" spans="1:37" ht="13.8" customHeight="1" x14ac:dyDescent="0.2">
      <c r="B28" s="13"/>
      <c r="F28" s="18" t="s">
        <v>133</v>
      </c>
      <c r="G28" s="17"/>
      <c r="H28" s="13" t="str">
        <f t="shared" si="1"/>
        <v/>
      </c>
      <c r="I28" s="13" t="str">
        <f t="shared" si="5"/>
        <v>一般会計</v>
      </c>
      <c r="K28" s="13"/>
      <c r="L28" s="13"/>
      <c r="O28" s="13"/>
      <c r="P28" s="13"/>
      <c r="Q28" s="19"/>
      <c r="T28" s="13"/>
      <c r="Y28" s="32" t="s">
        <v>449</v>
      </c>
      <c r="Z28" s="30"/>
      <c r="AA28" s="32" t="s">
        <v>543</v>
      </c>
      <c r="AB28" s="31"/>
      <c r="AC28" s="31"/>
      <c r="AD28" s="31"/>
      <c r="AE28" s="31"/>
      <c r="AF28" s="30"/>
      <c r="AK28" s="53" t="s">
        <v>262</v>
      </c>
    </row>
    <row r="29" spans="1:37" ht="13.8" customHeight="1" x14ac:dyDescent="0.2">
      <c r="A29" s="13"/>
      <c r="B29" s="13"/>
      <c r="F29" s="18" t="s">
        <v>298</v>
      </c>
      <c r="G29" s="17"/>
      <c r="H29" s="13" t="str">
        <f t="shared" si="1"/>
        <v/>
      </c>
      <c r="I29" s="13" t="str">
        <f t="shared" si="5"/>
        <v>一般会計</v>
      </c>
      <c r="K29" s="13"/>
      <c r="L29" s="13"/>
      <c r="O29" s="13"/>
      <c r="P29" s="13"/>
      <c r="Q29" s="19"/>
      <c r="T29" s="13"/>
      <c r="Y29" s="32" t="s">
        <v>450</v>
      </c>
      <c r="Z29" s="30"/>
      <c r="AA29" s="32" t="s">
        <v>544</v>
      </c>
      <c r="AB29" s="31"/>
      <c r="AC29" s="31"/>
      <c r="AD29" s="31"/>
      <c r="AE29" s="31"/>
      <c r="AF29" s="30"/>
      <c r="AK29" s="53" t="str">
        <f t="shared" si="7"/>
        <v>b</v>
      </c>
    </row>
    <row r="30" spans="1:37" ht="13.8" customHeight="1" x14ac:dyDescent="0.2">
      <c r="A30" s="13"/>
      <c r="B30" s="13"/>
      <c r="F30" s="18" t="s">
        <v>299</v>
      </c>
      <c r="G30" s="17"/>
      <c r="H30" s="13" t="str">
        <f t="shared" si="1"/>
        <v/>
      </c>
      <c r="I30" s="13" t="str">
        <f t="shared" si="5"/>
        <v>一般会計</v>
      </c>
      <c r="K30" s="13"/>
      <c r="L30" s="13"/>
      <c r="O30" s="13"/>
      <c r="P30" s="13"/>
      <c r="Q30" s="19"/>
      <c r="T30" s="13"/>
      <c r="Y30" s="32" t="s">
        <v>451</v>
      </c>
      <c r="Z30" s="30"/>
      <c r="AA30" s="32" t="s">
        <v>545</v>
      </c>
      <c r="AB30" s="31"/>
      <c r="AC30" s="31"/>
      <c r="AD30" s="31"/>
      <c r="AE30" s="31"/>
      <c r="AF30" s="30"/>
      <c r="AK30" s="53" t="str">
        <f t="shared" si="7"/>
        <v>c</v>
      </c>
    </row>
    <row r="31" spans="1:37" ht="13.8" customHeight="1" x14ac:dyDescent="0.2">
      <c r="A31" s="13"/>
      <c r="B31" s="13"/>
      <c r="F31" s="18" t="s">
        <v>300</v>
      </c>
      <c r="G31" s="17"/>
      <c r="H31" s="13" t="str">
        <f t="shared" si="1"/>
        <v/>
      </c>
      <c r="I31" s="13" t="str">
        <f t="shared" si="5"/>
        <v>一般会計</v>
      </c>
      <c r="K31" s="13"/>
      <c r="L31" s="13"/>
      <c r="O31" s="13"/>
      <c r="P31" s="13"/>
      <c r="Q31" s="19"/>
      <c r="T31" s="13"/>
      <c r="Y31" s="32" t="s">
        <v>452</v>
      </c>
      <c r="Z31" s="30"/>
      <c r="AA31" s="32" t="s">
        <v>546</v>
      </c>
      <c r="AB31" s="31"/>
      <c r="AC31" s="31"/>
      <c r="AD31" s="31"/>
      <c r="AE31" s="31"/>
      <c r="AF31" s="30"/>
      <c r="AK31" s="53" t="str">
        <f t="shared" si="7"/>
        <v>d</v>
      </c>
    </row>
    <row r="32" spans="1:37" ht="13.8" customHeight="1" x14ac:dyDescent="0.2">
      <c r="A32" s="13"/>
      <c r="B32" s="13"/>
      <c r="F32" s="18" t="s">
        <v>301</v>
      </c>
      <c r="G32" s="17"/>
      <c r="H32" s="13" t="str">
        <f t="shared" si="1"/>
        <v/>
      </c>
      <c r="I32" s="13" t="str">
        <f t="shared" si="5"/>
        <v>一般会計</v>
      </c>
      <c r="K32" s="13"/>
      <c r="L32" s="13"/>
      <c r="O32" s="13"/>
      <c r="P32" s="13"/>
      <c r="Q32" s="19"/>
      <c r="T32" s="13"/>
      <c r="Y32" s="32" t="s">
        <v>453</v>
      </c>
      <c r="Z32" s="30"/>
      <c r="AA32" s="32" t="s">
        <v>70</v>
      </c>
      <c r="AB32" s="31"/>
      <c r="AC32" s="31"/>
      <c r="AD32" s="31"/>
      <c r="AE32" s="31"/>
      <c r="AF32" s="30"/>
      <c r="AK32" s="53" t="str">
        <f t="shared" si="7"/>
        <v>e</v>
      </c>
    </row>
    <row r="33" spans="1:37" ht="13.8" customHeight="1" x14ac:dyDescent="0.2">
      <c r="A33" s="13"/>
      <c r="B33" s="13"/>
      <c r="F33" s="18" t="s">
        <v>302</v>
      </c>
      <c r="G33" s="17"/>
      <c r="H33" s="13" t="str">
        <f t="shared" si="1"/>
        <v/>
      </c>
      <c r="I33" s="13" t="str">
        <f t="shared" si="5"/>
        <v>一般会計</v>
      </c>
      <c r="K33" s="13"/>
      <c r="L33" s="13"/>
      <c r="O33" s="13"/>
      <c r="P33" s="13"/>
      <c r="Q33" s="19"/>
      <c r="T33" s="13"/>
      <c r="Y33" s="32" t="s">
        <v>454</v>
      </c>
      <c r="Z33" s="30"/>
      <c r="AA33" s="77"/>
      <c r="AB33" s="31"/>
      <c r="AC33" s="31"/>
      <c r="AD33" s="31"/>
      <c r="AE33" s="31"/>
      <c r="AF33" s="30"/>
      <c r="AK33" s="53" t="str">
        <f t="shared" si="7"/>
        <v>f</v>
      </c>
    </row>
    <row r="34" spans="1:37" ht="13.8" customHeight="1" x14ac:dyDescent="0.2">
      <c r="A34" s="13"/>
      <c r="B34" s="13"/>
      <c r="F34" s="18" t="s">
        <v>303</v>
      </c>
      <c r="G34" s="17"/>
      <c r="H34" s="13" t="str">
        <f t="shared" si="1"/>
        <v/>
      </c>
      <c r="I34" s="13" t="str">
        <f t="shared" si="5"/>
        <v>一般会計</v>
      </c>
      <c r="K34" s="13"/>
      <c r="L34" s="13"/>
      <c r="O34" s="13"/>
      <c r="P34" s="13"/>
      <c r="Q34" s="19"/>
      <c r="T34" s="13"/>
      <c r="Y34" s="32" t="s">
        <v>455</v>
      </c>
      <c r="Z34" s="30"/>
      <c r="AB34" s="31"/>
      <c r="AC34" s="31"/>
      <c r="AD34" s="31"/>
      <c r="AE34" s="31"/>
      <c r="AF34" s="30"/>
      <c r="AK34" s="53" t="str">
        <f t="shared" si="7"/>
        <v>g</v>
      </c>
    </row>
    <row r="35" spans="1:37" ht="13.8" customHeight="1" x14ac:dyDescent="0.2">
      <c r="A35" s="13"/>
      <c r="B35" s="13"/>
      <c r="F35" s="18" t="s">
        <v>304</v>
      </c>
      <c r="G35" s="17"/>
      <c r="H35" s="13" t="str">
        <f t="shared" si="1"/>
        <v/>
      </c>
      <c r="I35" s="13" t="str">
        <f t="shared" si="5"/>
        <v>一般会計</v>
      </c>
      <c r="K35" s="13"/>
      <c r="L35" s="13"/>
      <c r="O35" s="13"/>
      <c r="P35" s="13"/>
      <c r="Q35" s="19"/>
      <c r="T35" s="13"/>
      <c r="Y35" s="32" t="s">
        <v>456</v>
      </c>
      <c r="Z35" s="30"/>
      <c r="AC35" s="31"/>
      <c r="AF35" s="30"/>
      <c r="AK35" s="53" t="str">
        <f t="shared" si="7"/>
        <v>h</v>
      </c>
    </row>
    <row r="36" spans="1:37" ht="13.8" customHeight="1" x14ac:dyDescent="0.2">
      <c r="A36" s="13"/>
      <c r="B36" s="13"/>
      <c r="F36" s="18" t="s">
        <v>305</v>
      </c>
      <c r="G36" s="17"/>
      <c r="H36" s="13" t="str">
        <f t="shared" si="1"/>
        <v/>
      </c>
      <c r="I36" s="13" t="str">
        <f t="shared" si="5"/>
        <v>一般会計</v>
      </c>
      <c r="K36" s="13"/>
      <c r="L36" s="13"/>
      <c r="O36" s="13"/>
      <c r="P36" s="13"/>
      <c r="Q36" s="19"/>
      <c r="T36" s="13"/>
      <c r="Y36" s="32" t="s">
        <v>457</v>
      </c>
      <c r="Z36" s="30"/>
      <c r="AF36" s="30"/>
      <c r="AK36" s="53"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458</v>
      </c>
      <c r="Z37" s="30"/>
      <c r="AF37" s="30"/>
      <c r="AK37" s="53" t="str">
        <f t="shared" si="7"/>
        <v>j</v>
      </c>
    </row>
    <row r="38" spans="1:37" x14ac:dyDescent="0.2">
      <c r="A38" s="13"/>
      <c r="B38" s="13"/>
      <c r="F38" s="13"/>
      <c r="G38" s="19"/>
      <c r="K38" s="13"/>
      <c r="L38" s="13"/>
      <c r="O38" s="13"/>
      <c r="P38" s="13"/>
      <c r="Q38" s="19"/>
      <c r="T38" s="13"/>
      <c r="Y38" s="32" t="s">
        <v>459</v>
      </c>
      <c r="Z38" s="30"/>
      <c r="AF38" s="30"/>
      <c r="AK38" s="53" t="str">
        <f t="shared" si="7"/>
        <v>k</v>
      </c>
    </row>
    <row r="39" spans="1:37" x14ac:dyDescent="0.2">
      <c r="A39" s="13"/>
      <c r="B39" s="13"/>
      <c r="F39" s="13" t="str">
        <f>I37</f>
        <v>一般会計</v>
      </c>
      <c r="G39" s="19"/>
      <c r="K39" s="13"/>
      <c r="L39" s="13"/>
      <c r="O39" s="13"/>
      <c r="P39" s="13"/>
      <c r="Q39" s="19"/>
      <c r="T39" s="13"/>
      <c r="Y39" s="32" t="s">
        <v>460</v>
      </c>
      <c r="Z39" s="30"/>
      <c r="AF39" s="30"/>
      <c r="AK39" s="53" t="str">
        <f t="shared" si="7"/>
        <v>l</v>
      </c>
    </row>
    <row r="40" spans="1:37" x14ac:dyDescent="0.2">
      <c r="A40" s="13"/>
      <c r="B40" s="13"/>
      <c r="F40" s="13"/>
      <c r="G40" s="19"/>
      <c r="K40" s="13"/>
      <c r="L40" s="13"/>
      <c r="O40" s="13"/>
      <c r="P40" s="13"/>
      <c r="Q40" s="19"/>
      <c r="T40" s="13"/>
      <c r="Y40" s="32" t="s">
        <v>461</v>
      </c>
      <c r="Z40" s="30"/>
      <c r="AF40" s="30"/>
      <c r="AK40" s="53" t="str">
        <f t="shared" si="7"/>
        <v>m</v>
      </c>
    </row>
    <row r="41" spans="1:37" x14ac:dyDescent="0.2">
      <c r="A41" s="13"/>
      <c r="B41" s="13"/>
      <c r="F41" s="13"/>
      <c r="G41" s="19"/>
      <c r="K41" s="13"/>
      <c r="L41" s="13"/>
      <c r="O41" s="13"/>
      <c r="P41" s="13"/>
      <c r="Q41" s="19"/>
      <c r="T41" s="13"/>
      <c r="Y41" s="32" t="s">
        <v>462</v>
      </c>
      <c r="Z41" s="30"/>
      <c r="AF41" s="30"/>
      <c r="AK41" s="53" t="str">
        <f t="shared" si="7"/>
        <v>n</v>
      </c>
    </row>
    <row r="42" spans="1:37" x14ac:dyDescent="0.2">
      <c r="A42" s="13"/>
      <c r="B42" s="13"/>
      <c r="F42" s="13"/>
      <c r="G42" s="19"/>
      <c r="K42" s="13"/>
      <c r="L42" s="13"/>
      <c r="O42" s="13"/>
      <c r="P42" s="13"/>
      <c r="Q42" s="19"/>
      <c r="T42" s="13"/>
      <c r="Y42" s="32" t="s">
        <v>463</v>
      </c>
      <c r="Z42" s="30"/>
      <c r="AF42" s="30"/>
      <c r="AK42" s="53" t="str">
        <f t="shared" si="7"/>
        <v>o</v>
      </c>
    </row>
    <row r="43" spans="1:37" x14ac:dyDescent="0.2">
      <c r="A43" s="13"/>
      <c r="B43" s="13"/>
      <c r="F43" s="13"/>
      <c r="G43" s="19"/>
      <c r="K43" s="13"/>
      <c r="L43" s="13"/>
      <c r="O43" s="13"/>
      <c r="P43" s="13"/>
      <c r="Q43" s="19"/>
      <c r="T43" s="13"/>
      <c r="Y43" s="32" t="s">
        <v>464</v>
      </c>
      <c r="Z43" s="30"/>
      <c r="AF43" s="30"/>
      <c r="AK43" s="53" t="str">
        <f t="shared" si="7"/>
        <v>p</v>
      </c>
    </row>
    <row r="44" spans="1:37" x14ac:dyDescent="0.2">
      <c r="A44" s="13"/>
      <c r="B44" s="13"/>
      <c r="F44" s="13"/>
      <c r="G44" s="19"/>
      <c r="K44" s="13"/>
      <c r="L44" s="13"/>
      <c r="O44" s="13"/>
      <c r="P44" s="13"/>
      <c r="Q44" s="19"/>
      <c r="T44" s="13"/>
      <c r="Y44" s="32" t="s">
        <v>465</v>
      </c>
      <c r="Z44" s="30"/>
      <c r="AF44" s="30"/>
      <c r="AK44" s="53" t="str">
        <f t="shared" si="7"/>
        <v>q</v>
      </c>
    </row>
    <row r="45" spans="1:37" x14ac:dyDescent="0.2">
      <c r="A45" s="13"/>
      <c r="B45" s="13"/>
      <c r="F45" s="13"/>
      <c r="G45" s="19"/>
      <c r="K45" s="13"/>
      <c r="L45" s="13"/>
      <c r="O45" s="13"/>
      <c r="P45" s="13"/>
      <c r="Q45" s="19"/>
      <c r="T45" s="13"/>
      <c r="Y45" s="32" t="s">
        <v>466</v>
      </c>
      <c r="Z45" s="30"/>
      <c r="AF45" s="30"/>
      <c r="AK45" s="53" t="str">
        <f t="shared" si="7"/>
        <v>r</v>
      </c>
    </row>
    <row r="46" spans="1:37" x14ac:dyDescent="0.2">
      <c r="A46" s="13"/>
      <c r="B46" s="13"/>
      <c r="F46" s="13"/>
      <c r="G46" s="19"/>
      <c r="K46" s="13"/>
      <c r="L46" s="13"/>
      <c r="O46" s="13"/>
      <c r="P46" s="13"/>
      <c r="Q46" s="19"/>
      <c r="T46" s="13"/>
      <c r="Y46" s="32" t="s">
        <v>467</v>
      </c>
      <c r="Z46" s="30"/>
      <c r="AF46" s="30"/>
      <c r="AK46" s="53" t="str">
        <f t="shared" si="7"/>
        <v>s</v>
      </c>
    </row>
    <row r="47" spans="1:37" x14ac:dyDescent="0.2">
      <c r="A47" s="13"/>
      <c r="B47" s="13"/>
      <c r="F47" s="13"/>
      <c r="G47" s="19"/>
      <c r="K47" s="13"/>
      <c r="L47" s="13"/>
      <c r="O47" s="13"/>
      <c r="P47" s="13"/>
      <c r="Q47" s="19"/>
      <c r="T47" s="13"/>
      <c r="Y47" s="32" t="s">
        <v>468</v>
      </c>
      <c r="Z47" s="30"/>
      <c r="AF47" s="30"/>
      <c r="AK47" s="53" t="str">
        <f t="shared" si="7"/>
        <v>t</v>
      </c>
    </row>
    <row r="48" spans="1:37" x14ac:dyDescent="0.2">
      <c r="A48" s="13"/>
      <c r="B48" s="13"/>
      <c r="F48" s="13"/>
      <c r="G48" s="19"/>
      <c r="K48" s="13"/>
      <c r="L48" s="13"/>
      <c r="O48" s="13"/>
      <c r="P48" s="13"/>
      <c r="Q48" s="19"/>
      <c r="T48" s="13"/>
      <c r="Y48" s="32" t="s">
        <v>469</v>
      </c>
      <c r="Z48" s="30"/>
      <c r="AF48" s="30"/>
      <c r="AK48" s="53" t="str">
        <f t="shared" si="7"/>
        <v>u</v>
      </c>
    </row>
    <row r="49" spans="1:37" x14ac:dyDescent="0.2">
      <c r="A49" s="13"/>
      <c r="B49" s="13"/>
      <c r="F49" s="13"/>
      <c r="G49" s="19"/>
      <c r="K49" s="13"/>
      <c r="L49" s="13"/>
      <c r="O49" s="13"/>
      <c r="P49" s="13"/>
      <c r="Q49" s="19"/>
      <c r="T49" s="13"/>
      <c r="Y49" s="32" t="s">
        <v>470</v>
      </c>
      <c r="Z49" s="30"/>
      <c r="AF49" s="30"/>
      <c r="AK49" s="53" t="str">
        <f t="shared" si="7"/>
        <v>v</v>
      </c>
    </row>
    <row r="50" spans="1:37" x14ac:dyDescent="0.2">
      <c r="A50" s="13"/>
      <c r="B50" s="13"/>
      <c r="F50" s="13"/>
      <c r="G50" s="19"/>
      <c r="K50" s="13"/>
      <c r="L50" s="13"/>
      <c r="O50" s="13"/>
      <c r="P50" s="13"/>
      <c r="Q50" s="19"/>
      <c r="T50" s="13"/>
      <c r="Y50" s="32" t="s">
        <v>471</v>
      </c>
      <c r="Z50" s="30"/>
      <c r="AF50" s="30"/>
    </row>
    <row r="51" spans="1:37" x14ac:dyDescent="0.2">
      <c r="A51" s="13"/>
      <c r="B51" s="13"/>
      <c r="F51" s="13"/>
      <c r="G51" s="19"/>
      <c r="K51" s="13"/>
      <c r="L51" s="13"/>
      <c r="O51" s="13"/>
      <c r="P51" s="13"/>
      <c r="Q51" s="19"/>
      <c r="T51" s="13"/>
      <c r="Y51" s="32" t="s">
        <v>472</v>
      </c>
      <c r="Z51" s="30"/>
      <c r="AF51" s="30"/>
    </row>
    <row r="52" spans="1:37" x14ac:dyDescent="0.2">
      <c r="A52" s="13"/>
      <c r="B52" s="13"/>
      <c r="F52" s="13"/>
      <c r="G52" s="19"/>
      <c r="K52" s="13"/>
      <c r="L52" s="13"/>
      <c r="O52" s="13"/>
      <c r="P52" s="13"/>
      <c r="Q52" s="19"/>
      <c r="T52" s="13"/>
      <c r="Y52" s="32" t="s">
        <v>473</v>
      </c>
      <c r="Z52" s="30"/>
      <c r="AF52" s="30"/>
    </row>
    <row r="53" spans="1:37" x14ac:dyDescent="0.2">
      <c r="A53" s="13"/>
      <c r="B53" s="13"/>
      <c r="F53" s="13"/>
      <c r="G53" s="19"/>
      <c r="K53" s="13"/>
      <c r="L53" s="13"/>
      <c r="O53" s="13"/>
      <c r="P53" s="13"/>
      <c r="Q53" s="19"/>
      <c r="T53" s="13"/>
      <c r="Y53" s="32" t="s">
        <v>474</v>
      </c>
      <c r="Z53" s="30"/>
      <c r="AF53" s="30"/>
    </row>
    <row r="54" spans="1:37" x14ac:dyDescent="0.2">
      <c r="A54" s="13"/>
      <c r="B54" s="13"/>
      <c r="F54" s="13"/>
      <c r="G54" s="19"/>
      <c r="K54" s="13"/>
      <c r="L54" s="13"/>
      <c r="O54" s="13"/>
      <c r="P54" s="20"/>
      <c r="Q54" s="19"/>
      <c r="T54" s="13"/>
      <c r="Y54" s="32" t="s">
        <v>475</v>
      </c>
      <c r="Z54" s="30"/>
      <c r="AF54" s="30"/>
    </row>
    <row r="55" spans="1:37" x14ac:dyDescent="0.2">
      <c r="A55" s="13"/>
      <c r="B55" s="13"/>
      <c r="F55" s="13"/>
      <c r="G55" s="19"/>
      <c r="K55" s="13"/>
      <c r="L55" s="13"/>
      <c r="O55" s="13"/>
      <c r="P55" s="13"/>
      <c r="Q55" s="19"/>
      <c r="T55" s="13"/>
      <c r="Y55" s="32" t="s">
        <v>476</v>
      </c>
      <c r="Z55" s="30"/>
      <c r="AF55" s="30"/>
    </row>
    <row r="56" spans="1:37" x14ac:dyDescent="0.2">
      <c r="A56" s="13"/>
      <c r="B56" s="13"/>
      <c r="F56" s="13"/>
      <c r="G56" s="19"/>
      <c r="K56" s="13"/>
      <c r="L56" s="13"/>
      <c r="O56" s="13"/>
      <c r="P56" s="13"/>
      <c r="Q56" s="19"/>
      <c r="T56" s="13"/>
      <c r="Y56" s="32" t="s">
        <v>477</v>
      </c>
      <c r="Z56" s="30"/>
      <c r="AF56" s="30"/>
    </row>
    <row r="57" spans="1:37" x14ac:dyDescent="0.2">
      <c r="A57" s="13"/>
      <c r="B57" s="13"/>
      <c r="F57" s="13"/>
      <c r="G57" s="19"/>
      <c r="K57" s="13"/>
      <c r="L57" s="13"/>
      <c r="O57" s="13"/>
      <c r="P57" s="13"/>
      <c r="Q57" s="19"/>
      <c r="T57" s="13"/>
      <c r="Y57" s="32" t="s">
        <v>478</v>
      </c>
      <c r="Z57" s="30"/>
      <c r="AF57" s="30"/>
    </row>
    <row r="58" spans="1:37" x14ac:dyDescent="0.2">
      <c r="A58" s="13"/>
      <c r="B58" s="13"/>
      <c r="F58" s="13"/>
      <c r="G58" s="19"/>
      <c r="K58" s="13"/>
      <c r="L58" s="13"/>
      <c r="O58" s="13"/>
      <c r="P58" s="13"/>
      <c r="Q58" s="19"/>
      <c r="T58" s="13"/>
      <c r="Y58" s="32" t="s">
        <v>479</v>
      </c>
      <c r="Z58" s="30"/>
      <c r="AF58" s="30"/>
    </row>
    <row r="59" spans="1:37" x14ac:dyDescent="0.2">
      <c r="A59" s="13"/>
      <c r="B59" s="13"/>
      <c r="F59" s="13"/>
      <c r="G59" s="19"/>
      <c r="K59" s="13"/>
      <c r="L59" s="13"/>
      <c r="O59" s="13"/>
      <c r="P59" s="13"/>
      <c r="Q59" s="19"/>
      <c r="T59" s="13"/>
      <c r="Y59" s="32" t="s">
        <v>480</v>
      </c>
      <c r="Z59" s="30"/>
      <c r="AF59" s="30"/>
    </row>
    <row r="60" spans="1:37" x14ac:dyDescent="0.2">
      <c r="A60" s="13"/>
      <c r="B60" s="13"/>
      <c r="F60" s="13"/>
      <c r="G60" s="19"/>
      <c r="K60" s="13"/>
      <c r="L60" s="13"/>
      <c r="O60" s="13"/>
      <c r="P60" s="13"/>
      <c r="Q60" s="19"/>
      <c r="T60" s="13"/>
      <c r="Y60" s="32" t="s">
        <v>481</v>
      </c>
      <c r="Z60" s="30"/>
      <c r="AF60" s="30"/>
    </row>
    <row r="61" spans="1:37" x14ac:dyDescent="0.2">
      <c r="A61" s="13"/>
      <c r="B61" s="13"/>
      <c r="F61" s="13"/>
      <c r="G61" s="19"/>
      <c r="K61" s="13"/>
      <c r="L61" s="13"/>
      <c r="O61" s="13"/>
      <c r="P61" s="13"/>
      <c r="Q61" s="19"/>
      <c r="T61" s="13"/>
      <c r="Y61" s="32" t="s">
        <v>482</v>
      </c>
      <c r="Z61" s="30"/>
      <c r="AF61" s="30"/>
    </row>
    <row r="62" spans="1:37" x14ac:dyDescent="0.2">
      <c r="A62" s="13"/>
      <c r="B62" s="13"/>
      <c r="F62" s="13"/>
      <c r="G62" s="19"/>
      <c r="K62" s="13"/>
      <c r="L62" s="13"/>
      <c r="O62" s="13"/>
      <c r="P62" s="13"/>
      <c r="Q62" s="19"/>
      <c r="T62" s="13"/>
      <c r="Y62" s="32" t="s">
        <v>483</v>
      </c>
      <c r="Z62" s="30"/>
      <c r="AF62" s="30"/>
    </row>
    <row r="63" spans="1:37" x14ac:dyDescent="0.2">
      <c r="A63" s="13"/>
      <c r="B63" s="13"/>
      <c r="F63" s="13"/>
      <c r="G63" s="19"/>
      <c r="K63" s="13"/>
      <c r="L63" s="13"/>
      <c r="O63" s="13"/>
      <c r="P63" s="13"/>
      <c r="Q63" s="19"/>
      <c r="T63" s="13"/>
      <c r="Y63" s="32" t="s">
        <v>484</v>
      </c>
      <c r="Z63" s="30"/>
      <c r="AF63" s="30"/>
    </row>
    <row r="64" spans="1:37" x14ac:dyDescent="0.2">
      <c r="A64" s="13"/>
      <c r="B64" s="13"/>
      <c r="F64" s="13"/>
      <c r="G64" s="19"/>
      <c r="K64" s="13"/>
      <c r="L64" s="13"/>
      <c r="O64" s="13"/>
      <c r="P64" s="13"/>
      <c r="Q64" s="19"/>
      <c r="T64" s="13"/>
      <c r="Y64" s="32" t="s">
        <v>485</v>
      </c>
      <c r="Z64" s="30"/>
      <c r="AF64" s="30"/>
    </row>
    <row r="65" spans="1:32" x14ac:dyDescent="0.2">
      <c r="A65" s="13"/>
      <c r="B65" s="13"/>
      <c r="F65" s="13"/>
      <c r="G65" s="19"/>
      <c r="K65" s="13"/>
      <c r="L65" s="13"/>
      <c r="O65" s="13"/>
      <c r="P65" s="13"/>
      <c r="Q65" s="19"/>
      <c r="T65" s="13"/>
      <c r="Y65" s="32" t="s">
        <v>486</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487</v>
      </c>
      <c r="Z67" s="30"/>
      <c r="AF67" s="30"/>
    </row>
    <row r="68" spans="1:32" x14ac:dyDescent="0.2">
      <c r="A68" s="13"/>
      <c r="B68" s="13"/>
      <c r="F68" s="13"/>
      <c r="G68" s="19"/>
      <c r="K68" s="13"/>
      <c r="L68" s="13"/>
      <c r="O68" s="13"/>
      <c r="P68" s="13"/>
      <c r="Q68" s="19"/>
      <c r="T68" s="13"/>
      <c r="Y68" s="32" t="s">
        <v>488</v>
      </c>
      <c r="Z68" s="30"/>
      <c r="AF68" s="30"/>
    </row>
    <row r="69" spans="1:32" x14ac:dyDescent="0.2">
      <c r="A69" s="13"/>
      <c r="B69" s="13"/>
      <c r="F69" s="13"/>
      <c r="G69" s="19"/>
      <c r="K69" s="13"/>
      <c r="L69" s="13"/>
      <c r="O69" s="13"/>
      <c r="P69" s="13"/>
      <c r="Q69" s="19"/>
      <c r="T69" s="13"/>
      <c r="Y69" s="32" t="s">
        <v>489</v>
      </c>
      <c r="Z69" s="30"/>
      <c r="AF69" s="30"/>
    </row>
    <row r="70" spans="1:32" x14ac:dyDescent="0.2">
      <c r="A70" s="13"/>
      <c r="B70" s="13"/>
      <c r="Y70" s="32" t="s">
        <v>490</v>
      </c>
    </row>
    <row r="71" spans="1:32" x14ac:dyDescent="0.2">
      <c r="Y71" s="32" t="s">
        <v>491</v>
      </c>
    </row>
    <row r="72" spans="1:32" x14ac:dyDescent="0.2">
      <c r="Y72" s="32" t="s">
        <v>492</v>
      </c>
    </row>
    <row r="73" spans="1:32" x14ac:dyDescent="0.2">
      <c r="Y73" s="32" t="s">
        <v>493</v>
      </c>
    </row>
    <row r="74" spans="1:32" x14ac:dyDescent="0.2">
      <c r="Y74" s="32" t="s">
        <v>494</v>
      </c>
    </row>
    <row r="75" spans="1:32" x14ac:dyDescent="0.2">
      <c r="Y75" s="32" t="s">
        <v>495</v>
      </c>
    </row>
    <row r="76" spans="1:32" x14ac:dyDescent="0.2">
      <c r="Y76" s="32" t="s">
        <v>496</v>
      </c>
    </row>
    <row r="77" spans="1:32" x14ac:dyDescent="0.2">
      <c r="Y77" s="32" t="s">
        <v>497</v>
      </c>
    </row>
    <row r="78" spans="1:32" x14ac:dyDescent="0.2">
      <c r="Y78" s="32" t="s">
        <v>498</v>
      </c>
    </row>
    <row r="79" spans="1:32" x14ac:dyDescent="0.2">
      <c r="Y79" s="32" t="s">
        <v>499</v>
      </c>
    </row>
    <row r="80" spans="1:32" x14ac:dyDescent="0.2">
      <c r="Y80" s="32" t="s">
        <v>500</v>
      </c>
    </row>
    <row r="81" spans="25:25" x14ac:dyDescent="0.2">
      <c r="Y81" s="32" t="s">
        <v>501</v>
      </c>
    </row>
    <row r="82" spans="25:25" x14ac:dyDescent="0.2">
      <c r="Y82" s="32" t="s">
        <v>502</v>
      </c>
    </row>
    <row r="83" spans="25:25" x14ac:dyDescent="0.2">
      <c r="Y83" s="32" t="s">
        <v>503</v>
      </c>
    </row>
    <row r="84" spans="25:25" x14ac:dyDescent="0.2">
      <c r="Y84" s="32" t="s">
        <v>504</v>
      </c>
    </row>
    <row r="85" spans="25:25" x14ac:dyDescent="0.2">
      <c r="Y85" s="32" t="s">
        <v>505</v>
      </c>
    </row>
    <row r="86" spans="25:25" x14ac:dyDescent="0.2">
      <c r="Y86" s="32" t="s">
        <v>506</v>
      </c>
    </row>
    <row r="87" spans="25:25" x14ac:dyDescent="0.2">
      <c r="Y87" s="32" t="s">
        <v>507</v>
      </c>
    </row>
    <row r="88" spans="25:25" x14ac:dyDescent="0.2">
      <c r="Y88" s="32" t="s">
        <v>508</v>
      </c>
    </row>
    <row r="89" spans="25:25" x14ac:dyDescent="0.2">
      <c r="Y89" s="32" t="s">
        <v>509</v>
      </c>
    </row>
    <row r="90" spans="25:25" x14ac:dyDescent="0.2">
      <c r="Y90" s="32" t="s">
        <v>510</v>
      </c>
    </row>
    <row r="91" spans="25:25" x14ac:dyDescent="0.2">
      <c r="Y91" s="32" t="s">
        <v>511</v>
      </c>
    </row>
    <row r="92" spans="25:25" x14ac:dyDescent="0.2">
      <c r="Y92" s="32" t="s">
        <v>512</v>
      </c>
    </row>
    <row r="93" spans="25:25" x14ac:dyDescent="0.2">
      <c r="Y93" s="32" t="s">
        <v>513</v>
      </c>
    </row>
    <row r="94" spans="25:25" x14ac:dyDescent="0.2">
      <c r="Y94" s="32" t="s">
        <v>514</v>
      </c>
    </row>
    <row r="95" spans="25:25" x14ac:dyDescent="0.2">
      <c r="Y95" s="32" t="s">
        <v>515</v>
      </c>
    </row>
    <row r="96" spans="25:25" x14ac:dyDescent="0.2">
      <c r="Y96" s="32" t="s">
        <v>407</v>
      </c>
    </row>
    <row r="97" spans="25:25" x14ac:dyDescent="0.2">
      <c r="Y97" s="32" t="s">
        <v>516</v>
      </c>
    </row>
    <row r="98" spans="25:25" x14ac:dyDescent="0.2">
      <c r="Y98" s="32" t="s">
        <v>517</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55" zoomScaleNormal="75" zoomScaleSheetLayoutView="55" zoomScalePageLayoutView="70" workbookViewId="0">
      <selection activeCell="P32" sqref="P32:X34"/>
    </sheetView>
  </sheetViews>
  <sheetFormatPr defaultColWidth="9" defaultRowHeight="13.2" x14ac:dyDescent="0.2"/>
  <cols>
    <col min="1" max="49" width="2.441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341</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382</v>
      </c>
      <c r="AF2" s="379"/>
      <c r="AG2" s="379"/>
      <c r="AH2" s="379"/>
      <c r="AI2" s="379" t="s">
        <v>380</v>
      </c>
      <c r="AJ2" s="379"/>
      <c r="AK2" s="379"/>
      <c r="AL2" s="379"/>
      <c r="AM2" s="379" t="s">
        <v>409</v>
      </c>
      <c r="AN2" s="379"/>
      <c r="AO2" s="379"/>
      <c r="AP2" s="372"/>
      <c r="AQ2" s="180" t="s">
        <v>233</v>
      </c>
      <c r="AR2" s="173"/>
      <c r="AS2" s="173"/>
      <c r="AT2" s="174"/>
      <c r="AU2" s="377" t="s">
        <v>134</v>
      </c>
      <c r="AV2" s="377"/>
      <c r="AW2" s="377"/>
      <c r="AX2" s="378"/>
    </row>
    <row r="3" spans="1:50" ht="18.75" customHeight="1" x14ac:dyDescent="0.2">
      <c r="A3" s="516"/>
      <c r="B3" s="517"/>
      <c r="C3" s="517"/>
      <c r="D3" s="517"/>
      <c r="E3" s="517"/>
      <c r="F3" s="518"/>
      <c r="G3" s="571"/>
      <c r="H3" s="383"/>
      <c r="I3" s="383"/>
      <c r="J3" s="383"/>
      <c r="K3" s="383"/>
      <c r="L3" s="383"/>
      <c r="M3" s="383"/>
      <c r="N3" s="383"/>
      <c r="O3" s="572"/>
      <c r="P3" s="584"/>
      <c r="Q3" s="383"/>
      <c r="R3" s="383"/>
      <c r="S3" s="383"/>
      <c r="T3" s="383"/>
      <c r="U3" s="383"/>
      <c r="V3" s="383"/>
      <c r="W3" s="383"/>
      <c r="X3" s="572"/>
      <c r="Y3" s="1009"/>
      <c r="Z3" s="1010"/>
      <c r="AA3" s="1011"/>
      <c r="AB3" s="1015"/>
      <c r="AC3" s="1016"/>
      <c r="AD3" s="1017"/>
      <c r="AE3" s="380"/>
      <c r="AF3" s="380"/>
      <c r="AG3" s="380"/>
      <c r="AH3" s="380"/>
      <c r="AI3" s="380"/>
      <c r="AJ3" s="380"/>
      <c r="AK3" s="380"/>
      <c r="AL3" s="380"/>
      <c r="AM3" s="380"/>
      <c r="AN3" s="380"/>
      <c r="AO3" s="380"/>
      <c r="AP3" s="336"/>
      <c r="AQ3" s="274"/>
      <c r="AR3" s="275"/>
      <c r="AS3" s="141" t="s">
        <v>234</v>
      </c>
      <c r="AT3" s="176"/>
      <c r="AU3" s="275"/>
      <c r="AV3" s="275"/>
      <c r="AW3" s="383" t="s">
        <v>181</v>
      </c>
      <c r="AX3" s="384"/>
    </row>
    <row r="4" spans="1:50" ht="22.8" customHeight="1" x14ac:dyDescent="0.2">
      <c r="A4" s="519"/>
      <c r="B4" s="517"/>
      <c r="C4" s="517"/>
      <c r="D4" s="517"/>
      <c r="E4" s="517"/>
      <c r="F4" s="518"/>
      <c r="G4" s="544"/>
      <c r="H4" s="1018"/>
      <c r="I4" s="1018"/>
      <c r="J4" s="1018"/>
      <c r="K4" s="1018"/>
      <c r="L4" s="1018"/>
      <c r="M4" s="1018"/>
      <c r="N4" s="1018"/>
      <c r="O4" s="1019"/>
      <c r="P4" s="165"/>
      <c r="Q4" s="1026"/>
      <c r="R4" s="1026"/>
      <c r="S4" s="1026"/>
      <c r="T4" s="1026"/>
      <c r="U4" s="1026"/>
      <c r="V4" s="1026"/>
      <c r="W4" s="1026"/>
      <c r="X4" s="1027"/>
      <c r="Y4" s="1004" t="s">
        <v>12</v>
      </c>
      <c r="Z4" s="1005"/>
      <c r="AA4" s="1006"/>
      <c r="AB4" s="555"/>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8" customHeight="1" x14ac:dyDescent="0.2">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7" t="s">
        <v>54</v>
      </c>
      <c r="Z5" s="1001"/>
      <c r="AA5" s="1002"/>
      <c r="AB5" s="526"/>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8" customHeight="1" x14ac:dyDescent="0.2">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370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6" t="s">
        <v>341</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382</v>
      </c>
      <c r="AF9" s="379"/>
      <c r="AG9" s="379"/>
      <c r="AH9" s="379"/>
      <c r="AI9" s="379" t="s">
        <v>380</v>
      </c>
      <c r="AJ9" s="379"/>
      <c r="AK9" s="379"/>
      <c r="AL9" s="379"/>
      <c r="AM9" s="379" t="s">
        <v>409</v>
      </c>
      <c r="AN9" s="379"/>
      <c r="AO9" s="379"/>
      <c r="AP9" s="372"/>
      <c r="AQ9" s="180" t="s">
        <v>233</v>
      </c>
      <c r="AR9" s="173"/>
      <c r="AS9" s="173"/>
      <c r="AT9" s="174"/>
      <c r="AU9" s="377" t="s">
        <v>134</v>
      </c>
      <c r="AV9" s="377"/>
      <c r="AW9" s="377"/>
      <c r="AX9" s="378"/>
    </row>
    <row r="10" spans="1:50" ht="18.75" customHeight="1" x14ac:dyDescent="0.2">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234</v>
      </c>
      <c r="AT10" s="176"/>
      <c r="AU10" s="275"/>
      <c r="AV10" s="275"/>
      <c r="AW10" s="383" t="s">
        <v>181</v>
      </c>
      <c r="AX10" s="384"/>
    </row>
    <row r="11" spans="1:50" ht="22.8" customHeight="1" x14ac:dyDescent="0.2">
      <c r="A11" s="519"/>
      <c r="B11" s="517"/>
      <c r="C11" s="517"/>
      <c r="D11" s="517"/>
      <c r="E11" s="517"/>
      <c r="F11" s="518"/>
      <c r="G11" s="544"/>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5"/>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8" customHeight="1" x14ac:dyDescent="0.2">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6"/>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8" customHeight="1" x14ac:dyDescent="0.2">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370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6" t="s">
        <v>341</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382</v>
      </c>
      <c r="AF16" s="379"/>
      <c r="AG16" s="379"/>
      <c r="AH16" s="379"/>
      <c r="AI16" s="379" t="s">
        <v>380</v>
      </c>
      <c r="AJ16" s="379"/>
      <c r="AK16" s="379"/>
      <c r="AL16" s="379"/>
      <c r="AM16" s="379" t="s">
        <v>409</v>
      </c>
      <c r="AN16" s="379"/>
      <c r="AO16" s="379"/>
      <c r="AP16" s="372"/>
      <c r="AQ16" s="180" t="s">
        <v>233</v>
      </c>
      <c r="AR16" s="173"/>
      <c r="AS16" s="173"/>
      <c r="AT16" s="174"/>
      <c r="AU16" s="377" t="s">
        <v>134</v>
      </c>
      <c r="AV16" s="377"/>
      <c r="AW16" s="377"/>
      <c r="AX16" s="378"/>
    </row>
    <row r="17" spans="1:50" ht="18.75" customHeight="1" x14ac:dyDescent="0.2">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234</v>
      </c>
      <c r="AT17" s="176"/>
      <c r="AU17" s="275"/>
      <c r="AV17" s="275"/>
      <c r="AW17" s="383" t="s">
        <v>181</v>
      </c>
      <c r="AX17" s="384"/>
    </row>
    <row r="18" spans="1:50" ht="22.8" customHeight="1" x14ac:dyDescent="0.2">
      <c r="A18" s="519"/>
      <c r="B18" s="517"/>
      <c r="C18" s="517"/>
      <c r="D18" s="517"/>
      <c r="E18" s="517"/>
      <c r="F18" s="518"/>
      <c r="G18" s="544"/>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5"/>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8" customHeight="1" x14ac:dyDescent="0.2">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6"/>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8" customHeight="1" x14ac:dyDescent="0.2">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370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6" t="s">
        <v>341</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382</v>
      </c>
      <c r="AF23" s="379"/>
      <c r="AG23" s="379"/>
      <c r="AH23" s="379"/>
      <c r="AI23" s="379" t="s">
        <v>380</v>
      </c>
      <c r="AJ23" s="379"/>
      <c r="AK23" s="379"/>
      <c r="AL23" s="379"/>
      <c r="AM23" s="379" t="s">
        <v>409</v>
      </c>
      <c r="AN23" s="379"/>
      <c r="AO23" s="379"/>
      <c r="AP23" s="372"/>
      <c r="AQ23" s="180" t="s">
        <v>233</v>
      </c>
      <c r="AR23" s="173"/>
      <c r="AS23" s="173"/>
      <c r="AT23" s="174"/>
      <c r="AU23" s="377" t="s">
        <v>134</v>
      </c>
      <c r="AV23" s="377"/>
      <c r="AW23" s="377"/>
      <c r="AX23" s="378"/>
    </row>
    <row r="24" spans="1:50" ht="18.75" customHeight="1" x14ac:dyDescent="0.2">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234</v>
      </c>
      <c r="AT24" s="176"/>
      <c r="AU24" s="275"/>
      <c r="AV24" s="275"/>
      <c r="AW24" s="383" t="s">
        <v>181</v>
      </c>
      <c r="AX24" s="384"/>
    </row>
    <row r="25" spans="1:50" ht="22.8" customHeight="1" x14ac:dyDescent="0.2">
      <c r="A25" s="519"/>
      <c r="B25" s="517"/>
      <c r="C25" s="517"/>
      <c r="D25" s="517"/>
      <c r="E25" s="517"/>
      <c r="F25" s="518"/>
      <c r="G25" s="544"/>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5"/>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8" customHeight="1" x14ac:dyDescent="0.2">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6"/>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8" customHeight="1" x14ac:dyDescent="0.2">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370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6" t="s">
        <v>341</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382</v>
      </c>
      <c r="AF30" s="379"/>
      <c r="AG30" s="379"/>
      <c r="AH30" s="379"/>
      <c r="AI30" s="379" t="s">
        <v>380</v>
      </c>
      <c r="AJ30" s="379"/>
      <c r="AK30" s="379"/>
      <c r="AL30" s="379"/>
      <c r="AM30" s="379" t="s">
        <v>409</v>
      </c>
      <c r="AN30" s="379"/>
      <c r="AO30" s="379"/>
      <c r="AP30" s="372"/>
      <c r="AQ30" s="180" t="s">
        <v>233</v>
      </c>
      <c r="AR30" s="173"/>
      <c r="AS30" s="173"/>
      <c r="AT30" s="174"/>
      <c r="AU30" s="377" t="s">
        <v>134</v>
      </c>
      <c r="AV30" s="377"/>
      <c r="AW30" s="377"/>
      <c r="AX30" s="378"/>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234</v>
      </c>
      <c r="AT31" s="176"/>
      <c r="AU31" s="275"/>
      <c r="AV31" s="275"/>
      <c r="AW31" s="383" t="s">
        <v>181</v>
      </c>
      <c r="AX31" s="384"/>
    </row>
    <row r="32" spans="1:50" ht="22.8" customHeight="1" x14ac:dyDescent="0.2">
      <c r="A32" s="519"/>
      <c r="B32" s="517"/>
      <c r="C32" s="517"/>
      <c r="D32" s="517"/>
      <c r="E32" s="517"/>
      <c r="F32" s="518"/>
      <c r="G32" s="544"/>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5"/>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8" customHeight="1" x14ac:dyDescent="0.2">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6"/>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8" customHeight="1" x14ac:dyDescent="0.2">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370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6" t="s">
        <v>341</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382</v>
      </c>
      <c r="AF37" s="379"/>
      <c r="AG37" s="379"/>
      <c r="AH37" s="379"/>
      <c r="AI37" s="379" t="s">
        <v>380</v>
      </c>
      <c r="AJ37" s="379"/>
      <c r="AK37" s="379"/>
      <c r="AL37" s="379"/>
      <c r="AM37" s="379" t="s">
        <v>409</v>
      </c>
      <c r="AN37" s="379"/>
      <c r="AO37" s="379"/>
      <c r="AP37" s="372"/>
      <c r="AQ37" s="180" t="s">
        <v>233</v>
      </c>
      <c r="AR37" s="173"/>
      <c r="AS37" s="173"/>
      <c r="AT37" s="174"/>
      <c r="AU37" s="377" t="s">
        <v>134</v>
      </c>
      <c r="AV37" s="377"/>
      <c r="AW37" s="377"/>
      <c r="AX37" s="378"/>
    </row>
    <row r="38" spans="1:50" ht="18.75"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234</v>
      </c>
      <c r="AT38" s="176"/>
      <c r="AU38" s="275"/>
      <c r="AV38" s="275"/>
      <c r="AW38" s="383" t="s">
        <v>181</v>
      </c>
      <c r="AX38" s="384"/>
    </row>
    <row r="39" spans="1:50" ht="22.8" customHeight="1" x14ac:dyDescent="0.2">
      <c r="A39" s="519"/>
      <c r="B39" s="517"/>
      <c r="C39" s="517"/>
      <c r="D39" s="517"/>
      <c r="E39" s="517"/>
      <c r="F39" s="518"/>
      <c r="G39" s="544"/>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5"/>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8" customHeight="1" x14ac:dyDescent="0.2">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6"/>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8" customHeight="1" x14ac:dyDescent="0.2">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370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6" t="s">
        <v>341</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382</v>
      </c>
      <c r="AF44" s="379"/>
      <c r="AG44" s="379"/>
      <c r="AH44" s="379"/>
      <c r="AI44" s="379" t="s">
        <v>380</v>
      </c>
      <c r="AJ44" s="379"/>
      <c r="AK44" s="379"/>
      <c r="AL44" s="379"/>
      <c r="AM44" s="379" t="s">
        <v>409</v>
      </c>
      <c r="AN44" s="379"/>
      <c r="AO44" s="379"/>
      <c r="AP44" s="372"/>
      <c r="AQ44" s="180" t="s">
        <v>233</v>
      </c>
      <c r="AR44" s="173"/>
      <c r="AS44" s="173"/>
      <c r="AT44" s="174"/>
      <c r="AU44" s="377" t="s">
        <v>134</v>
      </c>
      <c r="AV44" s="377"/>
      <c r="AW44" s="377"/>
      <c r="AX44" s="378"/>
    </row>
    <row r="45" spans="1:50" ht="18.75"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234</v>
      </c>
      <c r="AT45" s="176"/>
      <c r="AU45" s="275"/>
      <c r="AV45" s="275"/>
      <c r="AW45" s="383" t="s">
        <v>181</v>
      </c>
      <c r="AX45" s="384"/>
    </row>
    <row r="46" spans="1:50" ht="22.8" customHeight="1" x14ac:dyDescent="0.2">
      <c r="A46" s="519"/>
      <c r="B46" s="517"/>
      <c r="C46" s="517"/>
      <c r="D46" s="517"/>
      <c r="E46" s="517"/>
      <c r="F46" s="518"/>
      <c r="G46" s="544"/>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5"/>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8" customHeight="1" x14ac:dyDescent="0.2">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6"/>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8" customHeight="1" x14ac:dyDescent="0.2">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370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6" t="s">
        <v>341</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382</v>
      </c>
      <c r="AF51" s="379"/>
      <c r="AG51" s="379"/>
      <c r="AH51" s="379"/>
      <c r="AI51" s="379" t="s">
        <v>380</v>
      </c>
      <c r="AJ51" s="379"/>
      <c r="AK51" s="379"/>
      <c r="AL51" s="379"/>
      <c r="AM51" s="379" t="s">
        <v>409</v>
      </c>
      <c r="AN51" s="379"/>
      <c r="AO51" s="379"/>
      <c r="AP51" s="372"/>
      <c r="AQ51" s="180" t="s">
        <v>233</v>
      </c>
      <c r="AR51" s="173"/>
      <c r="AS51" s="173"/>
      <c r="AT51" s="174"/>
      <c r="AU51" s="377" t="s">
        <v>134</v>
      </c>
      <c r="AV51" s="377"/>
      <c r="AW51" s="377"/>
      <c r="AX51" s="378"/>
    </row>
    <row r="52" spans="1:50" ht="18.75"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234</v>
      </c>
      <c r="AT52" s="176"/>
      <c r="AU52" s="275"/>
      <c r="AV52" s="275"/>
      <c r="AW52" s="383" t="s">
        <v>181</v>
      </c>
      <c r="AX52" s="384"/>
    </row>
    <row r="53" spans="1:50" ht="22.8" customHeight="1" x14ac:dyDescent="0.2">
      <c r="A53" s="519"/>
      <c r="B53" s="517"/>
      <c r="C53" s="517"/>
      <c r="D53" s="517"/>
      <c r="E53" s="517"/>
      <c r="F53" s="518"/>
      <c r="G53" s="544"/>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5"/>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8" customHeight="1" x14ac:dyDescent="0.2">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6"/>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8" customHeight="1" x14ac:dyDescent="0.2">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370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6" t="s">
        <v>341</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382</v>
      </c>
      <c r="AF58" s="379"/>
      <c r="AG58" s="379"/>
      <c r="AH58" s="379"/>
      <c r="AI58" s="379" t="s">
        <v>380</v>
      </c>
      <c r="AJ58" s="379"/>
      <c r="AK58" s="379"/>
      <c r="AL58" s="379"/>
      <c r="AM58" s="379" t="s">
        <v>409</v>
      </c>
      <c r="AN58" s="379"/>
      <c r="AO58" s="379"/>
      <c r="AP58" s="372"/>
      <c r="AQ58" s="180" t="s">
        <v>233</v>
      </c>
      <c r="AR58" s="173"/>
      <c r="AS58" s="173"/>
      <c r="AT58" s="174"/>
      <c r="AU58" s="377" t="s">
        <v>134</v>
      </c>
      <c r="AV58" s="377"/>
      <c r="AW58" s="377"/>
      <c r="AX58" s="378"/>
    </row>
    <row r="59" spans="1:50" ht="18.75"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234</v>
      </c>
      <c r="AT59" s="176"/>
      <c r="AU59" s="275"/>
      <c r="AV59" s="275"/>
      <c r="AW59" s="383" t="s">
        <v>181</v>
      </c>
      <c r="AX59" s="384"/>
    </row>
    <row r="60" spans="1:50" ht="22.8" customHeight="1" x14ac:dyDescent="0.2">
      <c r="A60" s="519"/>
      <c r="B60" s="517"/>
      <c r="C60" s="517"/>
      <c r="D60" s="517"/>
      <c r="E60" s="517"/>
      <c r="F60" s="518"/>
      <c r="G60" s="544"/>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5"/>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8" customHeight="1" x14ac:dyDescent="0.2">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6"/>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8" customHeight="1" x14ac:dyDescent="0.2">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370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6" t="s">
        <v>341</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382</v>
      </c>
      <c r="AF65" s="379"/>
      <c r="AG65" s="379"/>
      <c r="AH65" s="379"/>
      <c r="AI65" s="379" t="s">
        <v>380</v>
      </c>
      <c r="AJ65" s="379"/>
      <c r="AK65" s="379"/>
      <c r="AL65" s="379"/>
      <c r="AM65" s="379" t="s">
        <v>409</v>
      </c>
      <c r="AN65" s="379"/>
      <c r="AO65" s="379"/>
      <c r="AP65" s="372"/>
      <c r="AQ65" s="180" t="s">
        <v>233</v>
      </c>
      <c r="AR65" s="173"/>
      <c r="AS65" s="173"/>
      <c r="AT65" s="174"/>
      <c r="AU65" s="377" t="s">
        <v>134</v>
      </c>
      <c r="AV65" s="377"/>
      <c r="AW65" s="377"/>
      <c r="AX65" s="378"/>
    </row>
    <row r="66" spans="1:50" ht="18.75" customHeight="1" x14ac:dyDescent="0.2">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234</v>
      </c>
      <c r="AT66" s="176"/>
      <c r="AU66" s="275"/>
      <c r="AV66" s="275"/>
      <c r="AW66" s="383" t="s">
        <v>181</v>
      </c>
      <c r="AX66" s="384"/>
    </row>
    <row r="67" spans="1:50" ht="22.8" customHeight="1" x14ac:dyDescent="0.2">
      <c r="A67" s="519"/>
      <c r="B67" s="517"/>
      <c r="C67" s="517"/>
      <c r="D67" s="517"/>
      <c r="E67" s="517"/>
      <c r="F67" s="518"/>
      <c r="G67" s="544"/>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5"/>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8" customHeight="1" x14ac:dyDescent="0.2">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6"/>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8" customHeight="1" x14ac:dyDescent="0.2">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370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G2" sqref="G2:AB2"/>
    </sheetView>
  </sheetViews>
  <sheetFormatPr defaultColWidth="9" defaultRowHeight="13.2" x14ac:dyDescent="0.2"/>
  <cols>
    <col min="1" max="49" width="2.4414062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689</v>
      </c>
      <c r="H2" s="444"/>
      <c r="I2" s="444"/>
      <c r="J2" s="444"/>
      <c r="K2" s="444"/>
      <c r="L2" s="444"/>
      <c r="M2" s="444"/>
      <c r="N2" s="444"/>
      <c r="O2" s="444"/>
      <c r="P2" s="444"/>
      <c r="Q2" s="444"/>
      <c r="R2" s="444"/>
      <c r="S2" s="444"/>
      <c r="T2" s="444"/>
      <c r="U2" s="444"/>
      <c r="V2" s="444"/>
      <c r="W2" s="444"/>
      <c r="X2" s="444"/>
      <c r="Y2" s="444"/>
      <c r="Z2" s="444"/>
      <c r="AA2" s="444"/>
      <c r="AB2" s="445"/>
      <c r="AC2" s="443"/>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t="s">
        <v>690</v>
      </c>
      <c r="H4" s="454"/>
      <c r="I4" s="454"/>
      <c r="J4" s="454"/>
      <c r="K4" s="455"/>
      <c r="L4" s="456" t="s">
        <v>691</v>
      </c>
      <c r="M4" s="457"/>
      <c r="N4" s="457"/>
      <c r="O4" s="457"/>
      <c r="P4" s="457"/>
      <c r="Q4" s="457"/>
      <c r="R4" s="457"/>
      <c r="S4" s="457"/>
      <c r="T4" s="457"/>
      <c r="U4" s="457"/>
      <c r="V4" s="457"/>
      <c r="W4" s="457"/>
      <c r="X4" s="458"/>
      <c r="Y4" s="459">
        <v>1.2</v>
      </c>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1.2</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c r="H15" s="444"/>
      <c r="I15" s="444"/>
      <c r="J15" s="444"/>
      <c r="K15" s="444"/>
      <c r="L15" s="444"/>
      <c r="M15" s="444"/>
      <c r="N15" s="444"/>
      <c r="O15" s="444"/>
      <c r="P15" s="444"/>
      <c r="Q15" s="444"/>
      <c r="R15" s="444"/>
      <c r="S15" s="444"/>
      <c r="T15" s="444"/>
      <c r="U15" s="444"/>
      <c r="V15" s="444"/>
      <c r="W15" s="444"/>
      <c r="X15" s="444"/>
      <c r="Y15" s="444"/>
      <c r="Z15" s="444"/>
      <c r="AA15" s="444"/>
      <c r="AB15" s="445"/>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c r="H28" s="444"/>
      <c r="I28" s="444"/>
      <c r="J28" s="444"/>
      <c r="K28" s="444"/>
      <c r="L28" s="444"/>
      <c r="M28" s="444"/>
      <c r="N28" s="444"/>
      <c r="O28" s="444"/>
      <c r="P28" s="444"/>
      <c r="Q28" s="444"/>
      <c r="R28" s="444"/>
      <c r="S28" s="444"/>
      <c r="T28" s="444"/>
      <c r="U28" s="444"/>
      <c r="V28" s="444"/>
      <c r="W28" s="444"/>
      <c r="X28" s="444"/>
      <c r="Y28" s="444"/>
      <c r="Z28" s="444"/>
      <c r="AA28" s="444"/>
      <c r="AB28" s="445"/>
      <c r="AC28" s="443"/>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c r="H41" s="444"/>
      <c r="I41" s="444"/>
      <c r="J41" s="444"/>
      <c r="K41" s="444"/>
      <c r="L41" s="444"/>
      <c r="M41" s="444"/>
      <c r="N41" s="444"/>
      <c r="O41" s="444"/>
      <c r="P41" s="444"/>
      <c r="Q41" s="444"/>
      <c r="R41" s="444"/>
      <c r="S41" s="444"/>
      <c r="T41" s="444"/>
      <c r="U41" s="444"/>
      <c r="V41" s="444"/>
      <c r="W41" s="444"/>
      <c r="X41" s="444"/>
      <c r="Y41" s="444"/>
      <c r="Z41" s="444"/>
      <c r="AA41" s="444"/>
      <c r="AB41" s="445"/>
      <c r="AC41" s="443"/>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hidden="1" customHeight="1" thickBot="1" x14ac:dyDescent="0.25"/>
    <row r="55" spans="1:50" ht="30" hidden="1" customHeight="1" x14ac:dyDescent="0.2">
      <c r="A55" s="1037" t="s">
        <v>28</v>
      </c>
      <c r="B55" s="1038"/>
      <c r="C55" s="1038"/>
      <c r="D55" s="1038"/>
      <c r="E55" s="1038"/>
      <c r="F55" s="1039"/>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267</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2">
      <c r="A68" s="1040"/>
      <c r="B68" s="1041"/>
      <c r="C68" s="1041"/>
      <c r="D68" s="1041"/>
      <c r="E68" s="1041"/>
      <c r="F68" s="1042"/>
      <c r="G68" s="443" t="s">
        <v>268</v>
      </c>
      <c r="H68" s="444"/>
      <c r="I68" s="444"/>
      <c r="J68" s="444"/>
      <c r="K68" s="444"/>
      <c r="L68" s="444"/>
      <c r="M68" s="444"/>
      <c r="N68" s="444"/>
      <c r="O68" s="444"/>
      <c r="P68" s="444"/>
      <c r="Q68" s="444"/>
      <c r="R68" s="444"/>
      <c r="S68" s="444"/>
      <c r="T68" s="444"/>
      <c r="U68" s="444"/>
      <c r="V68" s="444"/>
      <c r="W68" s="444"/>
      <c r="X68" s="444"/>
      <c r="Y68" s="444"/>
      <c r="Z68" s="444"/>
      <c r="AA68" s="444"/>
      <c r="AB68" s="445"/>
      <c r="AC68" s="443" t="s">
        <v>269</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40"/>
      <c r="B81" s="1041"/>
      <c r="C81" s="1041"/>
      <c r="D81" s="1041"/>
      <c r="E81" s="1041"/>
      <c r="F81" s="1042"/>
      <c r="G81" s="443" t="s">
        <v>270</v>
      </c>
      <c r="H81" s="444"/>
      <c r="I81" s="444"/>
      <c r="J81" s="444"/>
      <c r="K81" s="444"/>
      <c r="L81" s="444"/>
      <c r="M81" s="444"/>
      <c r="N81" s="444"/>
      <c r="O81" s="444"/>
      <c r="P81" s="444"/>
      <c r="Q81" s="444"/>
      <c r="R81" s="444"/>
      <c r="S81" s="444"/>
      <c r="T81" s="444"/>
      <c r="U81" s="444"/>
      <c r="V81" s="444"/>
      <c r="W81" s="444"/>
      <c r="X81" s="444"/>
      <c r="Y81" s="444"/>
      <c r="Z81" s="444"/>
      <c r="AA81" s="444"/>
      <c r="AB81" s="445"/>
      <c r="AC81" s="443" t="s">
        <v>271</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40"/>
      <c r="B94" s="1041"/>
      <c r="C94" s="1041"/>
      <c r="D94" s="1041"/>
      <c r="E94" s="1041"/>
      <c r="F94" s="1042"/>
      <c r="G94" s="443" t="s">
        <v>272</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hidden="1" customHeight="1" thickBot="1" x14ac:dyDescent="0.25"/>
    <row r="108" spans="1:50" ht="30" hidden="1" customHeight="1" x14ac:dyDescent="0.2">
      <c r="A108" s="1037" t="s">
        <v>28</v>
      </c>
      <c r="B108" s="1038"/>
      <c r="C108" s="1038"/>
      <c r="D108" s="1038"/>
      <c r="E108" s="1038"/>
      <c r="F108" s="1039"/>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273</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40"/>
      <c r="B121" s="1041"/>
      <c r="C121" s="1041"/>
      <c r="D121" s="1041"/>
      <c r="E121" s="1041"/>
      <c r="F121" s="1042"/>
      <c r="G121" s="443" t="s">
        <v>274</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275</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40"/>
      <c r="B134" s="1041"/>
      <c r="C134" s="1041"/>
      <c r="D134" s="1041"/>
      <c r="E134" s="1041"/>
      <c r="F134" s="1042"/>
      <c r="G134" s="443" t="s">
        <v>276</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277</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40"/>
      <c r="B147" s="1041"/>
      <c r="C147" s="1041"/>
      <c r="D147" s="1041"/>
      <c r="E147" s="1041"/>
      <c r="F147" s="1042"/>
      <c r="G147" s="443" t="s">
        <v>278</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hidden="1" customHeight="1" thickBot="1" x14ac:dyDescent="0.25"/>
    <row r="161" spans="1:50" ht="30" hidden="1" customHeight="1" x14ac:dyDescent="0.2">
      <c r="A161" s="1037" t="s">
        <v>28</v>
      </c>
      <c r="B161" s="1038"/>
      <c r="C161" s="1038"/>
      <c r="D161" s="1038"/>
      <c r="E161" s="1038"/>
      <c r="F161" s="1039"/>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279</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40"/>
      <c r="B174" s="1041"/>
      <c r="C174" s="1041"/>
      <c r="D174" s="1041"/>
      <c r="E174" s="1041"/>
      <c r="F174" s="1042"/>
      <c r="G174" s="443" t="s">
        <v>280</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40"/>
      <c r="B187" s="1041"/>
      <c r="C187" s="1041"/>
      <c r="D187" s="1041"/>
      <c r="E187" s="1041"/>
      <c r="F187" s="1042"/>
      <c r="G187" s="443" t="s">
        <v>283</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40"/>
      <c r="B200" s="1041"/>
      <c r="C200" s="1041"/>
      <c r="D200" s="1041"/>
      <c r="E200" s="1041"/>
      <c r="F200" s="1042"/>
      <c r="G200" s="443" t="s">
        <v>284</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hidden="1" customHeight="1" thickBot="1" x14ac:dyDescent="0.25"/>
    <row r="214" spans="1:50" ht="30" hidden="1" customHeight="1" x14ac:dyDescent="0.2">
      <c r="A214" s="1057" t="s">
        <v>28</v>
      </c>
      <c r="B214" s="1058"/>
      <c r="C214" s="1058"/>
      <c r="D214" s="1058"/>
      <c r="E214" s="1058"/>
      <c r="F214" s="1059"/>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40"/>
      <c r="B227" s="1041"/>
      <c r="C227" s="1041"/>
      <c r="D227" s="1041"/>
      <c r="E227" s="1041"/>
      <c r="F227" s="1042"/>
      <c r="G227" s="443" t="s">
        <v>286</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40"/>
      <c r="B240" s="1041"/>
      <c r="C240" s="1041"/>
      <c r="D240" s="1041"/>
      <c r="E240" s="1041"/>
      <c r="F240" s="1042"/>
      <c r="G240" s="443" t="s">
        <v>288</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289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40"/>
      <c r="B253" s="1041"/>
      <c r="C253" s="1041"/>
      <c r="D253" s="1041"/>
      <c r="E253" s="1041"/>
      <c r="F253" s="1042"/>
      <c r="G253" s="443" t="s">
        <v>290</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2" zoomScaleNormal="75" zoomScaleSheetLayoutView="82" zoomScalePageLayoutView="70" workbookViewId="0">
      <selection activeCell="BG6" sqref="BG6"/>
    </sheetView>
  </sheetViews>
  <sheetFormatPr defaultColWidth="9" defaultRowHeight="13.2" x14ac:dyDescent="0.2"/>
  <cols>
    <col min="1" max="2" width="2.44140625" style="35" customWidth="1"/>
    <col min="3" max="33" width="2.44140625" style="72" customWidth="1"/>
    <col min="34" max="37" width="3.44140625" style="72" customWidth="1"/>
    <col min="38" max="41" width="2.441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293</v>
      </c>
      <c r="K3" s="109"/>
      <c r="L3" s="109"/>
      <c r="M3" s="109"/>
      <c r="N3" s="109"/>
      <c r="O3" s="109"/>
      <c r="P3" s="351" t="s">
        <v>27</v>
      </c>
      <c r="Q3" s="351"/>
      <c r="R3" s="351"/>
      <c r="S3" s="351"/>
      <c r="T3" s="351"/>
      <c r="U3" s="351"/>
      <c r="V3" s="351"/>
      <c r="W3" s="351"/>
      <c r="X3" s="351"/>
      <c r="Y3" s="348" t="s">
        <v>345</v>
      </c>
      <c r="Z3" s="349"/>
      <c r="AA3" s="349"/>
      <c r="AB3" s="349"/>
      <c r="AC3" s="281" t="s">
        <v>330</v>
      </c>
      <c r="AD3" s="281"/>
      <c r="AE3" s="281"/>
      <c r="AF3" s="281"/>
      <c r="AG3" s="281"/>
      <c r="AH3" s="348" t="s">
        <v>259</v>
      </c>
      <c r="AI3" s="350"/>
      <c r="AJ3" s="350"/>
      <c r="AK3" s="350"/>
      <c r="AL3" s="350" t="s">
        <v>21</v>
      </c>
      <c r="AM3" s="350"/>
      <c r="AN3" s="350"/>
      <c r="AO3" s="430"/>
      <c r="AP3" s="431" t="s">
        <v>294</v>
      </c>
      <c r="AQ3" s="431"/>
      <c r="AR3" s="431"/>
      <c r="AS3" s="431"/>
      <c r="AT3" s="431"/>
      <c r="AU3" s="431"/>
      <c r="AV3" s="431"/>
      <c r="AW3" s="431"/>
      <c r="AX3" s="431"/>
    </row>
    <row r="4" spans="1:50" ht="26.4" customHeight="1" x14ac:dyDescent="0.2">
      <c r="A4" s="1060">
        <v>1</v>
      </c>
      <c r="B4" s="1060">
        <v>1</v>
      </c>
      <c r="C4" s="427" t="s">
        <v>704</v>
      </c>
      <c r="D4" s="422"/>
      <c r="E4" s="422"/>
      <c r="F4" s="422"/>
      <c r="G4" s="422"/>
      <c r="H4" s="422"/>
      <c r="I4" s="422"/>
      <c r="J4" s="423">
        <v>2010001033161</v>
      </c>
      <c r="K4" s="424"/>
      <c r="L4" s="424"/>
      <c r="M4" s="424"/>
      <c r="N4" s="424"/>
      <c r="O4" s="424"/>
      <c r="P4" s="428" t="s">
        <v>691</v>
      </c>
      <c r="Q4" s="321"/>
      <c r="R4" s="321"/>
      <c r="S4" s="321"/>
      <c r="T4" s="321"/>
      <c r="U4" s="321"/>
      <c r="V4" s="321"/>
      <c r="W4" s="321"/>
      <c r="X4" s="321"/>
      <c r="Y4" s="322">
        <v>1.2</v>
      </c>
      <c r="Z4" s="323"/>
      <c r="AA4" s="323"/>
      <c r="AB4" s="324"/>
      <c r="AC4" s="326" t="s">
        <v>369</v>
      </c>
      <c r="AD4" s="326"/>
      <c r="AE4" s="326"/>
      <c r="AF4" s="326"/>
      <c r="AG4" s="326"/>
      <c r="AH4" s="327" t="s">
        <v>707</v>
      </c>
      <c r="AI4" s="328"/>
      <c r="AJ4" s="328"/>
      <c r="AK4" s="328"/>
      <c r="AL4" s="329" t="s">
        <v>707</v>
      </c>
      <c r="AM4" s="330"/>
      <c r="AN4" s="330"/>
      <c r="AO4" s="331"/>
      <c r="AP4" s="325" t="s">
        <v>707</v>
      </c>
      <c r="AQ4" s="325"/>
      <c r="AR4" s="325"/>
      <c r="AS4" s="325"/>
      <c r="AT4" s="325"/>
      <c r="AU4" s="325"/>
      <c r="AV4" s="325"/>
      <c r="AW4" s="325"/>
      <c r="AX4" s="325"/>
    </row>
    <row r="5" spans="1:50" ht="75.75" customHeight="1" x14ac:dyDescent="0.2">
      <c r="A5" s="1060">
        <v>2</v>
      </c>
      <c r="B5" s="1060">
        <v>1</v>
      </c>
      <c r="C5" s="427" t="s">
        <v>717</v>
      </c>
      <c r="D5" s="422"/>
      <c r="E5" s="422"/>
      <c r="F5" s="422"/>
      <c r="G5" s="422"/>
      <c r="H5" s="422"/>
      <c r="I5" s="422"/>
      <c r="J5" s="423">
        <v>8010405010569</v>
      </c>
      <c r="K5" s="424"/>
      <c r="L5" s="424"/>
      <c r="M5" s="424"/>
      <c r="N5" s="424"/>
      <c r="O5" s="424"/>
      <c r="P5" s="428" t="s">
        <v>722</v>
      </c>
      <c r="Q5" s="321"/>
      <c r="R5" s="321"/>
      <c r="S5" s="321"/>
      <c r="T5" s="321"/>
      <c r="U5" s="321"/>
      <c r="V5" s="321"/>
      <c r="W5" s="321"/>
      <c r="X5" s="321"/>
      <c r="Y5" s="322">
        <v>1</v>
      </c>
      <c r="Z5" s="323"/>
      <c r="AA5" s="323"/>
      <c r="AB5" s="324"/>
      <c r="AC5" s="326" t="s">
        <v>368</v>
      </c>
      <c r="AD5" s="326"/>
      <c r="AE5" s="326"/>
      <c r="AF5" s="326"/>
      <c r="AG5" s="326"/>
      <c r="AH5" s="327" t="s">
        <v>707</v>
      </c>
      <c r="AI5" s="328"/>
      <c r="AJ5" s="328"/>
      <c r="AK5" s="328"/>
      <c r="AL5" s="329" t="s">
        <v>712</v>
      </c>
      <c r="AM5" s="330"/>
      <c r="AN5" s="330"/>
      <c r="AO5" s="331"/>
      <c r="AP5" s="325" t="s">
        <v>707</v>
      </c>
      <c r="AQ5" s="325"/>
      <c r="AR5" s="325"/>
      <c r="AS5" s="325"/>
      <c r="AT5" s="325"/>
      <c r="AU5" s="325"/>
      <c r="AV5" s="325"/>
      <c r="AW5" s="325"/>
      <c r="AX5" s="325"/>
    </row>
    <row r="6" spans="1:50" ht="90" customHeight="1" x14ac:dyDescent="0.2">
      <c r="A6" s="1060">
        <v>3</v>
      </c>
      <c r="B6" s="1060">
        <v>1</v>
      </c>
      <c r="C6" s="427" t="s">
        <v>718</v>
      </c>
      <c r="D6" s="422"/>
      <c r="E6" s="422"/>
      <c r="F6" s="422"/>
      <c r="G6" s="422"/>
      <c r="H6" s="422"/>
      <c r="I6" s="422"/>
      <c r="J6" s="423">
        <v>9120005012202</v>
      </c>
      <c r="K6" s="424"/>
      <c r="L6" s="424"/>
      <c r="M6" s="424"/>
      <c r="N6" s="424"/>
      <c r="O6" s="424"/>
      <c r="P6" s="428" t="s">
        <v>723</v>
      </c>
      <c r="Q6" s="321"/>
      <c r="R6" s="321"/>
      <c r="S6" s="321"/>
      <c r="T6" s="321"/>
      <c r="U6" s="321"/>
      <c r="V6" s="321"/>
      <c r="W6" s="321"/>
      <c r="X6" s="321"/>
      <c r="Y6" s="322">
        <v>1</v>
      </c>
      <c r="Z6" s="323"/>
      <c r="AA6" s="323"/>
      <c r="AB6" s="324"/>
      <c r="AC6" s="326" t="s">
        <v>368</v>
      </c>
      <c r="AD6" s="326"/>
      <c r="AE6" s="326"/>
      <c r="AF6" s="326"/>
      <c r="AG6" s="326"/>
      <c r="AH6" s="327" t="s">
        <v>707</v>
      </c>
      <c r="AI6" s="328"/>
      <c r="AJ6" s="328"/>
      <c r="AK6" s="328"/>
      <c r="AL6" s="329" t="s">
        <v>707</v>
      </c>
      <c r="AM6" s="330"/>
      <c r="AN6" s="330"/>
      <c r="AO6" s="331"/>
      <c r="AP6" s="325" t="s">
        <v>715</v>
      </c>
      <c r="AQ6" s="325"/>
      <c r="AR6" s="325"/>
      <c r="AS6" s="325"/>
      <c r="AT6" s="325"/>
      <c r="AU6" s="325"/>
      <c r="AV6" s="325"/>
      <c r="AW6" s="325"/>
      <c r="AX6" s="325"/>
    </row>
    <row r="7" spans="1:50" ht="26.4" customHeight="1" x14ac:dyDescent="0.2">
      <c r="A7" s="1060">
        <v>4</v>
      </c>
      <c r="B7" s="1060">
        <v>1</v>
      </c>
      <c r="C7" s="427" t="s">
        <v>719</v>
      </c>
      <c r="D7" s="422"/>
      <c r="E7" s="422"/>
      <c r="F7" s="422"/>
      <c r="G7" s="422"/>
      <c r="H7" s="422"/>
      <c r="I7" s="422"/>
      <c r="J7" s="423">
        <v>6010001109206</v>
      </c>
      <c r="K7" s="424"/>
      <c r="L7" s="424"/>
      <c r="M7" s="424"/>
      <c r="N7" s="424"/>
      <c r="O7" s="424"/>
      <c r="P7" s="428" t="s">
        <v>691</v>
      </c>
      <c r="Q7" s="321"/>
      <c r="R7" s="321"/>
      <c r="S7" s="321"/>
      <c r="T7" s="321"/>
      <c r="U7" s="321"/>
      <c r="V7" s="321"/>
      <c r="W7" s="321"/>
      <c r="X7" s="321"/>
      <c r="Y7" s="322">
        <v>0.8</v>
      </c>
      <c r="Z7" s="323"/>
      <c r="AA7" s="323"/>
      <c r="AB7" s="324"/>
      <c r="AC7" s="326" t="s">
        <v>369</v>
      </c>
      <c r="AD7" s="326"/>
      <c r="AE7" s="326"/>
      <c r="AF7" s="326"/>
      <c r="AG7" s="326"/>
      <c r="AH7" s="327" t="s">
        <v>707</v>
      </c>
      <c r="AI7" s="328"/>
      <c r="AJ7" s="328"/>
      <c r="AK7" s="328"/>
      <c r="AL7" s="329" t="s">
        <v>707</v>
      </c>
      <c r="AM7" s="330"/>
      <c r="AN7" s="330"/>
      <c r="AO7" s="331"/>
      <c r="AP7" s="325" t="s">
        <v>715</v>
      </c>
      <c r="AQ7" s="325"/>
      <c r="AR7" s="325"/>
      <c r="AS7" s="325"/>
      <c r="AT7" s="325"/>
      <c r="AU7" s="325"/>
      <c r="AV7" s="325"/>
      <c r="AW7" s="325"/>
      <c r="AX7" s="325"/>
    </row>
    <row r="8" spans="1:50" ht="26.4" customHeight="1" x14ac:dyDescent="0.2">
      <c r="A8" s="1060">
        <v>5</v>
      </c>
      <c r="B8" s="1060">
        <v>1</v>
      </c>
      <c r="C8" s="427" t="s">
        <v>720</v>
      </c>
      <c r="D8" s="422"/>
      <c r="E8" s="422"/>
      <c r="F8" s="422"/>
      <c r="G8" s="422"/>
      <c r="H8" s="422"/>
      <c r="I8" s="422"/>
      <c r="J8" s="423">
        <v>7010005002819</v>
      </c>
      <c r="K8" s="424"/>
      <c r="L8" s="424"/>
      <c r="M8" s="424"/>
      <c r="N8" s="424"/>
      <c r="O8" s="424"/>
      <c r="P8" s="428" t="s">
        <v>708</v>
      </c>
      <c r="Q8" s="321"/>
      <c r="R8" s="321"/>
      <c r="S8" s="321"/>
      <c r="T8" s="321"/>
      <c r="U8" s="321"/>
      <c r="V8" s="321"/>
      <c r="W8" s="321"/>
      <c r="X8" s="321"/>
      <c r="Y8" s="322">
        <v>0.4</v>
      </c>
      <c r="Z8" s="323"/>
      <c r="AA8" s="323"/>
      <c r="AB8" s="324"/>
      <c r="AC8" s="326" t="s">
        <v>368</v>
      </c>
      <c r="AD8" s="326"/>
      <c r="AE8" s="326"/>
      <c r="AF8" s="326"/>
      <c r="AG8" s="326"/>
      <c r="AH8" s="327" t="s">
        <v>707</v>
      </c>
      <c r="AI8" s="328"/>
      <c r="AJ8" s="328"/>
      <c r="AK8" s="328"/>
      <c r="AL8" s="329" t="s">
        <v>707</v>
      </c>
      <c r="AM8" s="330"/>
      <c r="AN8" s="330"/>
      <c r="AO8" s="331"/>
      <c r="AP8" s="325" t="s">
        <v>716</v>
      </c>
      <c r="AQ8" s="325"/>
      <c r="AR8" s="325"/>
      <c r="AS8" s="325"/>
      <c r="AT8" s="325"/>
      <c r="AU8" s="325"/>
      <c r="AV8" s="325"/>
      <c r="AW8" s="325"/>
      <c r="AX8" s="325"/>
    </row>
    <row r="9" spans="1:50" ht="26.4" customHeight="1" x14ac:dyDescent="0.2">
      <c r="A9" s="1060">
        <v>6</v>
      </c>
      <c r="B9" s="1060">
        <v>1</v>
      </c>
      <c r="C9" s="427" t="s">
        <v>705</v>
      </c>
      <c r="D9" s="422"/>
      <c r="E9" s="422"/>
      <c r="F9" s="422"/>
      <c r="G9" s="422"/>
      <c r="H9" s="422"/>
      <c r="I9" s="422"/>
      <c r="J9" s="423">
        <v>1010001067912</v>
      </c>
      <c r="K9" s="424"/>
      <c r="L9" s="424"/>
      <c r="M9" s="424"/>
      <c r="N9" s="424"/>
      <c r="O9" s="424"/>
      <c r="P9" s="428" t="s">
        <v>709</v>
      </c>
      <c r="Q9" s="321"/>
      <c r="R9" s="321"/>
      <c r="S9" s="321"/>
      <c r="T9" s="321"/>
      <c r="U9" s="321"/>
      <c r="V9" s="321"/>
      <c r="W9" s="321"/>
      <c r="X9" s="321"/>
      <c r="Y9" s="322">
        <v>0.4</v>
      </c>
      <c r="Z9" s="323"/>
      <c r="AA9" s="323"/>
      <c r="AB9" s="324"/>
      <c r="AC9" s="326" t="s">
        <v>80</v>
      </c>
      <c r="AD9" s="326"/>
      <c r="AE9" s="326"/>
      <c r="AF9" s="326"/>
      <c r="AG9" s="326"/>
      <c r="AH9" s="327" t="s">
        <v>707</v>
      </c>
      <c r="AI9" s="328"/>
      <c r="AJ9" s="328"/>
      <c r="AK9" s="328"/>
      <c r="AL9" s="329" t="s">
        <v>707</v>
      </c>
      <c r="AM9" s="330"/>
      <c r="AN9" s="330"/>
      <c r="AO9" s="331"/>
      <c r="AP9" s="325" t="s">
        <v>707</v>
      </c>
      <c r="AQ9" s="325"/>
      <c r="AR9" s="325"/>
      <c r="AS9" s="325"/>
      <c r="AT9" s="325"/>
      <c r="AU9" s="325"/>
      <c r="AV9" s="325"/>
      <c r="AW9" s="325"/>
      <c r="AX9" s="325"/>
    </row>
    <row r="10" spans="1:50" ht="26.4" customHeight="1" x14ac:dyDescent="0.2">
      <c r="A10" s="1060">
        <v>7</v>
      </c>
      <c r="B10" s="1060">
        <v>1</v>
      </c>
      <c r="C10" s="427" t="s">
        <v>749</v>
      </c>
      <c r="D10" s="422"/>
      <c r="E10" s="422"/>
      <c r="F10" s="422"/>
      <c r="G10" s="422"/>
      <c r="H10" s="422"/>
      <c r="I10" s="422"/>
      <c r="J10" s="423" t="s">
        <v>707</v>
      </c>
      <c r="K10" s="424"/>
      <c r="L10" s="424"/>
      <c r="M10" s="424"/>
      <c r="N10" s="424"/>
      <c r="O10" s="424"/>
      <c r="P10" s="428" t="s">
        <v>711</v>
      </c>
      <c r="Q10" s="321"/>
      <c r="R10" s="321"/>
      <c r="S10" s="321"/>
      <c r="T10" s="321"/>
      <c r="U10" s="321"/>
      <c r="V10" s="321"/>
      <c r="W10" s="321"/>
      <c r="X10" s="321"/>
      <c r="Y10" s="322">
        <v>0.4</v>
      </c>
      <c r="Z10" s="323"/>
      <c r="AA10" s="323"/>
      <c r="AB10" s="324"/>
      <c r="AC10" s="326" t="s">
        <v>368</v>
      </c>
      <c r="AD10" s="326"/>
      <c r="AE10" s="326"/>
      <c r="AF10" s="326"/>
      <c r="AG10" s="326"/>
      <c r="AH10" s="327" t="s">
        <v>712</v>
      </c>
      <c r="AI10" s="328"/>
      <c r="AJ10" s="328"/>
      <c r="AK10" s="328"/>
      <c r="AL10" s="329" t="s">
        <v>707</v>
      </c>
      <c r="AM10" s="330"/>
      <c r="AN10" s="330"/>
      <c r="AO10" s="331"/>
      <c r="AP10" s="325" t="s">
        <v>707</v>
      </c>
      <c r="AQ10" s="325"/>
      <c r="AR10" s="325"/>
      <c r="AS10" s="325"/>
      <c r="AT10" s="325"/>
      <c r="AU10" s="325"/>
      <c r="AV10" s="325"/>
      <c r="AW10" s="325"/>
      <c r="AX10" s="325"/>
    </row>
    <row r="11" spans="1:50" ht="26.4" customHeight="1" x14ac:dyDescent="0.2">
      <c r="A11" s="1060">
        <v>8</v>
      </c>
      <c r="B11" s="1060">
        <v>1</v>
      </c>
      <c r="C11" s="427" t="s">
        <v>750</v>
      </c>
      <c r="D11" s="422"/>
      <c r="E11" s="422"/>
      <c r="F11" s="422"/>
      <c r="G11" s="422"/>
      <c r="H11" s="422"/>
      <c r="I11" s="422"/>
      <c r="J11" s="423" t="s">
        <v>707</v>
      </c>
      <c r="K11" s="424"/>
      <c r="L11" s="424"/>
      <c r="M11" s="424"/>
      <c r="N11" s="424"/>
      <c r="O11" s="424"/>
      <c r="P11" s="428" t="s">
        <v>691</v>
      </c>
      <c r="Q11" s="321"/>
      <c r="R11" s="321"/>
      <c r="S11" s="321"/>
      <c r="T11" s="321"/>
      <c r="U11" s="321"/>
      <c r="V11" s="321"/>
      <c r="W11" s="321"/>
      <c r="X11" s="321"/>
      <c r="Y11" s="322">
        <v>0.2</v>
      </c>
      <c r="Z11" s="323"/>
      <c r="AA11" s="323"/>
      <c r="AB11" s="324"/>
      <c r="AC11" s="326" t="s">
        <v>368</v>
      </c>
      <c r="AD11" s="326"/>
      <c r="AE11" s="326"/>
      <c r="AF11" s="326"/>
      <c r="AG11" s="326"/>
      <c r="AH11" s="327" t="s">
        <v>713</v>
      </c>
      <c r="AI11" s="328"/>
      <c r="AJ11" s="328"/>
      <c r="AK11" s="328"/>
      <c r="AL11" s="329" t="s">
        <v>707</v>
      </c>
      <c r="AM11" s="330"/>
      <c r="AN11" s="330"/>
      <c r="AO11" s="331"/>
      <c r="AP11" s="325" t="s">
        <v>707</v>
      </c>
      <c r="AQ11" s="325"/>
      <c r="AR11" s="325"/>
      <c r="AS11" s="325"/>
      <c r="AT11" s="325"/>
      <c r="AU11" s="325"/>
      <c r="AV11" s="325"/>
      <c r="AW11" s="325"/>
      <c r="AX11" s="325"/>
    </row>
    <row r="12" spans="1:50" ht="26.4" customHeight="1" x14ac:dyDescent="0.2">
      <c r="A12" s="1060">
        <v>9</v>
      </c>
      <c r="B12" s="1060">
        <v>1</v>
      </c>
      <c r="C12" s="427" t="s">
        <v>706</v>
      </c>
      <c r="D12" s="422"/>
      <c r="E12" s="422"/>
      <c r="F12" s="422"/>
      <c r="G12" s="422"/>
      <c r="H12" s="422"/>
      <c r="I12" s="422"/>
      <c r="J12" s="423">
        <v>3010002049767</v>
      </c>
      <c r="K12" s="424"/>
      <c r="L12" s="424"/>
      <c r="M12" s="424"/>
      <c r="N12" s="424"/>
      <c r="O12" s="424"/>
      <c r="P12" s="428" t="s">
        <v>710</v>
      </c>
      <c r="Q12" s="321"/>
      <c r="R12" s="321"/>
      <c r="S12" s="321"/>
      <c r="T12" s="321"/>
      <c r="U12" s="321"/>
      <c r="V12" s="321"/>
      <c r="W12" s="321"/>
      <c r="X12" s="321"/>
      <c r="Y12" s="322">
        <v>0.2</v>
      </c>
      <c r="Z12" s="323"/>
      <c r="AA12" s="323"/>
      <c r="AB12" s="324"/>
      <c r="AC12" s="326" t="s">
        <v>368</v>
      </c>
      <c r="AD12" s="326"/>
      <c r="AE12" s="326"/>
      <c r="AF12" s="326"/>
      <c r="AG12" s="326"/>
      <c r="AH12" s="327" t="s">
        <v>707</v>
      </c>
      <c r="AI12" s="328"/>
      <c r="AJ12" s="328"/>
      <c r="AK12" s="328"/>
      <c r="AL12" s="329" t="s">
        <v>707</v>
      </c>
      <c r="AM12" s="330"/>
      <c r="AN12" s="330"/>
      <c r="AO12" s="331"/>
      <c r="AP12" s="325" t="s">
        <v>712</v>
      </c>
      <c r="AQ12" s="325"/>
      <c r="AR12" s="325"/>
      <c r="AS12" s="325"/>
      <c r="AT12" s="325"/>
      <c r="AU12" s="325"/>
      <c r="AV12" s="325"/>
      <c r="AW12" s="325"/>
      <c r="AX12" s="325"/>
    </row>
    <row r="13" spans="1:50" ht="26.4" customHeight="1" x14ac:dyDescent="0.2">
      <c r="A13" s="1060">
        <v>10</v>
      </c>
      <c r="B13" s="1060">
        <v>1</v>
      </c>
      <c r="C13" s="427" t="s">
        <v>721</v>
      </c>
      <c r="D13" s="422"/>
      <c r="E13" s="422"/>
      <c r="F13" s="422"/>
      <c r="G13" s="422"/>
      <c r="H13" s="422"/>
      <c r="I13" s="422"/>
      <c r="J13" s="423">
        <v>8120001060882</v>
      </c>
      <c r="K13" s="424"/>
      <c r="L13" s="424"/>
      <c r="M13" s="424"/>
      <c r="N13" s="424"/>
      <c r="O13" s="424"/>
      <c r="P13" s="428" t="s">
        <v>691</v>
      </c>
      <c r="Q13" s="321"/>
      <c r="R13" s="321"/>
      <c r="S13" s="321"/>
      <c r="T13" s="321"/>
      <c r="U13" s="321"/>
      <c r="V13" s="321"/>
      <c r="W13" s="321"/>
      <c r="X13" s="321"/>
      <c r="Y13" s="322">
        <v>0.2</v>
      </c>
      <c r="Z13" s="323"/>
      <c r="AA13" s="323"/>
      <c r="AB13" s="324"/>
      <c r="AC13" s="326" t="s">
        <v>369</v>
      </c>
      <c r="AD13" s="326"/>
      <c r="AE13" s="326"/>
      <c r="AF13" s="326"/>
      <c r="AG13" s="326"/>
      <c r="AH13" s="327" t="s">
        <v>714</v>
      </c>
      <c r="AI13" s="328"/>
      <c r="AJ13" s="328"/>
      <c r="AK13" s="328"/>
      <c r="AL13" s="329" t="s">
        <v>707</v>
      </c>
      <c r="AM13" s="330"/>
      <c r="AN13" s="330"/>
      <c r="AO13" s="331"/>
      <c r="AP13" s="325" t="s">
        <v>707</v>
      </c>
      <c r="AQ13" s="325"/>
      <c r="AR13" s="325"/>
      <c r="AS13" s="325"/>
      <c r="AT13" s="325"/>
      <c r="AU13" s="325"/>
      <c r="AV13" s="325"/>
      <c r="AW13" s="325"/>
      <c r="AX13" s="325"/>
    </row>
    <row r="14" spans="1:50" ht="26.4" hidden="1"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4" hidden="1"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4" hidden="1"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4" hidden="1"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4" hidden="1"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4" hidden="1"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4" hidden="1"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4" hidden="1"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4" hidden="1"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4" hidden="1"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4" hidden="1"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4" hidden="1"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4" hidden="1"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4" hidden="1"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4" hidden="1"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4" hidden="1"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4" hidden="1"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4" hidden="1"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4" hidden="1"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4" hidden="1"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315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50"/>
      <c r="B36" s="350"/>
      <c r="C36" s="350" t="s">
        <v>26</v>
      </c>
      <c r="D36" s="350"/>
      <c r="E36" s="350"/>
      <c r="F36" s="350"/>
      <c r="G36" s="350"/>
      <c r="H36" s="350"/>
      <c r="I36" s="350"/>
      <c r="J36" s="281" t="s">
        <v>293</v>
      </c>
      <c r="K36" s="109"/>
      <c r="L36" s="109"/>
      <c r="M36" s="109"/>
      <c r="N36" s="109"/>
      <c r="O36" s="109"/>
      <c r="P36" s="351" t="s">
        <v>27</v>
      </c>
      <c r="Q36" s="351"/>
      <c r="R36" s="351"/>
      <c r="S36" s="351"/>
      <c r="T36" s="351"/>
      <c r="U36" s="351"/>
      <c r="V36" s="351"/>
      <c r="W36" s="351"/>
      <c r="X36" s="351"/>
      <c r="Y36" s="348" t="s">
        <v>345</v>
      </c>
      <c r="Z36" s="349"/>
      <c r="AA36" s="349"/>
      <c r="AB36" s="349"/>
      <c r="AC36" s="281" t="s">
        <v>330</v>
      </c>
      <c r="AD36" s="281"/>
      <c r="AE36" s="281"/>
      <c r="AF36" s="281"/>
      <c r="AG36" s="281"/>
      <c r="AH36" s="348" t="s">
        <v>259</v>
      </c>
      <c r="AI36" s="350"/>
      <c r="AJ36" s="350"/>
      <c r="AK36" s="350"/>
      <c r="AL36" s="350" t="s">
        <v>21</v>
      </c>
      <c r="AM36" s="350"/>
      <c r="AN36" s="350"/>
      <c r="AO36" s="430"/>
      <c r="AP36" s="431" t="s">
        <v>294</v>
      </c>
      <c r="AQ36" s="431"/>
      <c r="AR36" s="431"/>
      <c r="AS36" s="431"/>
      <c r="AT36" s="431"/>
      <c r="AU36" s="431"/>
      <c r="AV36" s="431"/>
      <c r="AW36" s="431"/>
      <c r="AX36" s="431"/>
    </row>
    <row r="37" spans="1:50" ht="26.4" hidden="1"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4" hidden="1"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4" hidden="1"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4" hidden="1"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4" hidden="1"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4" hidden="1"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4" hidden="1"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4" hidden="1"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4" hidden="1"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4" hidden="1"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4" hidden="1"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4" hidden="1"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4" hidden="1"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4" hidden="1"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4" hidden="1"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4" hidden="1"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4" hidden="1"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4" hidden="1"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4" hidden="1"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4" hidden="1"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4" hidden="1"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4" hidden="1"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4" hidden="1"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4" hidden="1"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4" hidden="1"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4" hidden="1"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4" hidden="1"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4" hidden="1"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4" hidden="1"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4" hidden="1"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0"/>
      <c r="B69" s="350"/>
      <c r="C69" s="350" t="s">
        <v>26</v>
      </c>
      <c r="D69" s="350"/>
      <c r="E69" s="350"/>
      <c r="F69" s="350"/>
      <c r="G69" s="350"/>
      <c r="H69" s="350"/>
      <c r="I69" s="350"/>
      <c r="J69" s="281" t="s">
        <v>293</v>
      </c>
      <c r="K69" s="109"/>
      <c r="L69" s="109"/>
      <c r="M69" s="109"/>
      <c r="N69" s="109"/>
      <c r="O69" s="109"/>
      <c r="P69" s="351" t="s">
        <v>27</v>
      </c>
      <c r="Q69" s="351"/>
      <c r="R69" s="351"/>
      <c r="S69" s="351"/>
      <c r="T69" s="351"/>
      <c r="U69" s="351"/>
      <c r="V69" s="351"/>
      <c r="W69" s="351"/>
      <c r="X69" s="351"/>
      <c r="Y69" s="348" t="s">
        <v>345</v>
      </c>
      <c r="Z69" s="349"/>
      <c r="AA69" s="349"/>
      <c r="AB69" s="349"/>
      <c r="AC69" s="281" t="s">
        <v>330</v>
      </c>
      <c r="AD69" s="281"/>
      <c r="AE69" s="281"/>
      <c r="AF69" s="281"/>
      <c r="AG69" s="281"/>
      <c r="AH69" s="348" t="s">
        <v>259</v>
      </c>
      <c r="AI69" s="350"/>
      <c r="AJ69" s="350"/>
      <c r="AK69" s="350"/>
      <c r="AL69" s="350" t="s">
        <v>21</v>
      </c>
      <c r="AM69" s="350"/>
      <c r="AN69" s="350"/>
      <c r="AO69" s="430"/>
      <c r="AP69" s="431" t="s">
        <v>294</v>
      </c>
      <c r="AQ69" s="431"/>
      <c r="AR69" s="431"/>
      <c r="AS69" s="431"/>
      <c r="AT69" s="431"/>
      <c r="AU69" s="431"/>
      <c r="AV69" s="431"/>
      <c r="AW69" s="431"/>
      <c r="AX69" s="431"/>
    </row>
    <row r="70" spans="1:50" ht="26.4" hidden="1"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4" hidden="1"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4" hidden="1"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4" hidden="1"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4" hidden="1"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4" hidden="1"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4" hidden="1"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4" hidden="1"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4" hidden="1"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4" hidden="1"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4" hidden="1"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4" hidden="1"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4" hidden="1"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4" hidden="1"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4" hidden="1"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4" hidden="1"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4" hidden="1"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4" hidden="1"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4" hidden="1"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4" hidden="1"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4" hidden="1"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4" hidden="1"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4" hidden="1"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4" hidden="1"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4" hidden="1"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4" hidden="1"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4" hidden="1"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4" hidden="1"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4" hidden="1"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4" hidden="1"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0"/>
      <c r="B102" s="350"/>
      <c r="C102" s="350" t="s">
        <v>26</v>
      </c>
      <c r="D102" s="350"/>
      <c r="E102" s="350"/>
      <c r="F102" s="350"/>
      <c r="G102" s="350"/>
      <c r="H102" s="350"/>
      <c r="I102" s="350"/>
      <c r="J102" s="281" t="s">
        <v>293</v>
      </c>
      <c r="K102" s="109"/>
      <c r="L102" s="109"/>
      <c r="M102" s="109"/>
      <c r="N102" s="109"/>
      <c r="O102" s="109"/>
      <c r="P102" s="351" t="s">
        <v>27</v>
      </c>
      <c r="Q102" s="351"/>
      <c r="R102" s="351"/>
      <c r="S102" s="351"/>
      <c r="T102" s="351"/>
      <c r="U102" s="351"/>
      <c r="V102" s="351"/>
      <c r="W102" s="351"/>
      <c r="X102" s="351"/>
      <c r="Y102" s="348" t="s">
        <v>345</v>
      </c>
      <c r="Z102" s="349"/>
      <c r="AA102" s="349"/>
      <c r="AB102" s="349"/>
      <c r="AC102" s="281" t="s">
        <v>330</v>
      </c>
      <c r="AD102" s="281"/>
      <c r="AE102" s="281"/>
      <c r="AF102" s="281"/>
      <c r="AG102" s="281"/>
      <c r="AH102" s="348" t="s">
        <v>259</v>
      </c>
      <c r="AI102" s="350"/>
      <c r="AJ102" s="350"/>
      <c r="AK102" s="350"/>
      <c r="AL102" s="350" t="s">
        <v>21</v>
      </c>
      <c r="AM102" s="350"/>
      <c r="AN102" s="350"/>
      <c r="AO102" s="430"/>
      <c r="AP102" s="431" t="s">
        <v>294</v>
      </c>
      <c r="AQ102" s="431"/>
      <c r="AR102" s="431"/>
      <c r="AS102" s="431"/>
      <c r="AT102" s="431"/>
      <c r="AU102" s="431"/>
      <c r="AV102" s="431"/>
      <c r="AW102" s="431"/>
      <c r="AX102" s="431"/>
    </row>
    <row r="103" spans="1:50" ht="26.4" hidden="1"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4" hidden="1"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4" hidden="1"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4" hidden="1"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4" hidden="1"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4" hidden="1"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4" hidden="1"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4" hidden="1"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4" hidden="1"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4" hidden="1"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4" hidden="1"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4" hidden="1"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4" hidden="1"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4" hidden="1"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4" hidden="1"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4" hidden="1"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4" hidden="1"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4" hidden="1"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4" hidden="1"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4" hidden="1"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4" hidden="1"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4" hidden="1"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4" hidden="1"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4" hidden="1"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4" hidden="1"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4" hidden="1"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4" hidden="1"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4" hidden="1"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4" hidden="1"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4" hidden="1"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0"/>
      <c r="B135" s="350"/>
      <c r="C135" s="350" t="s">
        <v>26</v>
      </c>
      <c r="D135" s="350"/>
      <c r="E135" s="350"/>
      <c r="F135" s="350"/>
      <c r="G135" s="350"/>
      <c r="H135" s="350"/>
      <c r="I135" s="350"/>
      <c r="J135" s="281" t="s">
        <v>293</v>
      </c>
      <c r="K135" s="109"/>
      <c r="L135" s="109"/>
      <c r="M135" s="109"/>
      <c r="N135" s="109"/>
      <c r="O135" s="109"/>
      <c r="P135" s="351" t="s">
        <v>27</v>
      </c>
      <c r="Q135" s="351"/>
      <c r="R135" s="351"/>
      <c r="S135" s="351"/>
      <c r="T135" s="351"/>
      <c r="U135" s="351"/>
      <c r="V135" s="351"/>
      <c r="W135" s="351"/>
      <c r="X135" s="351"/>
      <c r="Y135" s="348" t="s">
        <v>345</v>
      </c>
      <c r="Z135" s="349"/>
      <c r="AA135" s="349"/>
      <c r="AB135" s="349"/>
      <c r="AC135" s="281" t="s">
        <v>330</v>
      </c>
      <c r="AD135" s="281"/>
      <c r="AE135" s="281"/>
      <c r="AF135" s="281"/>
      <c r="AG135" s="281"/>
      <c r="AH135" s="348" t="s">
        <v>259</v>
      </c>
      <c r="AI135" s="350"/>
      <c r="AJ135" s="350"/>
      <c r="AK135" s="350"/>
      <c r="AL135" s="350" t="s">
        <v>21</v>
      </c>
      <c r="AM135" s="350"/>
      <c r="AN135" s="350"/>
      <c r="AO135" s="430"/>
      <c r="AP135" s="431" t="s">
        <v>294</v>
      </c>
      <c r="AQ135" s="431"/>
      <c r="AR135" s="431"/>
      <c r="AS135" s="431"/>
      <c r="AT135" s="431"/>
      <c r="AU135" s="431"/>
      <c r="AV135" s="431"/>
      <c r="AW135" s="431"/>
      <c r="AX135" s="431"/>
    </row>
    <row r="136" spans="1:50" ht="26.4" hidden="1"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4" hidden="1"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4" hidden="1"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4" hidden="1"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4" hidden="1"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4" hidden="1"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4" hidden="1"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4" hidden="1"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4" hidden="1"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4" hidden="1"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4" hidden="1"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4" hidden="1"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4" hidden="1"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4" hidden="1"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4" hidden="1"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4" hidden="1"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4" hidden="1"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4" hidden="1"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4" hidden="1"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4" hidden="1"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4" hidden="1"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4" hidden="1"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4" hidden="1"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4" hidden="1"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4" hidden="1"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4" hidden="1"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4" hidden="1"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4" hidden="1"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4" hidden="1"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4" hidden="1"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0"/>
      <c r="B168" s="350"/>
      <c r="C168" s="350" t="s">
        <v>26</v>
      </c>
      <c r="D168" s="350"/>
      <c r="E168" s="350"/>
      <c r="F168" s="350"/>
      <c r="G168" s="350"/>
      <c r="H168" s="350"/>
      <c r="I168" s="350"/>
      <c r="J168" s="281" t="s">
        <v>293</v>
      </c>
      <c r="K168" s="109"/>
      <c r="L168" s="109"/>
      <c r="M168" s="109"/>
      <c r="N168" s="109"/>
      <c r="O168" s="109"/>
      <c r="P168" s="351" t="s">
        <v>27</v>
      </c>
      <c r="Q168" s="351"/>
      <c r="R168" s="351"/>
      <c r="S168" s="351"/>
      <c r="T168" s="351"/>
      <c r="U168" s="351"/>
      <c r="V168" s="351"/>
      <c r="W168" s="351"/>
      <c r="X168" s="351"/>
      <c r="Y168" s="348" t="s">
        <v>345</v>
      </c>
      <c r="Z168" s="349"/>
      <c r="AA168" s="349"/>
      <c r="AB168" s="349"/>
      <c r="AC168" s="281" t="s">
        <v>330</v>
      </c>
      <c r="AD168" s="281"/>
      <c r="AE168" s="281"/>
      <c r="AF168" s="281"/>
      <c r="AG168" s="281"/>
      <c r="AH168" s="348" t="s">
        <v>259</v>
      </c>
      <c r="AI168" s="350"/>
      <c r="AJ168" s="350"/>
      <c r="AK168" s="350"/>
      <c r="AL168" s="350" t="s">
        <v>21</v>
      </c>
      <c r="AM168" s="350"/>
      <c r="AN168" s="350"/>
      <c r="AO168" s="430"/>
      <c r="AP168" s="431" t="s">
        <v>294</v>
      </c>
      <c r="AQ168" s="431"/>
      <c r="AR168" s="431"/>
      <c r="AS168" s="431"/>
      <c r="AT168" s="431"/>
      <c r="AU168" s="431"/>
      <c r="AV168" s="431"/>
      <c r="AW168" s="431"/>
      <c r="AX168" s="431"/>
    </row>
    <row r="169" spans="1:50" ht="26.4" hidden="1"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4" hidden="1"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4" hidden="1"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4" hidden="1"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4" hidden="1"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4" hidden="1"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4" hidden="1"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4" hidden="1"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4" hidden="1"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4" hidden="1"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4" hidden="1"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4" hidden="1"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4" hidden="1"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4" hidden="1"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4" hidden="1"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4" hidden="1"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4" hidden="1"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4" hidden="1"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4" hidden="1"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4" hidden="1"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4" hidden="1"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4" hidden="1"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4" hidden="1"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4" hidden="1"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4" hidden="1"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4" hidden="1"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4" hidden="1"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4" hidden="1"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4" hidden="1"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4" hidden="1"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0"/>
      <c r="B201" s="350"/>
      <c r="C201" s="350" t="s">
        <v>26</v>
      </c>
      <c r="D201" s="350"/>
      <c r="E201" s="350"/>
      <c r="F201" s="350"/>
      <c r="G201" s="350"/>
      <c r="H201" s="350"/>
      <c r="I201" s="350"/>
      <c r="J201" s="281" t="s">
        <v>293</v>
      </c>
      <c r="K201" s="109"/>
      <c r="L201" s="109"/>
      <c r="M201" s="109"/>
      <c r="N201" s="109"/>
      <c r="O201" s="109"/>
      <c r="P201" s="351" t="s">
        <v>27</v>
      </c>
      <c r="Q201" s="351"/>
      <c r="R201" s="351"/>
      <c r="S201" s="351"/>
      <c r="T201" s="351"/>
      <c r="U201" s="351"/>
      <c r="V201" s="351"/>
      <c r="W201" s="351"/>
      <c r="X201" s="351"/>
      <c r="Y201" s="348" t="s">
        <v>345</v>
      </c>
      <c r="Z201" s="349"/>
      <c r="AA201" s="349"/>
      <c r="AB201" s="349"/>
      <c r="AC201" s="281" t="s">
        <v>330</v>
      </c>
      <c r="AD201" s="281"/>
      <c r="AE201" s="281"/>
      <c r="AF201" s="281"/>
      <c r="AG201" s="281"/>
      <c r="AH201" s="348" t="s">
        <v>259</v>
      </c>
      <c r="AI201" s="350"/>
      <c r="AJ201" s="350"/>
      <c r="AK201" s="350"/>
      <c r="AL201" s="350" t="s">
        <v>21</v>
      </c>
      <c r="AM201" s="350"/>
      <c r="AN201" s="350"/>
      <c r="AO201" s="430"/>
      <c r="AP201" s="431" t="s">
        <v>294</v>
      </c>
      <c r="AQ201" s="431"/>
      <c r="AR201" s="431"/>
      <c r="AS201" s="431"/>
      <c r="AT201" s="431"/>
      <c r="AU201" s="431"/>
      <c r="AV201" s="431"/>
      <c r="AW201" s="431"/>
      <c r="AX201" s="431"/>
    </row>
    <row r="202" spans="1:50" ht="26.4" hidden="1"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4" hidden="1"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4" hidden="1"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4" hidden="1"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4" hidden="1"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4" hidden="1"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4" hidden="1"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4" hidden="1"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4" hidden="1"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4" hidden="1"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4" hidden="1"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4" hidden="1"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4" hidden="1"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4" hidden="1"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4" hidden="1"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4" hidden="1"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4" hidden="1"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4" hidden="1"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4" hidden="1"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4" hidden="1"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4" hidden="1"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4" hidden="1"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4" hidden="1"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4" hidden="1"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4" hidden="1"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4" hidden="1"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4" hidden="1"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4" hidden="1"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4" hidden="1"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4" hidden="1"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0"/>
      <c r="B234" s="350"/>
      <c r="C234" s="350" t="s">
        <v>26</v>
      </c>
      <c r="D234" s="350"/>
      <c r="E234" s="350"/>
      <c r="F234" s="350"/>
      <c r="G234" s="350"/>
      <c r="H234" s="350"/>
      <c r="I234" s="350"/>
      <c r="J234" s="281" t="s">
        <v>293</v>
      </c>
      <c r="K234" s="109"/>
      <c r="L234" s="109"/>
      <c r="M234" s="109"/>
      <c r="N234" s="109"/>
      <c r="O234" s="109"/>
      <c r="P234" s="351" t="s">
        <v>27</v>
      </c>
      <c r="Q234" s="351"/>
      <c r="R234" s="351"/>
      <c r="S234" s="351"/>
      <c r="T234" s="351"/>
      <c r="U234" s="351"/>
      <c r="V234" s="351"/>
      <c r="W234" s="351"/>
      <c r="X234" s="351"/>
      <c r="Y234" s="348" t="s">
        <v>345</v>
      </c>
      <c r="Z234" s="349"/>
      <c r="AA234" s="349"/>
      <c r="AB234" s="349"/>
      <c r="AC234" s="281" t="s">
        <v>330</v>
      </c>
      <c r="AD234" s="281"/>
      <c r="AE234" s="281"/>
      <c r="AF234" s="281"/>
      <c r="AG234" s="281"/>
      <c r="AH234" s="348" t="s">
        <v>259</v>
      </c>
      <c r="AI234" s="350"/>
      <c r="AJ234" s="350"/>
      <c r="AK234" s="350"/>
      <c r="AL234" s="350" t="s">
        <v>21</v>
      </c>
      <c r="AM234" s="350"/>
      <c r="AN234" s="350"/>
      <c r="AO234" s="430"/>
      <c r="AP234" s="431" t="s">
        <v>294</v>
      </c>
      <c r="AQ234" s="431"/>
      <c r="AR234" s="431"/>
      <c r="AS234" s="431"/>
      <c r="AT234" s="431"/>
      <c r="AU234" s="431"/>
      <c r="AV234" s="431"/>
      <c r="AW234" s="431"/>
      <c r="AX234" s="431"/>
    </row>
    <row r="235" spans="1:50" ht="26.4" hidden="1"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4" hidden="1"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4" hidden="1"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4" hidden="1"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4" hidden="1"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4" hidden="1"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4" hidden="1"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4" hidden="1"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4" hidden="1"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4" hidden="1"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4" hidden="1"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4" hidden="1"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4" hidden="1"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4" hidden="1"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4" hidden="1"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4" hidden="1"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4" hidden="1"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4" hidden="1"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4" hidden="1"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4" hidden="1"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4" hidden="1"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4" hidden="1"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4" hidden="1"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4" hidden="1"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4" hidden="1"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4" hidden="1"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4" hidden="1"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4" hidden="1"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4" hidden="1"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4" hidden="1"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0"/>
      <c r="B267" s="350"/>
      <c r="C267" s="350" t="s">
        <v>26</v>
      </c>
      <c r="D267" s="350"/>
      <c r="E267" s="350"/>
      <c r="F267" s="350"/>
      <c r="G267" s="350"/>
      <c r="H267" s="350"/>
      <c r="I267" s="350"/>
      <c r="J267" s="281" t="s">
        <v>293</v>
      </c>
      <c r="K267" s="109"/>
      <c r="L267" s="109"/>
      <c r="M267" s="109"/>
      <c r="N267" s="109"/>
      <c r="O267" s="109"/>
      <c r="P267" s="351" t="s">
        <v>27</v>
      </c>
      <c r="Q267" s="351"/>
      <c r="R267" s="351"/>
      <c r="S267" s="351"/>
      <c r="T267" s="351"/>
      <c r="U267" s="351"/>
      <c r="V267" s="351"/>
      <c r="W267" s="351"/>
      <c r="X267" s="351"/>
      <c r="Y267" s="348" t="s">
        <v>345</v>
      </c>
      <c r="Z267" s="349"/>
      <c r="AA267" s="349"/>
      <c r="AB267" s="349"/>
      <c r="AC267" s="281" t="s">
        <v>330</v>
      </c>
      <c r="AD267" s="281"/>
      <c r="AE267" s="281"/>
      <c r="AF267" s="281"/>
      <c r="AG267" s="281"/>
      <c r="AH267" s="348" t="s">
        <v>259</v>
      </c>
      <c r="AI267" s="350"/>
      <c r="AJ267" s="350"/>
      <c r="AK267" s="350"/>
      <c r="AL267" s="350" t="s">
        <v>21</v>
      </c>
      <c r="AM267" s="350"/>
      <c r="AN267" s="350"/>
      <c r="AO267" s="430"/>
      <c r="AP267" s="431" t="s">
        <v>294</v>
      </c>
      <c r="AQ267" s="431"/>
      <c r="AR267" s="431"/>
      <c r="AS267" s="431"/>
      <c r="AT267" s="431"/>
      <c r="AU267" s="431"/>
      <c r="AV267" s="431"/>
      <c r="AW267" s="431"/>
      <c r="AX267" s="431"/>
    </row>
    <row r="268" spans="1:50" ht="26.4" hidden="1"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4" hidden="1"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4" hidden="1"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4" hidden="1"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4" hidden="1"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4" hidden="1"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4" hidden="1"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4" hidden="1"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4" hidden="1"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4" hidden="1"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4" hidden="1"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4" hidden="1"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4" hidden="1"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4" hidden="1"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4" hidden="1"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4" hidden="1"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4" hidden="1"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4" hidden="1"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4" hidden="1"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4" hidden="1"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4" hidden="1"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4" hidden="1"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4" hidden="1"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4" hidden="1"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4" hidden="1"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4" hidden="1"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4" hidden="1"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4" hidden="1"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4" hidden="1"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4" hidden="1"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0"/>
      <c r="B300" s="350"/>
      <c r="C300" s="350" t="s">
        <v>26</v>
      </c>
      <c r="D300" s="350"/>
      <c r="E300" s="350"/>
      <c r="F300" s="350"/>
      <c r="G300" s="350"/>
      <c r="H300" s="350"/>
      <c r="I300" s="350"/>
      <c r="J300" s="281" t="s">
        <v>293</v>
      </c>
      <c r="K300" s="109"/>
      <c r="L300" s="109"/>
      <c r="M300" s="109"/>
      <c r="N300" s="109"/>
      <c r="O300" s="109"/>
      <c r="P300" s="351" t="s">
        <v>27</v>
      </c>
      <c r="Q300" s="351"/>
      <c r="R300" s="351"/>
      <c r="S300" s="351"/>
      <c r="T300" s="351"/>
      <c r="U300" s="351"/>
      <c r="V300" s="351"/>
      <c r="W300" s="351"/>
      <c r="X300" s="351"/>
      <c r="Y300" s="348" t="s">
        <v>345</v>
      </c>
      <c r="Z300" s="349"/>
      <c r="AA300" s="349"/>
      <c r="AB300" s="349"/>
      <c r="AC300" s="281" t="s">
        <v>330</v>
      </c>
      <c r="AD300" s="281"/>
      <c r="AE300" s="281"/>
      <c r="AF300" s="281"/>
      <c r="AG300" s="281"/>
      <c r="AH300" s="348" t="s">
        <v>259</v>
      </c>
      <c r="AI300" s="350"/>
      <c r="AJ300" s="350"/>
      <c r="AK300" s="350"/>
      <c r="AL300" s="350" t="s">
        <v>21</v>
      </c>
      <c r="AM300" s="350"/>
      <c r="AN300" s="350"/>
      <c r="AO300" s="430"/>
      <c r="AP300" s="431" t="s">
        <v>294</v>
      </c>
      <c r="AQ300" s="431"/>
      <c r="AR300" s="431"/>
      <c r="AS300" s="431"/>
      <c r="AT300" s="431"/>
      <c r="AU300" s="431"/>
      <c r="AV300" s="431"/>
      <c r="AW300" s="431"/>
      <c r="AX300" s="431"/>
    </row>
    <row r="301" spans="1:50" ht="26.4" hidden="1"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4" hidden="1"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4" hidden="1"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4" hidden="1"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4" hidden="1"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4" hidden="1"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4" hidden="1"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4" hidden="1"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4" hidden="1"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4" hidden="1"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4" hidden="1"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4" hidden="1"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4" hidden="1"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4" hidden="1"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4" hidden="1"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4" hidden="1"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4" hidden="1"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4" hidden="1"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4" hidden="1"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4" hidden="1"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4" hidden="1"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4" hidden="1"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4" hidden="1"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4" hidden="1"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4" hidden="1"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4" hidden="1"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4" hidden="1"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4" hidden="1"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4" hidden="1"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4" hidden="1"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0"/>
      <c r="B333" s="350"/>
      <c r="C333" s="350" t="s">
        <v>26</v>
      </c>
      <c r="D333" s="350"/>
      <c r="E333" s="350"/>
      <c r="F333" s="350"/>
      <c r="G333" s="350"/>
      <c r="H333" s="350"/>
      <c r="I333" s="350"/>
      <c r="J333" s="281" t="s">
        <v>293</v>
      </c>
      <c r="K333" s="109"/>
      <c r="L333" s="109"/>
      <c r="M333" s="109"/>
      <c r="N333" s="109"/>
      <c r="O333" s="109"/>
      <c r="P333" s="351" t="s">
        <v>27</v>
      </c>
      <c r="Q333" s="351"/>
      <c r="R333" s="351"/>
      <c r="S333" s="351"/>
      <c r="T333" s="351"/>
      <c r="U333" s="351"/>
      <c r="V333" s="351"/>
      <c r="W333" s="351"/>
      <c r="X333" s="351"/>
      <c r="Y333" s="348" t="s">
        <v>345</v>
      </c>
      <c r="Z333" s="349"/>
      <c r="AA333" s="349"/>
      <c r="AB333" s="349"/>
      <c r="AC333" s="281" t="s">
        <v>330</v>
      </c>
      <c r="AD333" s="281"/>
      <c r="AE333" s="281"/>
      <c r="AF333" s="281"/>
      <c r="AG333" s="281"/>
      <c r="AH333" s="348" t="s">
        <v>259</v>
      </c>
      <c r="AI333" s="350"/>
      <c r="AJ333" s="350"/>
      <c r="AK333" s="350"/>
      <c r="AL333" s="350" t="s">
        <v>21</v>
      </c>
      <c r="AM333" s="350"/>
      <c r="AN333" s="350"/>
      <c r="AO333" s="430"/>
      <c r="AP333" s="431" t="s">
        <v>294</v>
      </c>
      <c r="AQ333" s="431"/>
      <c r="AR333" s="431"/>
      <c r="AS333" s="431"/>
      <c r="AT333" s="431"/>
      <c r="AU333" s="431"/>
      <c r="AV333" s="431"/>
      <c r="AW333" s="431"/>
      <c r="AX333" s="431"/>
    </row>
    <row r="334" spans="1:50" ht="26.4" hidden="1"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4" hidden="1"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4" hidden="1"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4" hidden="1"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4" hidden="1"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4" hidden="1"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4" hidden="1"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4" hidden="1"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4" hidden="1"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4" hidden="1"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4" hidden="1"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4" hidden="1"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4" hidden="1"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4" hidden="1"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4" hidden="1"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4" hidden="1"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4" hidden="1"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4" hidden="1"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4" hidden="1"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4" hidden="1"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4" hidden="1"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4" hidden="1"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4" hidden="1"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4" hidden="1"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4" hidden="1"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4" hidden="1"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4" hidden="1"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4" hidden="1"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4" hidden="1"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4" hidden="1"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0"/>
      <c r="B366" s="350"/>
      <c r="C366" s="350" t="s">
        <v>26</v>
      </c>
      <c r="D366" s="350"/>
      <c r="E366" s="350"/>
      <c r="F366" s="350"/>
      <c r="G366" s="350"/>
      <c r="H366" s="350"/>
      <c r="I366" s="350"/>
      <c r="J366" s="281" t="s">
        <v>293</v>
      </c>
      <c r="K366" s="109"/>
      <c r="L366" s="109"/>
      <c r="M366" s="109"/>
      <c r="N366" s="109"/>
      <c r="O366" s="109"/>
      <c r="P366" s="351" t="s">
        <v>27</v>
      </c>
      <c r="Q366" s="351"/>
      <c r="R366" s="351"/>
      <c r="S366" s="351"/>
      <c r="T366" s="351"/>
      <c r="U366" s="351"/>
      <c r="V366" s="351"/>
      <c r="W366" s="351"/>
      <c r="X366" s="351"/>
      <c r="Y366" s="348" t="s">
        <v>345</v>
      </c>
      <c r="Z366" s="349"/>
      <c r="AA366" s="349"/>
      <c r="AB366" s="349"/>
      <c r="AC366" s="281" t="s">
        <v>330</v>
      </c>
      <c r="AD366" s="281"/>
      <c r="AE366" s="281"/>
      <c r="AF366" s="281"/>
      <c r="AG366" s="281"/>
      <c r="AH366" s="348" t="s">
        <v>259</v>
      </c>
      <c r="AI366" s="350"/>
      <c r="AJ366" s="350"/>
      <c r="AK366" s="350"/>
      <c r="AL366" s="350" t="s">
        <v>21</v>
      </c>
      <c r="AM366" s="350"/>
      <c r="AN366" s="350"/>
      <c r="AO366" s="430"/>
      <c r="AP366" s="431" t="s">
        <v>294</v>
      </c>
      <c r="AQ366" s="431"/>
      <c r="AR366" s="431"/>
      <c r="AS366" s="431"/>
      <c r="AT366" s="431"/>
      <c r="AU366" s="431"/>
      <c r="AV366" s="431"/>
      <c r="AW366" s="431"/>
      <c r="AX366" s="431"/>
    </row>
    <row r="367" spans="1:50" ht="26.4" hidden="1"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4" hidden="1"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4" hidden="1"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4" hidden="1"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4" hidden="1"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4" hidden="1"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4" hidden="1"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4" hidden="1"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4" hidden="1"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4" hidden="1"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4" hidden="1"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4" hidden="1"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4" hidden="1"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4" hidden="1"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4" hidden="1"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4" hidden="1"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4" hidden="1"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4" hidden="1"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4" hidden="1"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4" hidden="1"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4" hidden="1"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4" hidden="1"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4" hidden="1"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4" hidden="1"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4" hidden="1"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4" hidden="1"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4" hidden="1"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4" hidden="1"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4" hidden="1"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4" hidden="1"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0"/>
      <c r="B399" s="350"/>
      <c r="C399" s="350" t="s">
        <v>26</v>
      </c>
      <c r="D399" s="350"/>
      <c r="E399" s="350"/>
      <c r="F399" s="350"/>
      <c r="G399" s="350"/>
      <c r="H399" s="350"/>
      <c r="I399" s="350"/>
      <c r="J399" s="281" t="s">
        <v>293</v>
      </c>
      <c r="K399" s="109"/>
      <c r="L399" s="109"/>
      <c r="M399" s="109"/>
      <c r="N399" s="109"/>
      <c r="O399" s="109"/>
      <c r="P399" s="351" t="s">
        <v>27</v>
      </c>
      <c r="Q399" s="351"/>
      <c r="R399" s="351"/>
      <c r="S399" s="351"/>
      <c r="T399" s="351"/>
      <c r="U399" s="351"/>
      <c r="V399" s="351"/>
      <c r="W399" s="351"/>
      <c r="X399" s="351"/>
      <c r="Y399" s="348" t="s">
        <v>345</v>
      </c>
      <c r="Z399" s="349"/>
      <c r="AA399" s="349"/>
      <c r="AB399" s="349"/>
      <c r="AC399" s="281" t="s">
        <v>330</v>
      </c>
      <c r="AD399" s="281"/>
      <c r="AE399" s="281"/>
      <c r="AF399" s="281"/>
      <c r="AG399" s="281"/>
      <c r="AH399" s="348" t="s">
        <v>259</v>
      </c>
      <c r="AI399" s="350"/>
      <c r="AJ399" s="350"/>
      <c r="AK399" s="350"/>
      <c r="AL399" s="350" t="s">
        <v>21</v>
      </c>
      <c r="AM399" s="350"/>
      <c r="AN399" s="350"/>
      <c r="AO399" s="430"/>
      <c r="AP399" s="431" t="s">
        <v>294</v>
      </c>
      <c r="AQ399" s="431"/>
      <c r="AR399" s="431"/>
      <c r="AS399" s="431"/>
      <c r="AT399" s="431"/>
      <c r="AU399" s="431"/>
      <c r="AV399" s="431"/>
      <c r="AW399" s="431"/>
      <c r="AX399" s="431"/>
    </row>
    <row r="400" spans="1:50" ht="26.4" hidden="1"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4" hidden="1"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4" hidden="1"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4" hidden="1"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4" hidden="1"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4" hidden="1"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4" hidden="1"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4" hidden="1"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4" hidden="1"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4" hidden="1"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4" hidden="1"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4" hidden="1"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4" hidden="1"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4" hidden="1"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4" hidden="1"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4" hidden="1"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4" hidden="1"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4" hidden="1"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4" hidden="1"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4" hidden="1"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4" hidden="1"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4" hidden="1"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4" hidden="1"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4" hidden="1"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4" hidden="1"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4" hidden="1"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4" hidden="1"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4" hidden="1"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4" hidden="1"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4" hidden="1"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0"/>
      <c r="B432" s="350"/>
      <c r="C432" s="350" t="s">
        <v>26</v>
      </c>
      <c r="D432" s="350"/>
      <c r="E432" s="350"/>
      <c r="F432" s="350"/>
      <c r="G432" s="350"/>
      <c r="H432" s="350"/>
      <c r="I432" s="350"/>
      <c r="J432" s="281" t="s">
        <v>293</v>
      </c>
      <c r="K432" s="109"/>
      <c r="L432" s="109"/>
      <c r="M432" s="109"/>
      <c r="N432" s="109"/>
      <c r="O432" s="109"/>
      <c r="P432" s="351" t="s">
        <v>27</v>
      </c>
      <c r="Q432" s="351"/>
      <c r="R432" s="351"/>
      <c r="S432" s="351"/>
      <c r="T432" s="351"/>
      <c r="U432" s="351"/>
      <c r="V432" s="351"/>
      <c r="W432" s="351"/>
      <c r="X432" s="351"/>
      <c r="Y432" s="348" t="s">
        <v>345</v>
      </c>
      <c r="Z432" s="349"/>
      <c r="AA432" s="349"/>
      <c r="AB432" s="349"/>
      <c r="AC432" s="281" t="s">
        <v>330</v>
      </c>
      <c r="AD432" s="281"/>
      <c r="AE432" s="281"/>
      <c r="AF432" s="281"/>
      <c r="AG432" s="281"/>
      <c r="AH432" s="348" t="s">
        <v>259</v>
      </c>
      <c r="AI432" s="350"/>
      <c r="AJ432" s="350"/>
      <c r="AK432" s="350"/>
      <c r="AL432" s="350" t="s">
        <v>21</v>
      </c>
      <c r="AM432" s="350"/>
      <c r="AN432" s="350"/>
      <c r="AO432" s="430"/>
      <c r="AP432" s="431" t="s">
        <v>294</v>
      </c>
      <c r="AQ432" s="431"/>
      <c r="AR432" s="431"/>
      <c r="AS432" s="431"/>
      <c r="AT432" s="431"/>
      <c r="AU432" s="431"/>
      <c r="AV432" s="431"/>
      <c r="AW432" s="431"/>
      <c r="AX432" s="431"/>
    </row>
    <row r="433" spans="1:50" ht="26.4" hidden="1"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4" hidden="1"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4" hidden="1"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4" hidden="1"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4" hidden="1"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4" hidden="1"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4" hidden="1"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4" hidden="1"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4" hidden="1"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4" hidden="1"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4" hidden="1"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4" hidden="1"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4" hidden="1"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4" hidden="1"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4" hidden="1"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4" hidden="1"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4" hidden="1"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4" hidden="1"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4" hidden="1"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4" hidden="1"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4" hidden="1"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4" hidden="1"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4" hidden="1"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4" hidden="1"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4" hidden="1"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4" hidden="1"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4" hidden="1"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4" hidden="1"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4" hidden="1"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4" hidden="1"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0"/>
      <c r="B465" s="350"/>
      <c r="C465" s="350" t="s">
        <v>26</v>
      </c>
      <c r="D465" s="350"/>
      <c r="E465" s="350"/>
      <c r="F465" s="350"/>
      <c r="G465" s="350"/>
      <c r="H465" s="350"/>
      <c r="I465" s="350"/>
      <c r="J465" s="281" t="s">
        <v>293</v>
      </c>
      <c r="K465" s="109"/>
      <c r="L465" s="109"/>
      <c r="M465" s="109"/>
      <c r="N465" s="109"/>
      <c r="O465" s="109"/>
      <c r="P465" s="351" t="s">
        <v>27</v>
      </c>
      <c r="Q465" s="351"/>
      <c r="R465" s="351"/>
      <c r="S465" s="351"/>
      <c r="T465" s="351"/>
      <c r="U465" s="351"/>
      <c r="V465" s="351"/>
      <c r="W465" s="351"/>
      <c r="X465" s="351"/>
      <c r="Y465" s="348" t="s">
        <v>345</v>
      </c>
      <c r="Z465" s="349"/>
      <c r="AA465" s="349"/>
      <c r="AB465" s="349"/>
      <c r="AC465" s="281" t="s">
        <v>330</v>
      </c>
      <c r="AD465" s="281"/>
      <c r="AE465" s="281"/>
      <c r="AF465" s="281"/>
      <c r="AG465" s="281"/>
      <c r="AH465" s="348" t="s">
        <v>259</v>
      </c>
      <c r="AI465" s="350"/>
      <c r="AJ465" s="350"/>
      <c r="AK465" s="350"/>
      <c r="AL465" s="350" t="s">
        <v>21</v>
      </c>
      <c r="AM465" s="350"/>
      <c r="AN465" s="350"/>
      <c r="AO465" s="430"/>
      <c r="AP465" s="431" t="s">
        <v>294</v>
      </c>
      <c r="AQ465" s="431"/>
      <c r="AR465" s="431"/>
      <c r="AS465" s="431"/>
      <c r="AT465" s="431"/>
      <c r="AU465" s="431"/>
      <c r="AV465" s="431"/>
      <c r="AW465" s="431"/>
      <c r="AX465" s="431"/>
    </row>
    <row r="466" spans="1:50" ht="26.4" hidden="1"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4" hidden="1"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4" hidden="1"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4" hidden="1"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4" hidden="1"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4" hidden="1"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4" hidden="1"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4" hidden="1"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4" hidden="1"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4" hidden="1"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4" hidden="1"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4" hidden="1"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4" hidden="1"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4" hidden="1"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4" hidden="1"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4" hidden="1"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4" hidden="1"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4" hidden="1"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4" hidden="1"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4" hidden="1"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4" hidden="1"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4" hidden="1"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4" hidden="1"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4" hidden="1"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4" hidden="1"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4" hidden="1"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4" hidden="1"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4" hidden="1"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4" hidden="1"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4" hidden="1"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0"/>
      <c r="B498" s="350"/>
      <c r="C498" s="350" t="s">
        <v>26</v>
      </c>
      <c r="D498" s="350"/>
      <c r="E498" s="350"/>
      <c r="F498" s="350"/>
      <c r="G498" s="350"/>
      <c r="H498" s="350"/>
      <c r="I498" s="350"/>
      <c r="J498" s="281" t="s">
        <v>293</v>
      </c>
      <c r="K498" s="109"/>
      <c r="L498" s="109"/>
      <c r="M498" s="109"/>
      <c r="N498" s="109"/>
      <c r="O498" s="109"/>
      <c r="P498" s="351" t="s">
        <v>27</v>
      </c>
      <c r="Q498" s="351"/>
      <c r="R498" s="351"/>
      <c r="S498" s="351"/>
      <c r="T498" s="351"/>
      <c r="U498" s="351"/>
      <c r="V498" s="351"/>
      <c r="W498" s="351"/>
      <c r="X498" s="351"/>
      <c r="Y498" s="348" t="s">
        <v>345</v>
      </c>
      <c r="Z498" s="349"/>
      <c r="AA498" s="349"/>
      <c r="AB498" s="349"/>
      <c r="AC498" s="281" t="s">
        <v>330</v>
      </c>
      <c r="AD498" s="281"/>
      <c r="AE498" s="281"/>
      <c r="AF498" s="281"/>
      <c r="AG498" s="281"/>
      <c r="AH498" s="348" t="s">
        <v>259</v>
      </c>
      <c r="AI498" s="350"/>
      <c r="AJ498" s="350"/>
      <c r="AK498" s="350"/>
      <c r="AL498" s="350" t="s">
        <v>21</v>
      </c>
      <c r="AM498" s="350"/>
      <c r="AN498" s="350"/>
      <c r="AO498" s="430"/>
      <c r="AP498" s="431" t="s">
        <v>294</v>
      </c>
      <c r="AQ498" s="431"/>
      <c r="AR498" s="431"/>
      <c r="AS498" s="431"/>
      <c r="AT498" s="431"/>
      <c r="AU498" s="431"/>
      <c r="AV498" s="431"/>
      <c r="AW498" s="431"/>
      <c r="AX498" s="431"/>
    </row>
    <row r="499" spans="1:50" ht="26.4" hidden="1"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4" hidden="1"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4" hidden="1"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4" hidden="1"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4" hidden="1"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4" hidden="1"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4" hidden="1"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4" hidden="1"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4" hidden="1"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4" hidden="1"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4" hidden="1"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4" hidden="1"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4" hidden="1"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4" hidden="1"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4" hidden="1"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4" hidden="1"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4" hidden="1"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4" hidden="1"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4" hidden="1"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4" hidden="1"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4" hidden="1"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4" hidden="1"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4" hidden="1"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4" hidden="1"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4" hidden="1"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4" hidden="1"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4" hidden="1"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4" hidden="1"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4" hidden="1"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4" hidden="1"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0"/>
      <c r="B531" s="350"/>
      <c r="C531" s="350" t="s">
        <v>26</v>
      </c>
      <c r="D531" s="350"/>
      <c r="E531" s="350"/>
      <c r="F531" s="350"/>
      <c r="G531" s="350"/>
      <c r="H531" s="350"/>
      <c r="I531" s="350"/>
      <c r="J531" s="281" t="s">
        <v>293</v>
      </c>
      <c r="K531" s="109"/>
      <c r="L531" s="109"/>
      <c r="M531" s="109"/>
      <c r="N531" s="109"/>
      <c r="O531" s="109"/>
      <c r="P531" s="351" t="s">
        <v>27</v>
      </c>
      <c r="Q531" s="351"/>
      <c r="R531" s="351"/>
      <c r="S531" s="351"/>
      <c r="T531" s="351"/>
      <c r="U531" s="351"/>
      <c r="V531" s="351"/>
      <c r="W531" s="351"/>
      <c r="X531" s="351"/>
      <c r="Y531" s="348" t="s">
        <v>345</v>
      </c>
      <c r="Z531" s="349"/>
      <c r="AA531" s="349"/>
      <c r="AB531" s="349"/>
      <c r="AC531" s="281" t="s">
        <v>330</v>
      </c>
      <c r="AD531" s="281"/>
      <c r="AE531" s="281"/>
      <c r="AF531" s="281"/>
      <c r="AG531" s="281"/>
      <c r="AH531" s="348" t="s">
        <v>259</v>
      </c>
      <c r="AI531" s="350"/>
      <c r="AJ531" s="350"/>
      <c r="AK531" s="350"/>
      <c r="AL531" s="350" t="s">
        <v>21</v>
      </c>
      <c r="AM531" s="350"/>
      <c r="AN531" s="350"/>
      <c r="AO531" s="430"/>
      <c r="AP531" s="431" t="s">
        <v>294</v>
      </c>
      <c r="AQ531" s="431"/>
      <c r="AR531" s="431"/>
      <c r="AS531" s="431"/>
      <c r="AT531" s="431"/>
      <c r="AU531" s="431"/>
      <c r="AV531" s="431"/>
      <c r="AW531" s="431"/>
      <c r="AX531" s="431"/>
    </row>
    <row r="532" spans="1:50" ht="26.4" hidden="1"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4" hidden="1"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4" hidden="1"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4" hidden="1"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4" hidden="1"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4" hidden="1"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4" hidden="1"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4" hidden="1"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4" hidden="1"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4" hidden="1"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4" hidden="1"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4" hidden="1"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4" hidden="1"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4" hidden="1"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4" hidden="1"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4" hidden="1"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4" hidden="1"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4" hidden="1"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4" hidden="1"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4" hidden="1"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4" hidden="1"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4" hidden="1"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4" hidden="1"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4" hidden="1"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4" hidden="1"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4" hidden="1"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4" hidden="1"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4" hidden="1"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4" hidden="1"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4" hidden="1"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0"/>
      <c r="B564" s="350"/>
      <c r="C564" s="350" t="s">
        <v>26</v>
      </c>
      <c r="D564" s="350"/>
      <c r="E564" s="350"/>
      <c r="F564" s="350"/>
      <c r="G564" s="350"/>
      <c r="H564" s="350"/>
      <c r="I564" s="350"/>
      <c r="J564" s="281" t="s">
        <v>293</v>
      </c>
      <c r="K564" s="109"/>
      <c r="L564" s="109"/>
      <c r="M564" s="109"/>
      <c r="N564" s="109"/>
      <c r="O564" s="109"/>
      <c r="P564" s="351" t="s">
        <v>27</v>
      </c>
      <c r="Q564" s="351"/>
      <c r="R564" s="351"/>
      <c r="S564" s="351"/>
      <c r="T564" s="351"/>
      <c r="U564" s="351"/>
      <c r="V564" s="351"/>
      <c r="W564" s="351"/>
      <c r="X564" s="351"/>
      <c r="Y564" s="348" t="s">
        <v>345</v>
      </c>
      <c r="Z564" s="349"/>
      <c r="AA564" s="349"/>
      <c r="AB564" s="349"/>
      <c r="AC564" s="281" t="s">
        <v>330</v>
      </c>
      <c r="AD564" s="281"/>
      <c r="AE564" s="281"/>
      <c r="AF564" s="281"/>
      <c r="AG564" s="281"/>
      <c r="AH564" s="348" t="s">
        <v>259</v>
      </c>
      <c r="AI564" s="350"/>
      <c r="AJ564" s="350"/>
      <c r="AK564" s="350"/>
      <c r="AL564" s="350" t="s">
        <v>21</v>
      </c>
      <c r="AM564" s="350"/>
      <c r="AN564" s="350"/>
      <c r="AO564" s="430"/>
      <c r="AP564" s="431" t="s">
        <v>294</v>
      </c>
      <c r="AQ564" s="431"/>
      <c r="AR564" s="431"/>
      <c r="AS564" s="431"/>
      <c r="AT564" s="431"/>
      <c r="AU564" s="431"/>
      <c r="AV564" s="431"/>
      <c r="AW564" s="431"/>
      <c r="AX564" s="431"/>
    </row>
    <row r="565" spans="1:50" ht="26.4" hidden="1"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4" hidden="1"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4" hidden="1"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4" hidden="1"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4" hidden="1"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4" hidden="1"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4" hidden="1"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4" hidden="1"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4" hidden="1"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4" hidden="1"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4" hidden="1"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4" hidden="1"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4" hidden="1"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4" hidden="1"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4" hidden="1"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4" hidden="1"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4" hidden="1"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4" hidden="1"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4" hidden="1"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4" hidden="1"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4" hidden="1"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4" hidden="1"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4" hidden="1"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4" hidden="1"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4" hidden="1"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4" hidden="1"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4" hidden="1"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4" hidden="1"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4" hidden="1"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4" hidden="1"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0"/>
      <c r="B597" s="350"/>
      <c r="C597" s="350" t="s">
        <v>26</v>
      </c>
      <c r="D597" s="350"/>
      <c r="E597" s="350"/>
      <c r="F597" s="350"/>
      <c r="G597" s="350"/>
      <c r="H597" s="350"/>
      <c r="I597" s="350"/>
      <c r="J597" s="281" t="s">
        <v>293</v>
      </c>
      <c r="K597" s="109"/>
      <c r="L597" s="109"/>
      <c r="M597" s="109"/>
      <c r="N597" s="109"/>
      <c r="O597" s="109"/>
      <c r="P597" s="351" t="s">
        <v>27</v>
      </c>
      <c r="Q597" s="351"/>
      <c r="R597" s="351"/>
      <c r="S597" s="351"/>
      <c r="T597" s="351"/>
      <c r="U597" s="351"/>
      <c r="V597" s="351"/>
      <c r="W597" s="351"/>
      <c r="X597" s="351"/>
      <c r="Y597" s="348" t="s">
        <v>345</v>
      </c>
      <c r="Z597" s="349"/>
      <c r="AA597" s="349"/>
      <c r="AB597" s="349"/>
      <c r="AC597" s="281" t="s">
        <v>330</v>
      </c>
      <c r="AD597" s="281"/>
      <c r="AE597" s="281"/>
      <c r="AF597" s="281"/>
      <c r="AG597" s="281"/>
      <c r="AH597" s="348" t="s">
        <v>259</v>
      </c>
      <c r="AI597" s="350"/>
      <c r="AJ597" s="350"/>
      <c r="AK597" s="350"/>
      <c r="AL597" s="350" t="s">
        <v>21</v>
      </c>
      <c r="AM597" s="350"/>
      <c r="AN597" s="350"/>
      <c r="AO597" s="430"/>
      <c r="AP597" s="431" t="s">
        <v>294</v>
      </c>
      <c r="AQ597" s="431"/>
      <c r="AR597" s="431"/>
      <c r="AS597" s="431"/>
      <c r="AT597" s="431"/>
      <c r="AU597" s="431"/>
      <c r="AV597" s="431"/>
      <c r="AW597" s="431"/>
      <c r="AX597" s="431"/>
    </row>
    <row r="598" spans="1:50" ht="26.4" hidden="1"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4" hidden="1"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4" hidden="1"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4" hidden="1"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4" hidden="1"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4" hidden="1"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4" hidden="1"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4" hidden="1"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4" hidden="1"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4" hidden="1"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4" hidden="1"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4" hidden="1"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4" hidden="1"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4" hidden="1"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4" hidden="1"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4" hidden="1"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4" hidden="1"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4" hidden="1"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4" hidden="1"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4" hidden="1"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4" hidden="1"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4" hidden="1"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4" hidden="1"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4" hidden="1"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4" hidden="1"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4" hidden="1"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4" hidden="1"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4" hidden="1"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4" hidden="1"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4" hidden="1"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0"/>
      <c r="B630" s="350"/>
      <c r="C630" s="350" t="s">
        <v>26</v>
      </c>
      <c r="D630" s="350"/>
      <c r="E630" s="350"/>
      <c r="F630" s="350"/>
      <c r="G630" s="350"/>
      <c r="H630" s="350"/>
      <c r="I630" s="350"/>
      <c r="J630" s="281" t="s">
        <v>293</v>
      </c>
      <c r="K630" s="109"/>
      <c r="L630" s="109"/>
      <c r="M630" s="109"/>
      <c r="N630" s="109"/>
      <c r="O630" s="109"/>
      <c r="P630" s="351" t="s">
        <v>27</v>
      </c>
      <c r="Q630" s="351"/>
      <c r="R630" s="351"/>
      <c r="S630" s="351"/>
      <c r="T630" s="351"/>
      <c r="U630" s="351"/>
      <c r="V630" s="351"/>
      <c r="W630" s="351"/>
      <c r="X630" s="351"/>
      <c r="Y630" s="348" t="s">
        <v>345</v>
      </c>
      <c r="Z630" s="349"/>
      <c r="AA630" s="349"/>
      <c r="AB630" s="349"/>
      <c r="AC630" s="281" t="s">
        <v>330</v>
      </c>
      <c r="AD630" s="281"/>
      <c r="AE630" s="281"/>
      <c r="AF630" s="281"/>
      <c r="AG630" s="281"/>
      <c r="AH630" s="348" t="s">
        <v>259</v>
      </c>
      <c r="AI630" s="350"/>
      <c r="AJ630" s="350"/>
      <c r="AK630" s="350"/>
      <c r="AL630" s="350" t="s">
        <v>21</v>
      </c>
      <c r="AM630" s="350"/>
      <c r="AN630" s="350"/>
      <c r="AO630" s="430"/>
      <c r="AP630" s="431" t="s">
        <v>294</v>
      </c>
      <c r="AQ630" s="431"/>
      <c r="AR630" s="431"/>
      <c r="AS630" s="431"/>
      <c r="AT630" s="431"/>
      <c r="AU630" s="431"/>
      <c r="AV630" s="431"/>
      <c r="AW630" s="431"/>
      <c r="AX630" s="431"/>
    </row>
    <row r="631" spans="1:50" ht="26.4" hidden="1"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4" hidden="1"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4" hidden="1"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4" hidden="1"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4" hidden="1"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4" hidden="1"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4" hidden="1"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4" hidden="1"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4" hidden="1"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4" hidden="1"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4" hidden="1"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4" hidden="1"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4" hidden="1"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4" hidden="1"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4" hidden="1"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4" hidden="1"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4" hidden="1"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4" hidden="1"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4" hidden="1"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4" hidden="1"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4" hidden="1"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4" hidden="1"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4" hidden="1"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4" hidden="1"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4" hidden="1"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4" hidden="1"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4" hidden="1"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4" hidden="1"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4" hidden="1"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4" hidden="1"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293</v>
      </c>
      <c r="K663" s="109"/>
      <c r="L663" s="109"/>
      <c r="M663" s="109"/>
      <c r="N663" s="109"/>
      <c r="O663" s="109"/>
      <c r="P663" s="351" t="s">
        <v>27</v>
      </c>
      <c r="Q663" s="351"/>
      <c r="R663" s="351"/>
      <c r="S663" s="351"/>
      <c r="T663" s="351"/>
      <c r="U663" s="351"/>
      <c r="V663" s="351"/>
      <c r="W663" s="351"/>
      <c r="X663" s="351"/>
      <c r="Y663" s="348" t="s">
        <v>345</v>
      </c>
      <c r="Z663" s="349"/>
      <c r="AA663" s="349"/>
      <c r="AB663" s="349"/>
      <c r="AC663" s="281" t="s">
        <v>330</v>
      </c>
      <c r="AD663" s="281"/>
      <c r="AE663" s="281"/>
      <c r="AF663" s="281"/>
      <c r="AG663" s="281"/>
      <c r="AH663" s="348" t="s">
        <v>259</v>
      </c>
      <c r="AI663" s="350"/>
      <c r="AJ663" s="350"/>
      <c r="AK663" s="350"/>
      <c r="AL663" s="350" t="s">
        <v>21</v>
      </c>
      <c r="AM663" s="350"/>
      <c r="AN663" s="350"/>
      <c r="AO663" s="430"/>
      <c r="AP663" s="431" t="s">
        <v>294</v>
      </c>
      <c r="AQ663" s="431"/>
      <c r="AR663" s="431"/>
      <c r="AS663" s="431"/>
      <c r="AT663" s="431"/>
      <c r="AU663" s="431"/>
      <c r="AV663" s="431"/>
      <c r="AW663" s="431"/>
      <c r="AX663" s="431"/>
    </row>
    <row r="664" spans="1:50" ht="26.4" hidden="1"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4" hidden="1"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4" hidden="1"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4" hidden="1"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4" hidden="1"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4" hidden="1"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4" hidden="1"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4" hidden="1"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4" hidden="1"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4" hidden="1"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4" hidden="1"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4" hidden="1"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4" hidden="1"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4" hidden="1"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4" hidden="1"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4" hidden="1"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4" hidden="1"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4" hidden="1"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4" hidden="1"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4" hidden="1"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4" hidden="1"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4" hidden="1"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4" hidden="1"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4" hidden="1"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4" hidden="1"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4" hidden="1"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4" hidden="1"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4" hidden="1"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4" hidden="1"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4" hidden="1"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293</v>
      </c>
      <c r="K696" s="109"/>
      <c r="L696" s="109"/>
      <c r="M696" s="109"/>
      <c r="N696" s="109"/>
      <c r="O696" s="109"/>
      <c r="P696" s="351" t="s">
        <v>27</v>
      </c>
      <c r="Q696" s="351"/>
      <c r="R696" s="351"/>
      <c r="S696" s="351"/>
      <c r="T696" s="351"/>
      <c r="U696" s="351"/>
      <c r="V696" s="351"/>
      <c r="W696" s="351"/>
      <c r="X696" s="351"/>
      <c r="Y696" s="348" t="s">
        <v>345</v>
      </c>
      <c r="Z696" s="349"/>
      <c r="AA696" s="349"/>
      <c r="AB696" s="349"/>
      <c r="AC696" s="281" t="s">
        <v>330</v>
      </c>
      <c r="AD696" s="281"/>
      <c r="AE696" s="281"/>
      <c r="AF696" s="281"/>
      <c r="AG696" s="281"/>
      <c r="AH696" s="348" t="s">
        <v>259</v>
      </c>
      <c r="AI696" s="350"/>
      <c r="AJ696" s="350"/>
      <c r="AK696" s="350"/>
      <c r="AL696" s="350" t="s">
        <v>21</v>
      </c>
      <c r="AM696" s="350"/>
      <c r="AN696" s="350"/>
      <c r="AO696" s="430"/>
      <c r="AP696" s="431" t="s">
        <v>294</v>
      </c>
      <c r="AQ696" s="431"/>
      <c r="AR696" s="431"/>
      <c r="AS696" s="431"/>
      <c r="AT696" s="431"/>
      <c r="AU696" s="431"/>
      <c r="AV696" s="431"/>
      <c r="AW696" s="431"/>
      <c r="AX696" s="431"/>
    </row>
    <row r="697" spans="1:50" ht="26.4" hidden="1"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4" hidden="1"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4" hidden="1"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4" hidden="1"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4" hidden="1"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4" hidden="1"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4" hidden="1"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4" hidden="1"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4" hidden="1"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4" hidden="1"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4" hidden="1"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4" hidden="1"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4" hidden="1"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4" hidden="1"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4" hidden="1"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4" hidden="1"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4" hidden="1"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4" hidden="1"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4" hidden="1"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4" hidden="1"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4" hidden="1"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4" hidden="1"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4" hidden="1"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4" hidden="1"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4" hidden="1"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4" hidden="1"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4" hidden="1"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4" hidden="1"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4" hidden="1"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4" hidden="1"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293</v>
      </c>
      <c r="K729" s="109"/>
      <c r="L729" s="109"/>
      <c r="M729" s="109"/>
      <c r="N729" s="109"/>
      <c r="O729" s="109"/>
      <c r="P729" s="351" t="s">
        <v>27</v>
      </c>
      <c r="Q729" s="351"/>
      <c r="R729" s="351"/>
      <c r="S729" s="351"/>
      <c r="T729" s="351"/>
      <c r="U729" s="351"/>
      <c r="V729" s="351"/>
      <c r="W729" s="351"/>
      <c r="X729" s="351"/>
      <c r="Y729" s="348" t="s">
        <v>345</v>
      </c>
      <c r="Z729" s="349"/>
      <c r="AA729" s="349"/>
      <c r="AB729" s="349"/>
      <c r="AC729" s="281" t="s">
        <v>330</v>
      </c>
      <c r="AD729" s="281"/>
      <c r="AE729" s="281"/>
      <c r="AF729" s="281"/>
      <c r="AG729" s="281"/>
      <c r="AH729" s="348" t="s">
        <v>259</v>
      </c>
      <c r="AI729" s="350"/>
      <c r="AJ729" s="350"/>
      <c r="AK729" s="350"/>
      <c r="AL729" s="350" t="s">
        <v>21</v>
      </c>
      <c r="AM729" s="350"/>
      <c r="AN729" s="350"/>
      <c r="AO729" s="430"/>
      <c r="AP729" s="431" t="s">
        <v>294</v>
      </c>
      <c r="AQ729" s="431"/>
      <c r="AR729" s="431"/>
      <c r="AS729" s="431"/>
      <c r="AT729" s="431"/>
      <c r="AU729" s="431"/>
      <c r="AV729" s="431"/>
      <c r="AW729" s="431"/>
      <c r="AX729" s="431"/>
    </row>
    <row r="730" spans="1:50" ht="26.4" hidden="1"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4" hidden="1"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4" hidden="1"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4" hidden="1"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4" hidden="1"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4" hidden="1"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4" hidden="1"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4" hidden="1"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4" hidden="1"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4" hidden="1"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4" hidden="1"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4" hidden="1"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4" hidden="1"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4" hidden="1"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4" hidden="1"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4" hidden="1"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4" hidden="1"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4" hidden="1"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4" hidden="1"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4" hidden="1"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4" hidden="1"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4" hidden="1"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4" hidden="1"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4" hidden="1"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4" hidden="1"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4" hidden="1"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4" hidden="1"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4" hidden="1"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4" hidden="1"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4" hidden="1"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293</v>
      </c>
      <c r="K762" s="109"/>
      <c r="L762" s="109"/>
      <c r="M762" s="109"/>
      <c r="N762" s="109"/>
      <c r="O762" s="109"/>
      <c r="P762" s="351" t="s">
        <v>27</v>
      </c>
      <c r="Q762" s="351"/>
      <c r="R762" s="351"/>
      <c r="S762" s="351"/>
      <c r="T762" s="351"/>
      <c r="U762" s="351"/>
      <c r="V762" s="351"/>
      <c r="W762" s="351"/>
      <c r="X762" s="351"/>
      <c r="Y762" s="348" t="s">
        <v>345</v>
      </c>
      <c r="Z762" s="349"/>
      <c r="AA762" s="349"/>
      <c r="AB762" s="349"/>
      <c r="AC762" s="281" t="s">
        <v>330</v>
      </c>
      <c r="AD762" s="281"/>
      <c r="AE762" s="281"/>
      <c r="AF762" s="281"/>
      <c r="AG762" s="281"/>
      <c r="AH762" s="348" t="s">
        <v>259</v>
      </c>
      <c r="AI762" s="350"/>
      <c r="AJ762" s="350"/>
      <c r="AK762" s="350"/>
      <c r="AL762" s="350" t="s">
        <v>21</v>
      </c>
      <c r="AM762" s="350"/>
      <c r="AN762" s="350"/>
      <c r="AO762" s="430"/>
      <c r="AP762" s="431" t="s">
        <v>294</v>
      </c>
      <c r="AQ762" s="431"/>
      <c r="AR762" s="431"/>
      <c r="AS762" s="431"/>
      <c r="AT762" s="431"/>
      <c r="AU762" s="431"/>
      <c r="AV762" s="431"/>
      <c r="AW762" s="431"/>
      <c r="AX762" s="431"/>
    </row>
    <row r="763" spans="1:50" ht="26.4" hidden="1"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4" hidden="1"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4" hidden="1"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4" hidden="1"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4" hidden="1"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4" hidden="1"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4" hidden="1"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4" hidden="1"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4" hidden="1"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4" hidden="1"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4" hidden="1"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4" hidden="1"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4" hidden="1"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4" hidden="1"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4" hidden="1"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4" hidden="1"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4" hidden="1"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4" hidden="1"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4" hidden="1"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4" hidden="1"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4" hidden="1"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4" hidden="1"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4" hidden="1"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4" hidden="1"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4" hidden="1"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4" hidden="1"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4" hidden="1"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4" hidden="1"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4" hidden="1"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4" hidden="1"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293</v>
      </c>
      <c r="K795" s="109"/>
      <c r="L795" s="109"/>
      <c r="M795" s="109"/>
      <c r="N795" s="109"/>
      <c r="O795" s="109"/>
      <c r="P795" s="351" t="s">
        <v>27</v>
      </c>
      <c r="Q795" s="351"/>
      <c r="R795" s="351"/>
      <c r="S795" s="351"/>
      <c r="T795" s="351"/>
      <c r="U795" s="351"/>
      <c r="V795" s="351"/>
      <c r="W795" s="351"/>
      <c r="X795" s="351"/>
      <c r="Y795" s="348" t="s">
        <v>345</v>
      </c>
      <c r="Z795" s="349"/>
      <c r="AA795" s="349"/>
      <c r="AB795" s="349"/>
      <c r="AC795" s="281" t="s">
        <v>330</v>
      </c>
      <c r="AD795" s="281"/>
      <c r="AE795" s="281"/>
      <c r="AF795" s="281"/>
      <c r="AG795" s="281"/>
      <c r="AH795" s="348" t="s">
        <v>259</v>
      </c>
      <c r="AI795" s="350"/>
      <c r="AJ795" s="350"/>
      <c r="AK795" s="350"/>
      <c r="AL795" s="350" t="s">
        <v>21</v>
      </c>
      <c r="AM795" s="350"/>
      <c r="AN795" s="350"/>
      <c r="AO795" s="430"/>
      <c r="AP795" s="431" t="s">
        <v>294</v>
      </c>
      <c r="AQ795" s="431"/>
      <c r="AR795" s="431"/>
      <c r="AS795" s="431"/>
      <c r="AT795" s="431"/>
      <c r="AU795" s="431"/>
      <c r="AV795" s="431"/>
      <c r="AW795" s="431"/>
      <c r="AX795" s="431"/>
    </row>
    <row r="796" spans="1:50" ht="26.4" hidden="1"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4" hidden="1"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4" hidden="1"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4" hidden="1"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4" hidden="1"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4" hidden="1"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4" hidden="1"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4" hidden="1"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4" hidden="1"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4" hidden="1"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4" hidden="1"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4" hidden="1"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4" hidden="1"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4" hidden="1"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4" hidden="1"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4" hidden="1"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4" hidden="1"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4" hidden="1"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4" hidden="1"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4" hidden="1"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4" hidden="1"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4" hidden="1"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4" hidden="1"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4" hidden="1"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4" hidden="1"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4" hidden="1"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4" hidden="1"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4" hidden="1"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4" hidden="1"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4" hidden="1"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293</v>
      </c>
      <c r="K828" s="109"/>
      <c r="L828" s="109"/>
      <c r="M828" s="109"/>
      <c r="N828" s="109"/>
      <c r="O828" s="109"/>
      <c r="P828" s="351" t="s">
        <v>27</v>
      </c>
      <c r="Q828" s="351"/>
      <c r="R828" s="351"/>
      <c r="S828" s="351"/>
      <c r="T828" s="351"/>
      <c r="U828" s="351"/>
      <c r="V828" s="351"/>
      <c r="W828" s="351"/>
      <c r="X828" s="351"/>
      <c r="Y828" s="348" t="s">
        <v>345</v>
      </c>
      <c r="Z828" s="349"/>
      <c r="AA828" s="349"/>
      <c r="AB828" s="349"/>
      <c r="AC828" s="281" t="s">
        <v>330</v>
      </c>
      <c r="AD828" s="281"/>
      <c r="AE828" s="281"/>
      <c r="AF828" s="281"/>
      <c r="AG828" s="281"/>
      <c r="AH828" s="348" t="s">
        <v>259</v>
      </c>
      <c r="AI828" s="350"/>
      <c r="AJ828" s="350"/>
      <c r="AK828" s="350"/>
      <c r="AL828" s="350" t="s">
        <v>21</v>
      </c>
      <c r="AM828" s="350"/>
      <c r="AN828" s="350"/>
      <c r="AO828" s="430"/>
      <c r="AP828" s="431" t="s">
        <v>294</v>
      </c>
      <c r="AQ828" s="431"/>
      <c r="AR828" s="431"/>
      <c r="AS828" s="431"/>
      <c r="AT828" s="431"/>
      <c r="AU828" s="431"/>
      <c r="AV828" s="431"/>
      <c r="AW828" s="431"/>
      <c r="AX828" s="431"/>
    </row>
    <row r="829" spans="1:50" ht="26.4" hidden="1"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4" hidden="1"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4" hidden="1"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4" hidden="1"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4" hidden="1"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4" hidden="1"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4" hidden="1"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4" hidden="1"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4" hidden="1"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4" hidden="1"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4" hidden="1"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4" hidden="1"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4" hidden="1"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4" hidden="1"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4" hidden="1"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4" hidden="1"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4" hidden="1"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4" hidden="1"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4" hidden="1"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4" hidden="1"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4" hidden="1"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4" hidden="1"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4" hidden="1"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4" hidden="1"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4" hidden="1"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4" hidden="1"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4" hidden="1"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4" hidden="1"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4" hidden="1"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4" hidden="1"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293</v>
      </c>
      <c r="K861" s="109"/>
      <c r="L861" s="109"/>
      <c r="M861" s="109"/>
      <c r="N861" s="109"/>
      <c r="O861" s="109"/>
      <c r="P861" s="351" t="s">
        <v>27</v>
      </c>
      <c r="Q861" s="351"/>
      <c r="R861" s="351"/>
      <c r="S861" s="351"/>
      <c r="T861" s="351"/>
      <c r="U861" s="351"/>
      <c r="V861" s="351"/>
      <c r="W861" s="351"/>
      <c r="X861" s="351"/>
      <c r="Y861" s="348" t="s">
        <v>345</v>
      </c>
      <c r="Z861" s="349"/>
      <c r="AA861" s="349"/>
      <c r="AB861" s="349"/>
      <c r="AC861" s="281" t="s">
        <v>330</v>
      </c>
      <c r="AD861" s="281"/>
      <c r="AE861" s="281"/>
      <c r="AF861" s="281"/>
      <c r="AG861" s="281"/>
      <c r="AH861" s="348" t="s">
        <v>259</v>
      </c>
      <c r="AI861" s="350"/>
      <c r="AJ861" s="350"/>
      <c r="AK861" s="350"/>
      <c r="AL861" s="350" t="s">
        <v>21</v>
      </c>
      <c r="AM861" s="350"/>
      <c r="AN861" s="350"/>
      <c r="AO861" s="430"/>
      <c r="AP861" s="431" t="s">
        <v>294</v>
      </c>
      <c r="AQ861" s="431"/>
      <c r="AR861" s="431"/>
      <c r="AS861" s="431"/>
      <c r="AT861" s="431"/>
      <c r="AU861" s="431"/>
      <c r="AV861" s="431"/>
      <c r="AW861" s="431"/>
      <c r="AX861" s="431"/>
    </row>
    <row r="862" spans="1:50" ht="26.4" hidden="1"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4" hidden="1"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4" hidden="1"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4" hidden="1"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4" hidden="1"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4" hidden="1"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4" hidden="1"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4" hidden="1"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4" hidden="1"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4" hidden="1"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4" hidden="1"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4" hidden="1"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4" hidden="1"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4" hidden="1"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4" hidden="1"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4" hidden="1"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4" hidden="1"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4" hidden="1"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4" hidden="1"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4" hidden="1"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4" hidden="1"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4" hidden="1"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4" hidden="1"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4" hidden="1"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4" hidden="1"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4" hidden="1"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4" hidden="1"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4" hidden="1"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4" hidden="1"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4" hidden="1"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293</v>
      </c>
      <c r="K894" s="109"/>
      <c r="L894" s="109"/>
      <c r="M894" s="109"/>
      <c r="N894" s="109"/>
      <c r="O894" s="109"/>
      <c r="P894" s="351" t="s">
        <v>27</v>
      </c>
      <c r="Q894" s="351"/>
      <c r="R894" s="351"/>
      <c r="S894" s="351"/>
      <c r="T894" s="351"/>
      <c r="U894" s="351"/>
      <c r="V894" s="351"/>
      <c r="W894" s="351"/>
      <c r="X894" s="351"/>
      <c r="Y894" s="348" t="s">
        <v>345</v>
      </c>
      <c r="Z894" s="349"/>
      <c r="AA894" s="349"/>
      <c r="AB894" s="349"/>
      <c r="AC894" s="281" t="s">
        <v>330</v>
      </c>
      <c r="AD894" s="281"/>
      <c r="AE894" s="281"/>
      <c r="AF894" s="281"/>
      <c r="AG894" s="281"/>
      <c r="AH894" s="348" t="s">
        <v>259</v>
      </c>
      <c r="AI894" s="350"/>
      <c r="AJ894" s="350"/>
      <c r="AK894" s="350"/>
      <c r="AL894" s="350" t="s">
        <v>21</v>
      </c>
      <c r="AM894" s="350"/>
      <c r="AN894" s="350"/>
      <c r="AO894" s="430"/>
      <c r="AP894" s="431" t="s">
        <v>294</v>
      </c>
      <c r="AQ894" s="431"/>
      <c r="AR894" s="431"/>
      <c r="AS894" s="431"/>
      <c r="AT894" s="431"/>
      <c r="AU894" s="431"/>
      <c r="AV894" s="431"/>
      <c r="AW894" s="431"/>
      <c r="AX894" s="431"/>
    </row>
    <row r="895" spans="1:50" ht="26.4" hidden="1"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4" hidden="1"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4" hidden="1"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4" hidden="1"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4" hidden="1"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4" hidden="1"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4" hidden="1"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4" hidden="1"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4" hidden="1"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4" hidden="1"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4" hidden="1"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4" hidden="1"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4" hidden="1"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4" hidden="1"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4" hidden="1"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4" hidden="1"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4" hidden="1"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4" hidden="1"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4" hidden="1"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4" hidden="1"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4" hidden="1"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4" hidden="1"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4" hidden="1"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4" hidden="1"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4" hidden="1"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4" hidden="1"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4" hidden="1"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4" hidden="1"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4" hidden="1"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4" hidden="1"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293</v>
      </c>
      <c r="K927" s="109"/>
      <c r="L927" s="109"/>
      <c r="M927" s="109"/>
      <c r="N927" s="109"/>
      <c r="O927" s="109"/>
      <c r="P927" s="351" t="s">
        <v>27</v>
      </c>
      <c r="Q927" s="351"/>
      <c r="R927" s="351"/>
      <c r="S927" s="351"/>
      <c r="T927" s="351"/>
      <c r="U927" s="351"/>
      <c r="V927" s="351"/>
      <c r="W927" s="351"/>
      <c r="X927" s="351"/>
      <c r="Y927" s="348" t="s">
        <v>345</v>
      </c>
      <c r="Z927" s="349"/>
      <c r="AA927" s="349"/>
      <c r="AB927" s="349"/>
      <c r="AC927" s="281" t="s">
        <v>330</v>
      </c>
      <c r="AD927" s="281"/>
      <c r="AE927" s="281"/>
      <c r="AF927" s="281"/>
      <c r="AG927" s="281"/>
      <c r="AH927" s="348" t="s">
        <v>259</v>
      </c>
      <c r="AI927" s="350"/>
      <c r="AJ927" s="350"/>
      <c r="AK927" s="350"/>
      <c r="AL927" s="350" t="s">
        <v>21</v>
      </c>
      <c r="AM927" s="350"/>
      <c r="AN927" s="350"/>
      <c r="AO927" s="430"/>
      <c r="AP927" s="431" t="s">
        <v>294</v>
      </c>
      <c r="AQ927" s="431"/>
      <c r="AR927" s="431"/>
      <c r="AS927" s="431"/>
      <c r="AT927" s="431"/>
      <c r="AU927" s="431"/>
      <c r="AV927" s="431"/>
      <c r="AW927" s="431"/>
      <c r="AX927" s="431"/>
    </row>
    <row r="928" spans="1:50" ht="26.4" hidden="1"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4" hidden="1"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4" hidden="1"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4" hidden="1"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4" hidden="1"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4" hidden="1"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4" hidden="1"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4" hidden="1"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4" hidden="1"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4" hidden="1"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4" hidden="1"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4" hidden="1"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4" hidden="1"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4" hidden="1"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4" hidden="1"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4" hidden="1"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4" hidden="1"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4" hidden="1"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4" hidden="1"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4" hidden="1"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4" hidden="1"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4" hidden="1"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4" hidden="1"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4" hidden="1"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4" hidden="1"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4" hidden="1"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4" hidden="1"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4" hidden="1"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4" hidden="1"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4" hidden="1"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293</v>
      </c>
      <c r="K960" s="109"/>
      <c r="L960" s="109"/>
      <c r="M960" s="109"/>
      <c r="N960" s="109"/>
      <c r="O960" s="109"/>
      <c r="P960" s="351" t="s">
        <v>27</v>
      </c>
      <c r="Q960" s="351"/>
      <c r="R960" s="351"/>
      <c r="S960" s="351"/>
      <c r="T960" s="351"/>
      <c r="U960" s="351"/>
      <c r="V960" s="351"/>
      <c r="W960" s="351"/>
      <c r="X960" s="351"/>
      <c r="Y960" s="348" t="s">
        <v>345</v>
      </c>
      <c r="Z960" s="349"/>
      <c r="AA960" s="349"/>
      <c r="AB960" s="349"/>
      <c r="AC960" s="281" t="s">
        <v>330</v>
      </c>
      <c r="AD960" s="281"/>
      <c r="AE960" s="281"/>
      <c r="AF960" s="281"/>
      <c r="AG960" s="281"/>
      <c r="AH960" s="348" t="s">
        <v>259</v>
      </c>
      <c r="AI960" s="350"/>
      <c r="AJ960" s="350"/>
      <c r="AK960" s="350"/>
      <c r="AL960" s="350" t="s">
        <v>21</v>
      </c>
      <c r="AM960" s="350"/>
      <c r="AN960" s="350"/>
      <c r="AO960" s="430"/>
      <c r="AP960" s="431" t="s">
        <v>294</v>
      </c>
      <c r="AQ960" s="431"/>
      <c r="AR960" s="431"/>
      <c r="AS960" s="431"/>
      <c r="AT960" s="431"/>
      <c r="AU960" s="431"/>
      <c r="AV960" s="431"/>
      <c r="AW960" s="431"/>
      <c r="AX960" s="431"/>
    </row>
    <row r="961" spans="1:50" ht="26.4" hidden="1"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4" hidden="1"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4" hidden="1"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4" hidden="1"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4" hidden="1"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4" hidden="1"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4" hidden="1"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4" hidden="1"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4" hidden="1"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4" hidden="1"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4" hidden="1"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4" hidden="1"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4" hidden="1"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4" hidden="1"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4" hidden="1"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4" hidden="1"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4" hidden="1"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4" hidden="1"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4" hidden="1"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4" hidden="1"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4" hidden="1"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4" hidden="1"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4" hidden="1"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4" hidden="1"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4" hidden="1"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4" hidden="1"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4" hidden="1"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4" hidden="1"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4" hidden="1"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4" hidden="1"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293</v>
      </c>
      <c r="K993" s="109"/>
      <c r="L993" s="109"/>
      <c r="M993" s="109"/>
      <c r="N993" s="109"/>
      <c r="O993" s="109"/>
      <c r="P993" s="351" t="s">
        <v>27</v>
      </c>
      <c r="Q993" s="351"/>
      <c r="R993" s="351"/>
      <c r="S993" s="351"/>
      <c r="T993" s="351"/>
      <c r="U993" s="351"/>
      <c r="V993" s="351"/>
      <c r="W993" s="351"/>
      <c r="X993" s="351"/>
      <c r="Y993" s="348" t="s">
        <v>345</v>
      </c>
      <c r="Z993" s="349"/>
      <c r="AA993" s="349"/>
      <c r="AB993" s="349"/>
      <c r="AC993" s="281" t="s">
        <v>330</v>
      </c>
      <c r="AD993" s="281"/>
      <c r="AE993" s="281"/>
      <c r="AF993" s="281"/>
      <c r="AG993" s="281"/>
      <c r="AH993" s="348" t="s">
        <v>259</v>
      </c>
      <c r="AI993" s="350"/>
      <c r="AJ993" s="350"/>
      <c r="AK993" s="350"/>
      <c r="AL993" s="350" t="s">
        <v>21</v>
      </c>
      <c r="AM993" s="350"/>
      <c r="AN993" s="350"/>
      <c r="AO993" s="430"/>
      <c r="AP993" s="431" t="s">
        <v>294</v>
      </c>
      <c r="AQ993" s="431"/>
      <c r="AR993" s="431"/>
      <c r="AS993" s="431"/>
      <c r="AT993" s="431"/>
      <c r="AU993" s="431"/>
      <c r="AV993" s="431"/>
      <c r="AW993" s="431"/>
      <c r="AX993" s="431"/>
    </row>
    <row r="994" spans="1:50" ht="26.4" hidden="1"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4" hidden="1"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4" hidden="1"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4" hidden="1"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4" hidden="1"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4" hidden="1"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4" hidden="1"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4" hidden="1"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4" hidden="1"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4" hidden="1"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4" hidden="1"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4" hidden="1"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4" hidden="1"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4" hidden="1"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4" hidden="1"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4" hidden="1"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4" hidden="1"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4" hidden="1"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4" hidden="1"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4" hidden="1"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4" hidden="1"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4" hidden="1"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4" hidden="1"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4" hidden="1"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4" hidden="1"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4" hidden="1"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4" hidden="1"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4" hidden="1"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4" hidden="1"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4" hidden="1"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293</v>
      </c>
      <c r="K1026" s="109"/>
      <c r="L1026" s="109"/>
      <c r="M1026" s="109"/>
      <c r="N1026" s="109"/>
      <c r="O1026" s="109"/>
      <c r="P1026" s="351" t="s">
        <v>27</v>
      </c>
      <c r="Q1026" s="351"/>
      <c r="R1026" s="351"/>
      <c r="S1026" s="351"/>
      <c r="T1026" s="351"/>
      <c r="U1026" s="351"/>
      <c r="V1026" s="351"/>
      <c r="W1026" s="351"/>
      <c r="X1026" s="351"/>
      <c r="Y1026" s="348" t="s">
        <v>345</v>
      </c>
      <c r="Z1026" s="349"/>
      <c r="AA1026" s="349"/>
      <c r="AB1026" s="349"/>
      <c r="AC1026" s="281" t="s">
        <v>330</v>
      </c>
      <c r="AD1026" s="281"/>
      <c r="AE1026" s="281"/>
      <c r="AF1026" s="281"/>
      <c r="AG1026" s="281"/>
      <c r="AH1026" s="348" t="s">
        <v>259</v>
      </c>
      <c r="AI1026" s="350"/>
      <c r="AJ1026" s="350"/>
      <c r="AK1026" s="350"/>
      <c r="AL1026" s="350" t="s">
        <v>21</v>
      </c>
      <c r="AM1026" s="350"/>
      <c r="AN1026" s="350"/>
      <c r="AO1026" s="430"/>
      <c r="AP1026" s="431" t="s">
        <v>294</v>
      </c>
      <c r="AQ1026" s="431"/>
      <c r="AR1026" s="431"/>
      <c r="AS1026" s="431"/>
      <c r="AT1026" s="431"/>
      <c r="AU1026" s="431"/>
      <c r="AV1026" s="431"/>
      <c r="AW1026" s="431"/>
      <c r="AX1026" s="431"/>
    </row>
    <row r="1027" spans="1:50" ht="26.4" hidden="1"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4" hidden="1"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4" hidden="1"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4" hidden="1"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4" hidden="1"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4" hidden="1"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4" hidden="1"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4" hidden="1"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4" hidden="1"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4" hidden="1"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4" hidden="1"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4" hidden="1"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4" hidden="1"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4" hidden="1"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4" hidden="1"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4" hidden="1"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4" hidden="1"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4" hidden="1"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4" hidden="1"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4" hidden="1"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4" hidden="1"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4" hidden="1"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4" hidden="1"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4" hidden="1"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4" hidden="1"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4" hidden="1"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4" hidden="1"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4" hidden="1"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4" hidden="1"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4" hidden="1"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293</v>
      </c>
      <c r="K1059" s="109"/>
      <c r="L1059" s="109"/>
      <c r="M1059" s="109"/>
      <c r="N1059" s="109"/>
      <c r="O1059" s="109"/>
      <c r="P1059" s="351" t="s">
        <v>27</v>
      </c>
      <c r="Q1059" s="351"/>
      <c r="R1059" s="351"/>
      <c r="S1059" s="351"/>
      <c r="T1059" s="351"/>
      <c r="U1059" s="351"/>
      <c r="V1059" s="351"/>
      <c r="W1059" s="351"/>
      <c r="X1059" s="351"/>
      <c r="Y1059" s="348" t="s">
        <v>345</v>
      </c>
      <c r="Z1059" s="349"/>
      <c r="AA1059" s="349"/>
      <c r="AB1059" s="349"/>
      <c r="AC1059" s="281" t="s">
        <v>330</v>
      </c>
      <c r="AD1059" s="281"/>
      <c r="AE1059" s="281"/>
      <c r="AF1059" s="281"/>
      <c r="AG1059" s="281"/>
      <c r="AH1059" s="348" t="s">
        <v>259</v>
      </c>
      <c r="AI1059" s="350"/>
      <c r="AJ1059" s="350"/>
      <c r="AK1059" s="350"/>
      <c r="AL1059" s="350" t="s">
        <v>21</v>
      </c>
      <c r="AM1059" s="350"/>
      <c r="AN1059" s="350"/>
      <c r="AO1059" s="430"/>
      <c r="AP1059" s="431" t="s">
        <v>294</v>
      </c>
      <c r="AQ1059" s="431"/>
      <c r="AR1059" s="431"/>
      <c r="AS1059" s="431"/>
      <c r="AT1059" s="431"/>
      <c r="AU1059" s="431"/>
      <c r="AV1059" s="431"/>
      <c r="AW1059" s="431"/>
      <c r="AX1059" s="431"/>
    </row>
    <row r="1060" spans="1:50" ht="26.4" hidden="1"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4" hidden="1"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4" hidden="1"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4" hidden="1"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4" hidden="1"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4" hidden="1"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4" hidden="1"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4" hidden="1"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4" hidden="1"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4" hidden="1"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4" hidden="1"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4" hidden="1"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4" hidden="1"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4" hidden="1"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4" hidden="1"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4" hidden="1"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4" hidden="1"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4" hidden="1"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4" hidden="1"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4" hidden="1"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4" hidden="1"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4" hidden="1"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4" hidden="1"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4" hidden="1"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4" hidden="1"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4" hidden="1"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4" hidden="1"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4" hidden="1"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4" hidden="1"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4" hidden="1"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293</v>
      </c>
      <c r="K1092" s="109"/>
      <c r="L1092" s="109"/>
      <c r="M1092" s="109"/>
      <c r="N1092" s="109"/>
      <c r="O1092" s="109"/>
      <c r="P1092" s="351" t="s">
        <v>27</v>
      </c>
      <c r="Q1092" s="351"/>
      <c r="R1092" s="351"/>
      <c r="S1092" s="351"/>
      <c r="T1092" s="351"/>
      <c r="U1092" s="351"/>
      <c r="V1092" s="351"/>
      <c r="W1092" s="351"/>
      <c r="X1092" s="351"/>
      <c r="Y1092" s="348" t="s">
        <v>345</v>
      </c>
      <c r="Z1092" s="349"/>
      <c r="AA1092" s="349"/>
      <c r="AB1092" s="349"/>
      <c r="AC1092" s="281" t="s">
        <v>330</v>
      </c>
      <c r="AD1092" s="281"/>
      <c r="AE1092" s="281"/>
      <c r="AF1092" s="281"/>
      <c r="AG1092" s="281"/>
      <c r="AH1092" s="348" t="s">
        <v>259</v>
      </c>
      <c r="AI1092" s="350"/>
      <c r="AJ1092" s="350"/>
      <c r="AK1092" s="350"/>
      <c r="AL1092" s="350" t="s">
        <v>21</v>
      </c>
      <c r="AM1092" s="350"/>
      <c r="AN1092" s="350"/>
      <c r="AO1092" s="430"/>
      <c r="AP1092" s="431" t="s">
        <v>294</v>
      </c>
      <c r="AQ1092" s="431"/>
      <c r="AR1092" s="431"/>
      <c r="AS1092" s="431"/>
      <c r="AT1092" s="431"/>
      <c r="AU1092" s="431"/>
      <c r="AV1092" s="431"/>
      <c r="AW1092" s="431"/>
      <c r="AX1092" s="431"/>
    </row>
    <row r="1093" spans="1:50" ht="26.4" hidden="1"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4" hidden="1"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4" hidden="1"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4" hidden="1"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4" hidden="1"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4" hidden="1"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4" hidden="1"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4" hidden="1"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4" hidden="1"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4" hidden="1"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4" hidden="1"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4" hidden="1"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4" hidden="1"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4" hidden="1"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4" hidden="1"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4" hidden="1"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4" hidden="1"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4" hidden="1"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4" hidden="1"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4" hidden="1"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4" hidden="1"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4" hidden="1"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4" hidden="1"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4" hidden="1"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4" hidden="1"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4" hidden="1"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4" hidden="1"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4" hidden="1"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4" hidden="1"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4" hidden="1"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293</v>
      </c>
      <c r="K1125" s="109"/>
      <c r="L1125" s="109"/>
      <c r="M1125" s="109"/>
      <c r="N1125" s="109"/>
      <c r="O1125" s="109"/>
      <c r="P1125" s="351" t="s">
        <v>27</v>
      </c>
      <c r="Q1125" s="351"/>
      <c r="R1125" s="351"/>
      <c r="S1125" s="351"/>
      <c r="T1125" s="351"/>
      <c r="U1125" s="351"/>
      <c r="V1125" s="351"/>
      <c r="W1125" s="351"/>
      <c r="X1125" s="351"/>
      <c r="Y1125" s="348" t="s">
        <v>345</v>
      </c>
      <c r="Z1125" s="349"/>
      <c r="AA1125" s="349"/>
      <c r="AB1125" s="349"/>
      <c r="AC1125" s="281" t="s">
        <v>330</v>
      </c>
      <c r="AD1125" s="281"/>
      <c r="AE1125" s="281"/>
      <c r="AF1125" s="281"/>
      <c r="AG1125" s="281"/>
      <c r="AH1125" s="348" t="s">
        <v>259</v>
      </c>
      <c r="AI1125" s="350"/>
      <c r="AJ1125" s="350"/>
      <c r="AK1125" s="350"/>
      <c r="AL1125" s="350" t="s">
        <v>21</v>
      </c>
      <c r="AM1125" s="350"/>
      <c r="AN1125" s="350"/>
      <c r="AO1125" s="430"/>
      <c r="AP1125" s="431" t="s">
        <v>294</v>
      </c>
      <c r="AQ1125" s="431"/>
      <c r="AR1125" s="431"/>
      <c r="AS1125" s="431"/>
      <c r="AT1125" s="431"/>
      <c r="AU1125" s="431"/>
      <c r="AV1125" s="431"/>
      <c r="AW1125" s="431"/>
      <c r="AX1125" s="431"/>
    </row>
    <row r="1126" spans="1:50" ht="26.4" hidden="1"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4" hidden="1"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4" hidden="1"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4" hidden="1"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4" hidden="1"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4" hidden="1"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4" hidden="1"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4" hidden="1"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4" hidden="1"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4" hidden="1"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4" hidden="1"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4" hidden="1"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4" hidden="1"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4" hidden="1"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4" hidden="1"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4" hidden="1"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4" hidden="1"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4" hidden="1"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4" hidden="1"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4" hidden="1"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4" hidden="1"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4" hidden="1"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4" hidden="1"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4" hidden="1"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4" hidden="1"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4" hidden="1"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4" hidden="1"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4" hidden="1"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4" hidden="1"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4" hidden="1"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293</v>
      </c>
      <c r="K1158" s="109"/>
      <c r="L1158" s="109"/>
      <c r="M1158" s="109"/>
      <c r="N1158" s="109"/>
      <c r="O1158" s="109"/>
      <c r="P1158" s="351" t="s">
        <v>27</v>
      </c>
      <c r="Q1158" s="351"/>
      <c r="R1158" s="351"/>
      <c r="S1158" s="351"/>
      <c r="T1158" s="351"/>
      <c r="U1158" s="351"/>
      <c r="V1158" s="351"/>
      <c r="W1158" s="351"/>
      <c r="X1158" s="351"/>
      <c r="Y1158" s="348" t="s">
        <v>345</v>
      </c>
      <c r="Z1158" s="349"/>
      <c r="AA1158" s="349"/>
      <c r="AB1158" s="349"/>
      <c r="AC1158" s="281" t="s">
        <v>330</v>
      </c>
      <c r="AD1158" s="281"/>
      <c r="AE1158" s="281"/>
      <c r="AF1158" s="281"/>
      <c r="AG1158" s="281"/>
      <c r="AH1158" s="348" t="s">
        <v>259</v>
      </c>
      <c r="AI1158" s="350"/>
      <c r="AJ1158" s="350"/>
      <c r="AK1158" s="350"/>
      <c r="AL1158" s="350" t="s">
        <v>21</v>
      </c>
      <c r="AM1158" s="350"/>
      <c r="AN1158" s="350"/>
      <c r="AO1158" s="430"/>
      <c r="AP1158" s="431" t="s">
        <v>294</v>
      </c>
      <c r="AQ1158" s="431"/>
      <c r="AR1158" s="431"/>
      <c r="AS1158" s="431"/>
      <c r="AT1158" s="431"/>
      <c r="AU1158" s="431"/>
      <c r="AV1158" s="431"/>
      <c r="AW1158" s="431"/>
      <c r="AX1158" s="431"/>
    </row>
    <row r="1159" spans="1:50" ht="26.4" hidden="1"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4" hidden="1"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4" hidden="1"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4" hidden="1"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4" hidden="1"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4" hidden="1"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4" hidden="1"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4" hidden="1"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4" hidden="1"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4" hidden="1"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4" hidden="1"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4" hidden="1"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4" hidden="1"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4" hidden="1"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4" hidden="1"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4" hidden="1"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4" hidden="1"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4" hidden="1"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4" hidden="1"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4" hidden="1"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4" hidden="1"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4" hidden="1"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4" hidden="1"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4" hidden="1"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4" hidden="1"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4" hidden="1"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4" hidden="1"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4" hidden="1"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4" hidden="1"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4" hidden="1"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293</v>
      </c>
      <c r="K1191" s="109"/>
      <c r="L1191" s="109"/>
      <c r="M1191" s="109"/>
      <c r="N1191" s="109"/>
      <c r="O1191" s="109"/>
      <c r="P1191" s="351" t="s">
        <v>27</v>
      </c>
      <c r="Q1191" s="351"/>
      <c r="R1191" s="351"/>
      <c r="S1191" s="351"/>
      <c r="T1191" s="351"/>
      <c r="U1191" s="351"/>
      <c r="V1191" s="351"/>
      <c r="W1191" s="351"/>
      <c r="X1191" s="351"/>
      <c r="Y1191" s="348" t="s">
        <v>345</v>
      </c>
      <c r="Z1191" s="349"/>
      <c r="AA1191" s="349"/>
      <c r="AB1191" s="349"/>
      <c r="AC1191" s="281" t="s">
        <v>330</v>
      </c>
      <c r="AD1191" s="281"/>
      <c r="AE1191" s="281"/>
      <c r="AF1191" s="281"/>
      <c r="AG1191" s="281"/>
      <c r="AH1191" s="348" t="s">
        <v>259</v>
      </c>
      <c r="AI1191" s="350"/>
      <c r="AJ1191" s="350"/>
      <c r="AK1191" s="350"/>
      <c r="AL1191" s="350" t="s">
        <v>21</v>
      </c>
      <c r="AM1191" s="350"/>
      <c r="AN1191" s="350"/>
      <c r="AO1191" s="430"/>
      <c r="AP1191" s="431" t="s">
        <v>294</v>
      </c>
      <c r="AQ1191" s="431"/>
      <c r="AR1191" s="431"/>
      <c r="AS1191" s="431"/>
      <c r="AT1191" s="431"/>
      <c r="AU1191" s="431"/>
      <c r="AV1191" s="431"/>
      <c r="AW1191" s="431"/>
      <c r="AX1191" s="431"/>
    </row>
    <row r="1192" spans="1:50" ht="26.4" hidden="1"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4" hidden="1"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4" hidden="1"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4" hidden="1"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4" hidden="1"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4" hidden="1"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4" hidden="1"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4" hidden="1"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4" hidden="1"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4" hidden="1"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4" hidden="1"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4" hidden="1"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4" hidden="1"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4" hidden="1"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4" hidden="1"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4" hidden="1"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4" hidden="1"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4" hidden="1"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4" hidden="1"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4" hidden="1"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4" hidden="1"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4" hidden="1"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4" hidden="1"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4" hidden="1"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4" hidden="1"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4" hidden="1"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4" hidden="1"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4" hidden="1"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4" hidden="1"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4" hidden="1"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293</v>
      </c>
      <c r="K1224" s="109"/>
      <c r="L1224" s="109"/>
      <c r="M1224" s="109"/>
      <c r="N1224" s="109"/>
      <c r="O1224" s="109"/>
      <c r="P1224" s="351" t="s">
        <v>27</v>
      </c>
      <c r="Q1224" s="351"/>
      <c r="R1224" s="351"/>
      <c r="S1224" s="351"/>
      <c r="T1224" s="351"/>
      <c r="U1224" s="351"/>
      <c r="V1224" s="351"/>
      <c r="W1224" s="351"/>
      <c r="X1224" s="351"/>
      <c r="Y1224" s="348" t="s">
        <v>345</v>
      </c>
      <c r="Z1224" s="349"/>
      <c r="AA1224" s="349"/>
      <c r="AB1224" s="349"/>
      <c r="AC1224" s="281" t="s">
        <v>330</v>
      </c>
      <c r="AD1224" s="281"/>
      <c r="AE1224" s="281"/>
      <c r="AF1224" s="281"/>
      <c r="AG1224" s="281"/>
      <c r="AH1224" s="348" t="s">
        <v>259</v>
      </c>
      <c r="AI1224" s="350"/>
      <c r="AJ1224" s="350"/>
      <c r="AK1224" s="350"/>
      <c r="AL1224" s="350" t="s">
        <v>21</v>
      </c>
      <c r="AM1224" s="350"/>
      <c r="AN1224" s="350"/>
      <c r="AO1224" s="430"/>
      <c r="AP1224" s="431" t="s">
        <v>294</v>
      </c>
      <c r="AQ1224" s="431"/>
      <c r="AR1224" s="431"/>
      <c r="AS1224" s="431"/>
      <c r="AT1224" s="431"/>
      <c r="AU1224" s="431"/>
      <c r="AV1224" s="431"/>
      <c r="AW1224" s="431"/>
      <c r="AX1224" s="431"/>
    </row>
    <row r="1225" spans="1:50" ht="26.4" hidden="1"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4" hidden="1"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4" hidden="1"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4" hidden="1"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4" hidden="1"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4" hidden="1"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4" hidden="1"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4" hidden="1"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4" hidden="1"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4" hidden="1"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4" hidden="1"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4" hidden="1"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4" hidden="1"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4" hidden="1"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4" hidden="1"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4" hidden="1"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4" hidden="1"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4" hidden="1"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4" hidden="1"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4" hidden="1"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4" hidden="1"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4" hidden="1"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4" hidden="1"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4" hidden="1"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4" hidden="1"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4" hidden="1"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4" hidden="1"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4" hidden="1"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4" hidden="1"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4" hidden="1"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293</v>
      </c>
      <c r="K1257" s="109"/>
      <c r="L1257" s="109"/>
      <c r="M1257" s="109"/>
      <c r="N1257" s="109"/>
      <c r="O1257" s="109"/>
      <c r="P1257" s="351" t="s">
        <v>27</v>
      </c>
      <c r="Q1257" s="351"/>
      <c r="R1257" s="351"/>
      <c r="S1257" s="351"/>
      <c r="T1257" s="351"/>
      <c r="U1257" s="351"/>
      <c r="V1257" s="351"/>
      <c r="W1257" s="351"/>
      <c r="X1257" s="351"/>
      <c r="Y1257" s="348" t="s">
        <v>345</v>
      </c>
      <c r="Z1257" s="349"/>
      <c r="AA1257" s="349"/>
      <c r="AB1257" s="349"/>
      <c r="AC1257" s="281" t="s">
        <v>330</v>
      </c>
      <c r="AD1257" s="281"/>
      <c r="AE1257" s="281"/>
      <c r="AF1257" s="281"/>
      <c r="AG1257" s="281"/>
      <c r="AH1257" s="348" t="s">
        <v>259</v>
      </c>
      <c r="AI1257" s="350"/>
      <c r="AJ1257" s="350"/>
      <c r="AK1257" s="350"/>
      <c r="AL1257" s="350" t="s">
        <v>21</v>
      </c>
      <c r="AM1257" s="350"/>
      <c r="AN1257" s="350"/>
      <c r="AO1257" s="430"/>
      <c r="AP1257" s="431" t="s">
        <v>294</v>
      </c>
      <c r="AQ1257" s="431"/>
      <c r="AR1257" s="431"/>
      <c r="AS1257" s="431"/>
      <c r="AT1257" s="431"/>
      <c r="AU1257" s="431"/>
      <c r="AV1257" s="431"/>
      <c r="AW1257" s="431"/>
      <c r="AX1257" s="431"/>
    </row>
    <row r="1258" spans="1:50" ht="26.4" hidden="1"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4" hidden="1"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4" hidden="1"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4" hidden="1"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4" hidden="1"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4" hidden="1"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4" hidden="1"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4" hidden="1"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4" hidden="1"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4" hidden="1"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4" hidden="1"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4" hidden="1"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4" hidden="1"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4" hidden="1"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4" hidden="1"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4" hidden="1"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4" hidden="1"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4" hidden="1"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4" hidden="1"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4" hidden="1"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4" hidden="1"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4" hidden="1"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4" hidden="1"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4" hidden="1"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4" hidden="1"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4" hidden="1"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4" hidden="1"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4" hidden="1"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4" hidden="1"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4" hidden="1"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293</v>
      </c>
      <c r="K1290" s="109"/>
      <c r="L1290" s="109"/>
      <c r="M1290" s="109"/>
      <c r="N1290" s="109"/>
      <c r="O1290" s="109"/>
      <c r="P1290" s="351" t="s">
        <v>27</v>
      </c>
      <c r="Q1290" s="351"/>
      <c r="R1290" s="351"/>
      <c r="S1290" s="351"/>
      <c r="T1290" s="351"/>
      <c r="U1290" s="351"/>
      <c r="V1290" s="351"/>
      <c r="W1290" s="351"/>
      <c r="X1290" s="351"/>
      <c r="Y1290" s="348" t="s">
        <v>345</v>
      </c>
      <c r="Z1290" s="349"/>
      <c r="AA1290" s="349"/>
      <c r="AB1290" s="349"/>
      <c r="AC1290" s="281" t="s">
        <v>330</v>
      </c>
      <c r="AD1290" s="281"/>
      <c r="AE1290" s="281"/>
      <c r="AF1290" s="281"/>
      <c r="AG1290" s="281"/>
      <c r="AH1290" s="348" t="s">
        <v>259</v>
      </c>
      <c r="AI1290" s="350"/>
      <c r="AJ1290" s="350"/>
      <c r="AK1290" s="350"/>
      <c r="AL1290" s="350" t="s">
        <v>21</v>
      </c>
      <c r="AM1290" s="350"/>
      <c r="AN1290" s="350"/>
      <c r="AO1290" s="430"/>
      <c r="AP1290" s="431" t="s">
        <v>294</v>
      </c>
      <c r="AQ1290" s="431"/>
      <c r="AR1290" s="431"/>
      <c r="AS1290" s="431"/>
      <c r="AT1290" s="431"/>
      <c r="AU1290" s="431"/>
      <c r="AV1290" s="431"/>
      <c r="AW1290" s="431"/>
      <c r="AX1290" s="431"/>
    </row>
    <row r="1291" spans="1:50" ht="26.4" hidden="1"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4" hidden="1"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4" hidden="1"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4" hidden="1"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4" hidden="1"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4" hidden="1"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4" hidden="1"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4" hidden="1"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4" hidden="1"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4" hidden="1"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4" hidden="1"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4" hidden="1"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4" hidden="1"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4" hidden="1"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4" hidden="1"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4" hidden="1"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4" hidden="1"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4" hidden="1"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4" hidden="1"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4" hidden="1"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4" hidden="1"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4" hidden="1"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4" hidden="1"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4" hidden="1"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4" hidden="1"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4" hidden="1"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4" hidden="1"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4" hidden="1"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4" hidden="1"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4" hidden="1"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2020-06-24T01:16:06Z</cp:lastPrinted>
  <dcterms:created xsi:type="dcterms:W3CDTF">2012-03-13T00:50:25Z</dcterms:created>
  <dcterms:modified xsi:type="dcterms:W3CDTF">2020-09-30T11:21:31Z</dcterms:modified>
</cp:coreProperties>
</file>