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77二国間クレジット制度（JCM）資金支援事業（プロジェクト補助）\"/>
    </mc:Choice>
  </mc:AlternateContent>
  <bookViews>
    <workbookView xWindow="2220" yWindow="0" windowWidth="17580" windowHeight="7470"/>
  </bookViews>
  <sheets>
    <sheet name="行政事業レビューシート" sheetId="3" r:id="rId1"/>
    <sheet name="入力規則等" sheetId="4" r:id="rId2"/>
  </sheets>
  <definedNames>
    <definedName name="_xlnm.Print_Area" localSheetId="0">行政事業レビューシート!$A$1:$AX$1052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116" i="3" l="1"/>
  <c r="AI116" i="3" l="1"/>
  <c r="AE116" i="3"/>
  <c r="W29" i="3"/>
  <c r="AI72" i="3" l="1"/>
  <c r="AM72" i="3"/>
  <c r="AE72" i="3"/>
  <c r="AE69" i="3"/>
  <c r="AI69" i="3"/>
  <c r="AM69" i="3"/>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<sst xmlns="http://schemas.openxmlformats.org/spreadsheetml/2006/main" count="2212" uniqueCount="596">
  <si>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</si>
  <si>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</si>
  <si>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</si>
  <si>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</si>
  <si>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</si>
  <si>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</si>
  <si>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</si>
  <si>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</si>
  <si>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</si>
  <si>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</si>
  <si>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</si>
  <si>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</si>
  <si>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</si>
  <si>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</si>
  <si>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</si>
  <si>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</si>
  <si>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</si>
  <si>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</si>
  <si>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</si>
  <si>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</si>
  <si>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</si>
  <si>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</si>
  <si>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</si>
  <si>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</si>
  <si>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</si>
  <si>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</si>
  <si>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</si>
  <si>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</si>
  <si>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</si>
  <si>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</si>
  <si>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</si>
  <si>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</si>
  <si>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</si>
  <si>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</si>
  <si>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</si>
  <si>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</si>
  <si>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</si>
  <si>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</si>
  <si>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</si>
  <si>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</si>
  <si>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</si>
  <si>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</si>
  <si>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</si>
  <si>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</si>
  <si>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</si>
  <si>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</si>
  <si>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</si>
  <si>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</si>
  <si>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</si>
  <si>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</si>
  <si>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</si>
  <si>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</si>
  <si>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</si>
  <si>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</si>
  <si>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</si>
  <si>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</si>
  <si>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</si>
  <si>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</si>
  <si>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</si>
  <si>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</si>
  <si>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</si>
  <si>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</si>
  <si>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</si>
  <si>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</si>
  <si>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</si>
  <si>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</si>
  <si>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</si>
  <si>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</si>
  <si>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</si>
  <si>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</si>
  <si>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</si>
  <si>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</si>
  <si>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</si>
  <si>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</si>
  <si>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</si>
  <si>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</si>
  <si>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</si>
  <si>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</si>
  <si>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</si>
  <si>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</si>
  <si>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</si>
  <si>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</si>
  <si>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</si>
  <si>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</si>
  <si>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</si>
  <si>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</si>
  <si>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</si>
  <si>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</si>
  <si>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</si>
  <si>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</si>
  <si>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</si>
  <si>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</si>
  <si>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</si>
  <si>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</si>
  <si>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</si>
  <si>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</si>
  <si>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</si>
  <si>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</si>
  <si>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</si>
  <si>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</si>
  <si>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</si>
  <si>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</si>
  <si>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</si>
  <si>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</si>
  <si>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</si>
  <si>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</si>
  <si>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</si>
  <si>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</si>
  <si>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</si>
  <si>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</si>
  <si>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</si>
  <si>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</si>
  <si>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</si>
  <si>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</si>
  <si>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</si>
  <si>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</si>
  <si>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</si>
  <si>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</si>
  <si>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</si>
  <si>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</si>
  <si>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</si>
  <si>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</si>
  <si>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</si>
  <si>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</si>
  <si>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</si>
  <si>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</si>
  <si>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</si>
  <si>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</si>
  <si>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</si>
  <si>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</si>
  <si>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</si>
  <si>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</si>
  <si>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</si>
  <si>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</si>
  <si>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</si>
  <si>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</si>
  <si>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</si>
  <si>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</si>
  <si>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</si>
  <si>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</si>
  <si>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</si>
  <si>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</si>
  <si>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</si>
  <si>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</si>
  <si>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</si>
  <si>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</si>
  <si>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</si>
  <si>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</si>
  <si>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</si>
  <si>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</si>
  <si>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</si>
  <si>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</si>
  <si>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</si>
  <si>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</si>
  <si>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</si>
  <si>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</si>
  <si>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</si>
  <si>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</si>
  <si>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</si>
  <si>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</si>
  <si>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</si>
  <si>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</si>
  <si>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</si>
  <si>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</si>
  <si>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</si>
  <si>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</si>
  <si>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</si>
  <si>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</si>
  <si>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</si>
  <si>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</si>
  <si>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</si>
  <si>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</si>
  <si>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</si>
  <si>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</si>
  <si>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</si>
  <si>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</si>
  <si>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</si>
  <si>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</si>
  <si>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</si>
  <si>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</si>
  <si>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</si>
  <si>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</si>
  <si>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</si>
  <si>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</si>
  <si>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</si>
  <si>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</si>
  <si>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</si>
  <si>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</si>
  <si>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</si>
  <si>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</si>
  <si>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</si>
  <si>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</si>
  <si>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</si>
  <si>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</si>
  <si>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</si>
  <si>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</si>
  <si>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</si>
  <si>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</si>
  <si>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</si>
  <si>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</si>
  <si>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</si>
  <si>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</si>
  <si>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</si>
  <si>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</si>
  <si>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</si>
  <si>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</si>
  <si>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</si>
  <si>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</si>
  <si>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</si>
  <si>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</si>
  <si>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</si>
  <si>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</si>
  <si>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</si>
  <si>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</si>
  <si>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</si>
  <si>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</si>
  <si>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</si>
  <si>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</si>
  <si>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</si>
  <si>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</si>
  <si>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</si>
  <si>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</si>
  <si>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</si>
  <si>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</si>
  <si>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</si>
  <si>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</si>
  <si>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</si>
  <si>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</si>
  <si>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</si>
  <si>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</si>
  <si>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</si>
  <si>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</si>
  <si>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</si>
  <si>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</si>
  <si>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</si>
  <si>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</si>
  <si>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</si>
  <si>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</si>
  <si>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</si>
  <si>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</si>
  <si>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</si>
  <si>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</si>
  <si>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</si>
  <si>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</si>
  <si>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</si>
  <si>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</si>
  <si>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</si>
  <si>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</si>
  <si>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</si>
  <si>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</si>
  <si>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</si>
  <si>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</si>
  <si>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</si>
  <si>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</si>
  <si>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</si>
  <si>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</si>
  <si>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</si>
  <si>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</si>
  <si>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</si>
  <si>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</si>
  <si>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</si>
  <si>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</si>
  <si>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</si>
  <si>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</si>
  <si>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</si>
  <si>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</si>
  <si>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</si>
  <si>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</si>
  <si>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</si>
  <si>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</si>
  <si>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</si>
  <si>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</si>
  <si>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</si>
  <si>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</si>
  <si>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</si>
  <si>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</si>
  <si>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</si>
  <si>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</si>
  <si>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</si>
  <si>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</si>
  <si>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</si>
  <si>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</si>
  <si>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</si>
  <si>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</si>
  <si>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</si>
  <si>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</si>
  <si>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</si>
  <si>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</si>
  <si>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</si>
  <si>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</si>
  <si>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</si>
  <si>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</si>
  <si>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</si>
  <si>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</si>
  <si>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</si>
  <si>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</si>
  <si>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</si>
  <si>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</si>
  <si>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</si>
  <si>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</si>
  <si>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</si>
  <si>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</si>
  <si>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</si>
  <si>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</si>
  <si>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</si>
  <si>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</si>
  <si>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</si>
  <si>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</si>
  <si>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</si>
  <si>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</si>
  <si>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</si>
  <si>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</si>
  <si>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</si>
  <si>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</si>
  <si>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</si>
  <si>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</si>
  <si>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</si>
  <si>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</si>
  <si>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</si>
  <si>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</si>
  <si>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</si>
  <si>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</si>
  <si>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</si>
  <si>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</si>
  <si>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</si>
  <si>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</si>
  <si>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</si>
  <si>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</si>
  <si>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</si>
  <si>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</si>
  <si>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</si>
  <si>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</si>
  <si>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</si>
  <si>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</si>
  <si>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</si>
  <si>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</si>
  <si>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</si>
  <si>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</si>
  <si>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</si>
  <si>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</si>
  <si>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</si>
  <si>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</si>
  <si>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</si>
  <si>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</si>
  <si>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</si>
  <si>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</si>
  <si>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</si>
  <si>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</si>
  <si>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</si>
  <si>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</si>
  <si>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</si>
  <si>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</si>
  <si>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</si>
  <si>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</si>
  <si>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</si>
  <si>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</si>
  <si>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</si>
  <si>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</si>
  <si>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</si>
  <si>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</si>
  <si>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</si>
  <si>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</si>
  <si>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</si>
  <si>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</si>
  <si>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</si>
  <si>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</si>
  <si>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</si>
  <si>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</si>
  <si>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</si>
  <si>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</si>
  <si>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</si>
  <si>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</si>
  <si>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</si>
  <si>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</si>
  <si>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</si>
  <si>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</si>
  <si>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</si>
  <si>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</si>
  <si>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</si>
  <si>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</si>
  <si>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</si>
  <si>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</si>
  <si>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</si>
  <si>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</si>
  <si>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</si>
  <si>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</si>
  <si>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</si>
  <si>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</si>
  <si>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</si>
  <si>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</si>
  <si>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</si>
  <si>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</si>
  <si>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</si>
  <si>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</si>
  <si>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</si>
  <si>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</si>
  <si>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</si>
  <si>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</si>
  <si>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</si>
  <si>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</si>
  <si>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</si>
  <si>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</si>
  <si>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</si>
  <si>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</si>
  <si>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</si>
  <si>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</si>
  <si>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</si>
  <si>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</si>
  <si>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</si>
  <si>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</si>
  <si>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</si>
  <si>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</si>
  <si>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</si>
  <si>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</si>
  <si>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</si>
  <si>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</si>
  <si>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</si>
  <si>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</si>
  <si>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</si>
  <si>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</si>
  <si>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</si>
  <si>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</si>
  <si>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</si>
  <si>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</si>
  <si>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</si>
  <si>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</si>
  <si>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</si>
  <si>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</si>
  <si>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</si>
  <si>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</si>
  <si>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</si>
  <si>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</si>
  <si>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</si>
  <si>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</si>
  <si>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</si>
  <si>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</si>
  <si>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</si>
  <si>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</si>
  <si>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</si>
  <si>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</si>
  <si>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</si>
  <si>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</si>
  <si>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</si>
  <si>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</si>
  <si>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</si>
  <si>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</si>
  <si>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</si>
  <si>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</si>
  <si>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</si>
  <si>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</si>
  <si>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</si>
  <si>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</si>
  <si>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</si>
  <si>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</si>
  <si>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</si>
  <si>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</si>
  <si>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</si>
  <si>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</si>
  <si>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</si>
  <si>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</si>
  <si>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</si>
  <si>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</si>
  <si>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</si>
  <si>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</si>
  <si>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</si>
  <si>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</si>
  <si>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</si>
  <si>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</si>
  <si>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</si>
  <si>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</si>
  <si>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</si>
  <si>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</si>
  <si>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</si>
  <si>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</si>
  <si>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</si>
  <si>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</si>
  <si>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</si>
  <si>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</si>
  <si>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</si>
  <si>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</si>
  <si>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</si>
  <si>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二国間クレジット制度（JCM）資金支援事業（プロジェクト補助）</t>
    <phoneticPr fontId="5"/>
  </si>
  <si>
    <t>地球環境局</t>
    <phoneticPr fontId="5"/>
  </si>
  <si>
    <t>地球温暖化対策課市場メカニズム室
国際連携課国際協力・環境インフラ戦略室</t>
    <phoneticPr fontId="5"/>
  </si>
  <si>
    <t>市場メカニズム室長　
井上　和也
国際協力・環境インフラ戦略室長　
杉本　留三</t>
    <phoneticPr fontId="5"/>
  </si>
  <si>
    <t>○</t>
  </si>
  <si>
    <t>特別会計に関する法律第85条第3項第1号ホ、同第2号、地球温暖化対策の推進に関する法律第3条第2項
特別会計に関する法律施行令第50条第7項第11号</t>
    <phoneticPr fontId="5"/>
  </si>
  <si>
    <t>途上国において脱炭素設備等の導入に要する費用への資金支援を行うことで、世界全体の温室効果ガス排出量の削減及びJCMクレジットの獲得と我が国の削減目標の達成に活用すること。</t>
    <rPh sb="7" eb="8">
      <t>ダツ</t>
    </rPh>
    <phoneticPr fontId="5"/>
  </si>
  <si>
    <t>-</t>
  </si>
  <si>
    <t>-</t>
    <phoneticPr fontId="5"/>
  </si>
  <si>
    <t>-</t>
    <phoneticPr fontId="5"/>
  </si>
  <si>
    <t>JCMを通じて、温室効果ガスを令和12(2030)年度までの累積で5,000万から１億t-CO2削減する。</t>
    <rPh sb="15" eb="17">
      <t>レイワ</t>
    </rPh>
    <phoneticPr fontId="5"/>
  </si>
  <si>
    <t>JCMを通じた累積の温室効果ガス排出削減量
（累計）</t>
    <phoneticPr fontId="5"/>
  </si>
  <si>
    <t>万ｔCO2</t>
    <phoneticPr fontId="5"/>
  </si>
  <si>
    <t>万ｔCO2</t>
    <phoneticPr fontId="5"/>
  </si>
  <si>
    <t>１ｔあたりのCO2削減コスト（円/tCO2）</t>
    <phoneticPr fontId="5"/>
  </si>
  <si>
    <t>１tあたりのCO2削減コストを令和12（2030）年度までに1,000円/tCO2とする。</t>
    <rPh sb="15" eb="17">
      <t>レイワ</t>
    </rPh>
    <phoneticPr fontId="5"/>
  </si>
  <si>
    <t>CO2削減に係わる費用（円）／CO2削減量（tCO2）</t>
    <phoneticPr fontId="5"/>
  </si>
  <si>
    <t>-</t>
    <phoneticPr fontId="5"/>
  </si>
  <si>
    <t>執行額／事業件数</t>
    <phoneticPr fontId="5"/>
  </si>
  <si>
    <t>１．地球温暖化対策の推進</t>
    <phoneticPr fontId="5"/>
  </si>
  <si>
    <t>億円</t>
    <rPh sb="0" eb="2">
      <t>オクエン</t>
    </rPh>
    <phoneticPr fontId="5"/>
  </si>
  <si>
    <t>-</t>
    <phoneticPr fontId="5"/>
  </si>
  <si>
    <t>件</t>
    <rPh sb="0" eb="1">
      <t>ケン</t>
    </rPh>
    <phoneticPr fontId="5"/>
  </si>
  <si>
    <t>百万円／件</t>
    <rPh sb="0" eb="2">
      <t>ヒャクマン</t>
    </rPh>
    <rPh sb="2" eb="3">
      <t>エン</t>
    </rPh>
    <rPh sb="4" eb="5">
      <t>ケン</t>
    </rPh>
    <phoneticPr fontId="5"/>
  </si>
  <si>
    <t>百万円/件</t>
    <rPh sb="0" eb="2">
      <t>ヒャクマン</t>
    </rPh>
    <rPh sb="2" eb="3">
      <t>エン</t>
    </rPh>
    <rPh sb="4" eb="5">
      <t>ケン</t>
    </rPh>
    <phoneticPr fontId="5"/>
  </si>
  <si>
    <t>世界的な温室効果ガスの排出削減に貢献するとともに、日本政府としてJCMクレジットを獲得した。また、測定指標については、目標年度までに目標値を達成するペースで実績を上げている。</t>
    <phoneticPr fontId="5"/>
  </si>
  <si>
    <t>二酸化炭素排出抑制対策事業費等補助金</t>
    <phoneticPr fontId="5"/>
  </si>
  <si>
    <t>JCM等を通じた優れた脱炭素技術の海外展開の累積の事業規模（環境省施策分）</t>
    <rPh sb="11" eb="12">
      <t>ダツ</t>
    </rPh>
    <phoneticPr fontId="5"/>
  </si>
  <si>
    <t>・H29、30、R1年度
（国費ベース）
各年度の国費投入額（円）／各年度事業によるCO2削減量（当該年度事業による設備導入件数×設備の単年度削減量×法定耐用年数）
・中間目標年度及び最終目標年度（国費ベース）
中間・最終目標年度の国費投入見込額（円）／中間・最終目標年度事業によるCO2削減量（中間・最終目標年度における予算上の設備導入見込件数×設備の単年度削減量×法定耐用年数）</t>
    <phoneticPr fontId="5"/>
  </si>
  <si>
    <t>国別の平均事業数（累積）
※ADB、フロン、REDD+を除く</t>
    <rPh sb="28" eb="29">
      <t>ノゾ</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</si>
  <si>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</si>
  <si>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</si>
  <si>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</si>
  <si>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</si>
  <si>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</si>
  <si>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</si>
  <si>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</si>
  <si>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</si>
  <si>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</si>
  <si>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</si>
  <si>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地球温暖化対策計画・約束草案において、JCMを活用した国際的な排出削減・吸収の実現が求められている。</t>
    <rPh sb="0" eb="2">
      <t>チキュウ</t>
    </rPh>
    <rPh sb="2" eb="5">
      <t>オンダンカ</t>
    </rPh>
    <rPh sb="5" eb="7">
      <t>タイサク</t>
    </rPh>
    <rPh sb="7" eb="9">
      <t>ケイカク</t>
    </rPh>
    <rPh sb="10" eb="12">
      <t>ヤクソク</t>
    </rPh>
    <rPh sb="12" eb="14">
      <t>ソウアン</t>
    </rPh>
    <rPh sb="23" eb="25">
      <t>カツヨウ</t>
    </rPh>
    <rPh sb="27" eb="30">
      <t>コクサイテキ</t>
    </rPh>
    <rPh sb="31" eb="33">
      <t>ハイシュツ</t>
    </rPh>
    <rPh sb="33" eb="35">
      <t>サクゲン</t>
    </rPh>
    <rPh sb="36" eb="38">
      <t>キュウシュウ</t>
    </rPh>
    <rPh sb="39" eb="41">
      <t>ジツゲン</t>
    </rPh>
    <rPh sb="42" eb="43">
      <t>モト</t>
    </rPh>
    <phoneticPr fontId="6"/>
  </si>
  <si>
    <t>JCMは政府間で構築・実施しており、国が取り組む必要がある。</t>
  </si>
  <si>
    <t>地球温暖化対策計画・約束草案にJCMの構築・実施が位置付けられており、優先度の高い事業である。</t>
  </si>
  <si>
    <t>支出先選定について公募を行っており、競争性を確保している。</t>
  </si>
  <si>
    <t>補助率を適切に設定するとともに、発行されたクレジットの1/2以上を日本政府が獲得することとなっており、妥当である。</t>
    <rPh sb="4" eb="6">
      <t>テキセツ</t>
    </rPh>
    <rPh sb="7" eb="9">
      <t>セッテイ</t>
    </rPh>
    <rPh sb="16" eb="18">
      <t>ハッコウ</t>
    </rPh>
    <rPh sb="51" eb="53">
      <t>ダトウ</t>
    </rPh>
    <phoneticPr fontId="6"/>
  </si>
  <si>
    <t>採択要件として単位当たりコストを適切に定めており、妥当である。</t>
    <rPh sb="0" eb="2">
      <t>サイタク</t>
    </rPh>
    <rPh sb="2" eb="4">
      <t>ヨウケン</t>
    </rPh>
    <rPh sb="16" eb="18">
      <t>テキセツ</t>
    </rPh>
    <rPh sb="19" eb="20">
      <t>サダ</t>
    </rPh>
    <rPh sb="25" eb="27">
      <t>ダトウ</t>
    </rPh>
    <phoneticPr fontId="6"/>
  </si>
  <si>
    <t>補助金執行団体が補助事業実施に当たり要した経費の確定に当たっては、事業の目的に即し真に必要なものかどうか確認した上で行っており、合理的である。</t>
  </si>
  <si>
    <t>補助金額の確定においては、費目・使途が事業目的に即していることを確認している。</t>
  </si>
  <si>
    <t>HP掲載など公募情報を広範に公開しており、事業者間で競争を確保するよう努めている。</t>
  </si>
  <si>
    <t>JCM事業の推進のための支援方策として、様々なスキームを検討した結果、現行のスキームが効果的と判断している。</t>
  </si>
  <si>
    <t>実績・成果は国際会議、政府交渉等でも利用している。</t>
  </si>
  <si>
    <t>経済産業省は委託事業として、民間企業が主体となって事業開始することが困難な事業を主たる対象とし、環境省は補助事業として、民間企業にもある程度の負担を求めることで実施が可能となる事業を主たる対象としている。加えて、経済産業省の実証事業は、対象技術を相手国での導入に際して解決すべき技術的課題を残しているものとしており、環境省の設備導入事業は、確立済の技術の普及を行うものとしている。</t>
  </si>
  <si>
    <t>経済産業省</t>
  </si>
  <si>
    <t>国際交渉の動向、我が国の削減目標及び行動計画等の策定状況を踏まえつつ事業を実施した。</t>
    <phoneticPr fontId="5"/>
  </si>
  <si>
    <t>0061、経済産業省（新26-0012）</t>
    <phoneticPr fontId="5"/>
  </si>
  <si>
    <t>0066、経済産業省（新26-009）</t>
    <phoneticPr fontId="5"/>
  </si>
  <si>
    <t>0073</t>
    <phoneticPr fontId="5"/>
  </si>
  <si>
    <t>0070</t>
    <phoneticPr fontId="5"/>
  </si>
  <si>
    <t>0085、経済産業省(0397)</t>
    <phoneticPr fontId="5"/>
  </si>
  <si>
    <t>事業費</t>
    <rPh sb="0" eb="3">
      <t>ジギョウヒ</t>
    </rPh>
    <phoneticPr fontId="5"/>
  </si>
  <si>
    <t>事務費</t>
    <rPh sb="0" eb="3">
      <t>ジムヒ</t>
    </rPh>
    <phoneticPr fontId="5"/>
  </si>
  <si>
    <t>補助金交付</t>
    <phoneticPr fontId="5"/>
  </si>
  <si>
    <t>人件費、旅費、社会保険料、使用料及び賃貸料等</t>
    <phoneticPr fontId="5"/>
  </si>
  <si>
    <t>設備費</t>
    <rPh sb="0" eb="3">
      <t>セツビヒ</t>
    </rPh>
    <phoneticPr fontId="5"/>
  </si>
  <si>
    <t>-</t>
    <phoneticPr fontId="5"/>
  </si>
  <si>
    <t>4609/28</t>
    <phoneticPr fontId="5"/>
  </si>
  <si>
    <t>3891/26</t>
    <phoneticPr fontId="5"/>
  </si>
  <si>
    <t>引き続き、補助先を厳正な審査で選定するとともに、事業の進捗管理を適切に行うこと等により、効率的に執行する。補助金に依存しない、民間主導のプロジェクトの普及につなげていく事業に限定するため、費用対効果を含む審査基準に係る要件を今後も段階的に見直す。</t>
    <phoneticPr fontId="5"/>
  </si>
  <si>
    <t>（公財）地球環境センター</t>
    <rPh sb="1" eb="3">
      <t>コウザイ</t>
    </rPh>
    <rPh sb="4" eb="6">
      <t>チキュウ</t>
    </rPh>
    <rPh sb="6" eb="8">
      <t>カンキョウ</t>
    </rPh>
    <phoneticPr fontId="5"/>
  </si>
  <si>
    <t>二国間クレジット制度プロジェクト設備補助事業</t>
    <rPh sb="0" eb="1">
      <t>ニ</t>
    </rPh>
    <rPh sb="1" eb="3">
      <t>コクカン</t>
    </rPh>
    <rPh sb="8" eb="10">
      <t>セイド</t>
    </rPh>
    <rPh sb="16" eb="18">
      <t>セツビ</t>
    </rPh>
    <rPh sb="18" eb="20">
      <t>ホジョ</t>
    </rPh>
    <rPh sb="20" eb="22">
      <t>ジギョウ</t>
    </rPh>
    <phoneticPr fontId="5"/>
  </si>
  <si>
    <t>補助金等交付</t>
  </si>
  <si>
    <t>-</t>
    <phoneticPr fontId="5"/>
  </si>
  <si>
    <t>-</t>
    <phoneticPr fontId="5"/>
  </si>
  <si>
    <t>優れた脱炭素技術等を活用し、途上国における温室効果ガス排出量を削減する事業（国際協力機構（JICA）や他の政府系金融機関の出資・融資を受ける事業と連携する事業を含む）を実施し、測定・報告・検証（MRV)を行う。これにより算出された排出削減量を、二国間クレジット制度（JCM）により我が国の排出削減量として計上することを目指し、事業者（国際コンソーシアム）に対し初期投資費用の１／２を上限として設備補助を行う。
補助事業を実施する国において、過去に採択されたJCM設備補助事業のうち、類似技術を活用している件数に応じて補助率の上限を設定している（【補助率の上限】類似件数０件：50％、類似件数1～3件：40％、類似件数4件以上：30％）。また、平成29年度より事業の採択に当たって温室効果ガス排出削減に係る補助金額が4 千円/tCO2以下、令和2年度からは採択実績に応じて2千5百円～4 千円/tCO2以下となることを指標として設定し、着実に目標値を上回る成果を上げている。</t>
    <rPh sb="3" eb="4">
      <t>ダツ</t>
    </rPh>
    <rPh sb="370" eb="372">
      <t>レイワ</t>
    </rPh>
    <rPh sb="378" eb="380">
      <t>サイタク</t>
    </rPh>
    <rPh sb="380" eb="382">
      <t>ジッセキ</t>
    </rPh>
    <rPh sb="383" eb="384">
      <t>オウ</t>
    </rPh>
    <phoneticPr fontId="5"/>
  </si>
  <si>
    <t>パリ協定に基づく成長戦略としての長期戦略（令和元年６月閣議決定）
インフラシステム輸出戦略（令和元年度改訂版）（平成25年5月閣議決定）
海外展開戦略（環境）（平成30年6月策定）
地球温暖化対策計画（平成28年5月閣議決定）
美しい星への行動2.0（平成27年11月発表）
日本の約束草案（平成27年7月地球温暖化対策推進本部決定）
日本再興戦略（平成27年6月閣議決定）
エネルギー基本計画（平成26年4月閣議決定）</t>
    <phoneticPr fontId="5"/>
  </si>
  <si>
    <t>①フィリピン/パイナップル缶詰工場におけるバイオガス発電及び燃料転換事業</t>
    <phoneticPr fontId="5"/>
  </si>
  <si>
    <t>豊田通商株式会社</t>
    <phoneticPr fontId="5"/>
  </si>
  <si>
    <t>①フィリピン/ミンダナオ島シギル川15MW小水力発電プロジェクト</t>
    <phoneticPr fontId="5"/>
  </si>
  <si>
    <t>①フィリピン/パイナップル缶詰工場におけるバイオガス発電及び燃料転換事業</t>
    <phoneticPr fontId="5"/>
  </si>
  <si>
    <t>アウラグリーンエナジー株式会社</t>
    <phoneticPr fontId="5"/>
  </si>
  <si>
    <t>①インドネシア/スマトラ島アチェ州における12MWバイオマス発電プロジェクト
②インドネシア/東ヌサ・トゥンガラ州における2MW小水力発電プロジェクト</t>
    <phoneticPr fontId="5"/>
  </si>
  <si>
    <t>東京センチュリー株式会社</t>
    <phoneticPr fontId="5"/>
  </si>
  <si>
    <t>①タイ/工業団地への25MW屋根置き及び水上太陽光発電プロジェクト
②インドネシア/プラスチック部品工場への高効率射出成型機の導入
③フィリピン/配電会社と連携した18MW太陽光発電プロジェクト</t>
    <phoneticPr fontId="5"/>
  </si>
  <si>
    <t>株式会社 日本クラント</t>
    <phoneticPr fontId="5"/>
  </si>
  <si>
    <t>①ベトナム/鮮度保持機能付リーファーコンテナを活用した陸路から海路へのモーダルシフト</t>
    <phoneticPr fontId="5"/>
  </si>
  <si>
    <t>富士食品工業株式会社</t>
    <phoneticPr fontId="5"/>
  </si>
  <si>
    <t>①タイ/食品工場へのバイオマスコージェネレーション設備の導入</t>
    <phoneticPr fontId="5"/>
  </si>
  <si>
    <t>裕幸計装株式会社</t>
    <phoneticPr fontId="5"/>
  </si>
  <si>
    <t>関西電力株式会社</t>
    <phoneticPr fontId="5"/>
  </si>
  <si>
    <t>①ベトナム/南部・中部地域の配電網におけるアモルファス高効率変圧器の導入Ⅱ
②ラオス/南部・中部地域の配電網におけるアモルファス高効率変圧器の導入Ⅱ</t>
    <phoneticPr fontId="5"/>
  </si>
  <si>
    <t>3691/8</t>
    <phoneticPr fontId="5"/>
  </si>
  <si>
    <t>ティ―・エス・ビー株式会社</t>
    <phoneticPr fontId="5"/>
  </si>
  <si>
    <t>①タイ/工業廃水処理用ため池を利用した5MW水上太陽光発電システムの導入
②ラオス/ビエンチャン市における14MW水上太陽光発電システムの導入</t>
    <phoneticPr fontId="5"/>
  </si>
  <si>
    <t>補助金等交付</t>
    <phoneticPr fontId="5"/>
  </si>
  <si>
    <t>シャープエネルギーソリューション株式会社</t>
    <phoneticPr fontId="5"/>
  </si>
  <si>
    <t>①メキシコ/グアナファト州における30MW太陽光発電プロジェクト
②タイ/大型スーパーマーケット等への30MW屋根置き太陽光発電システムの導入
③フィリピン/タイヤ工場への4MW屋根置き太陽光発電システムの導入
④モンゴル/新空港近郊における15MW太陽光発電システムの導入</t>
    <phoneticPr fontId="5"/>
  </si>
  <si>
    <t>①タイ/繊維工場へのガスコージェネレーションシステム及び吸収式冷凍機の導入</t>
    <phoneticPr fontId="5"/>
  </si>
  <si>
    <t>A.（公財）地球環境センター</t>
    <phoneticPr fontId="5"/>
  </si>
  <si>
    <t>伊藤忠商事株式会社</t>
    <phoneticPr fontId="5"/>
  </si>
  <si>
    <t>B.伊藤忠商事株式会社</t>
    <phoneticPr fontId="5"/>
  </si>
  <si>
    <t>地球温暖化対策計画、日本再興戦略2016</t>
    <phoneticPr fontId="5"/>
  </si>
  <si>
    <t>0081、経済産業省(0369)</t>
    <phoneticPr fontId="5"/>
  </si>
  <si>
    <t>主に相手国の事情（政治的混乱や治安悪化、事業内容の変更など）により事業の着手までに不測の日数がかかってしまったためであり、妥当である。</t>
    <rPh sb="41" eb="43">
      <t>フソク</t>
    </rPh>
    <rPh sb="61" eb="63">
      <t>ダトウ</t>
    </rPh>
    <phoneticPr fontId="6"/>
  </si>
  <si>
    <t>地球温暖化対策計画・約束草案に示されたJCMによる削減見込み量と整合するべく、案件の規模拡大や水平展開が進む等、着実に成果を上げている。</t>
    <phoneticPr fontId="5"/>
  </si>
  <si>
    <t>△</t>
  </si>
  <si>
    <t>主に相手国の事情（政治的混乱や治安悪化）により採択案件が廃止となったためであり、妥当である</t>
    <phoneticPr fontId="5"/>
  </si>
  <si>
    <t>年度内に温室効果ガス削減が開始する（設備完工）事業件数</t>
    <phoneticPr fontId="5"/>
  </si>
  <si>
    <t>年度内に温室効果ガス削減が開始する（設備完工）事業件数は見込みを下回ったものの国別の平均事業数は見込みに見合ったものとなっている。</t>
    <rPh sb="48" eb="50">
      <t>ミコ</t>
    </rPh>
    <rPh sb="52" eb="54">
      <t>ミア</t>
    </rPh>
    <phoneticPr fontId="5"/>
  </si>
  <si>
    <t>15510/33</t>
    <phoneticPr fontId="5"/>
  </si>
  <si>
    <t>令和2年度より、「コ・イノベーションによる途上国向け低炭素技術創出・普及事業」と統合。令和2年度当初予算額、3年度要求額については、コ・イノベ事業の予算を含む</t>
    <rPh sb="0" eb="2">
      <t>レイワ</t>
    </rPh>
    <rPh sb="3" eb="4">
      <t>ネン</t>
    </rPh>
    <rPh sb="4" eb="5">
      <t>ド</t>
    </rPh>
    <rPh sb="40" eb="42">
      <t>トウゴウ</t>
    </rPh>
    <rPh sb="43" eb="45">
      <t>レイワ</t>
    </rPh>
    <rPh sb="46" eb="48">
      <t>ネンド</t>
    </rPh>
    <rPh sb="48" eb="50">
      <t>トウショ</t>
    </rPh>
    <rPh sb="50" eb="52">
      <t>ヨサン</t>
    </rPh>
    <rPh sb="52" eb="53">
      <t>ガク</t>
    </rPh>
    <rPh sb="55" eb="57">
      <t>ネンド</t>
    </rPh>
    <rPh sb="57" eb="59">
      <t>ヨウキュウ</t>
    </rPh>
    <rPh sb="59" eb="60">
      <t>ガク</t>
    </rPh>
    <rPh sb="71" eb="73">
      <t>ジギョウ</t>
    </rPh>
    <rPh sb="74" eb="76">
      <t>ヨサン</t>
    </rPh>
    <rPh sb="77" eb="78">
      <t>フク</t>
    </rPh>
    <phoneticPr fontId="5"/>
  </si>
  <si>
    <t>民間主導によるJCM等案件形成推進事業</t>
    <phoneticPr fontId="5"/>
  </si>
  <si>
    <t>日本のクレジット獲得のためには必要な事業であることは理解できるが、成果目標（1ｔ当たりのCO2削減コスト）をできるだけ早く達成できるよう補助先の選定を厳正に審査するとともに、補助金に依存しない民間主導のプロジェクトの普及を図る体制の構築が必要である。</t>
    <phoneticPr fontId="5"/>
  </si>
  <si>
    <t>外部有識者の所見の通り、成果目標を早期に達成できるよう補助先の選定を厳正に審査するとともに、民間主導のプロジェクトの普及を図る体制の構築について検討すること。</t>
    <phoneticPr fontId="5"/>
  </si>
  <si>
    <t>-</t>
    <phoneticPr fontId="5"/>
  </si>
  <si>
    <t>成果目標（費用対効果：1ｔ当たりのCO2削減コスト）については、目標である1,000円/t-CO2に向けて順調に推移している。民間プロジェクトへの移行を促進するためにも、今後も採択実績に応じて費用対効果や補助率の上限を引き下げるなど、引き続き成果目標の早期達成に向けて推進していく。
補助先の選定については、不用額を減らす観点も含め、補助金執行団体と綿密に連携しながら、採択に際して主に以下の対策を取っている。（昨年度あるいは今年度から対策を実施）
・事業確実性の審査の強化（許認可関係の確実性を書面にて確認、入札案件は落札確認後の採択とする等）
・事業の財政面の審査の強化（企業財務・金融の専門家により構成されるチームを設け、採択時に反映）
・通年公募の実施（公募締切に間に合わせるため、細部の調整やリスク評価を十分に行わないまま応募される案件が散見されたことへの対策）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</si>
</sst>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102973</xdr:colOff>
      <xdr:row>32</xdr:row>
      <xdr:rowOff>25743</xdr:rowOff>
    </xdr:from>
    <xdr:to>
      <xdr:col>49</xdr:col>
      <xdr:colOff>426207</xdr:colOff>
      <xdr:row>33</xdr:row>
      <xdr:rowOff>89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76487" y="13450844"/>
          <a:ext cx="941071" cy="270394"/>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5,000</a:t>
          </a:r>
          <a:r>
            <a:rPr kumimoji="1" lang="ja-JP" altLang="en-US" sz="900">
              <a:solidFill>
                <a:sysClr val="windowText" lastClr="000000"/>
              </a:solidFill>
            </a:rPr>
            <a:t>～</a:t>
          </a:r>
          <a:r>
            <a:rPr kumimoji="1" lang="en-US" altLang="ja-JP" sz="900">
              <a:solidFill>
                <a:sysClr val="windowText" lastClr="000000"/>
              </a:solidFill>
            </a:rPr>
            <a:t>10,000</a:t>
          </a:r>
          <a:endParaRPr kumimoji="1" lang="ja-JP" altLang="en-US" sz="900">
            <a:solidFill>
              <a:sysClr val="windowText" lastClr="000000"/>
            </a:solidFill>
          </a:endParaRPr>
        </a:p>
      </xdr:txBody>
    </xdr:sp>
    <xdr:clientData/>
  </xdr:twoCellAnchor>
  <xdr:twoCellAnchor>
    <xdr:from>
      <xdr:col>19</xdr:col>
      <xdr:colOff>146750</xdr:colOff>
      <xdr:row>743</xdr:row>
      <xdr:rowOff>239061</xdr:rowOff>
    </xdr:from>
    <xdr:to>
      <xdr:col>25</xdr:col>
      <xdr:colOff>23417</xdr:colOff>
      <xdr:row>745</xdr:row>
      <xdr:rowOff>42039</xdr:rowOff>
    </xdr:to>
    <xdr:sp macro="" textlink="">
      <xdr:nvSpPr>
        <xdr:cNvPr id="26" name="正方形/長方形 25">
          <a:extLst>
            <a:ext uri="{FF2B5EF4-FFF2-40B4-BE49-F238E27FC236}">
              <a16:creationId xmlns:a16="http://schemas.microsoft.com/office/drawing/2014/main" id="{3CD8E61A-677A-4425-9227-1A270B802FA1}"/>
            </a:ext>
          </a:extLst>
        </xdr:cNvPr>
        <xdr:cNvSpPr/>
      </xdr:nvSpPr>
      <xdr:spPr>
        <a:xfrm>
          <a:off x="3745425" y="46643019"/>
          <a:ext cx="1013090" cy="5185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 3,691</a:t>
          </a:r>
          <a:r>
            <a:rPr kumimoji="1" lang="ja-JP" altLang="en-US" sz="1100">
              <a:solidFill>
                <a:sysClr val="windowText" lastClr="000000"/>
              </a:solidFill>
            </a:rPr>
            <a:t>百万</a:t>
          </a:r>
        </a:p>
      </xdr:txBody>
    </xdr:sp>
    <xdr:clientData/>
  </xdr:twoCellAnchor>
  <xdr:twoCellAnchor>
    <xdr:from>
      <xdr:col>25</xdr:col>
      <xdr:colOff>130283</xdr:colOff>
      <xdr:row>745</xdr:row>
      <xdr:rowOff>68451</xdr:rowOff>
    </xdr:from>
    <xdr:to>
      <xdr:col>41</xdr:col>
      <xdr:colOff>73656</xdr:colOff>
      <xdr:row>747</xdr:row>
      <xdr:rowOff>180583</xdr:rowOff>
    </xdr:to>
    <xdr:sp macro="" textlink="">
      <xdr:nvSpPr>
        <xdr:cNvPr id="27" name="正方形/長方形 26">
          <a:extLst>
            <a:ext uri="{FF2B5EF4-FFF2-40B4-BE49-F238E27FC236}">
              <a16:creationId xmlns:a16="http://schemas.microsoft.com/office/drawing/2014/main" id="{59662032-6BE9-4D52-9956-3111180B63CF}"/>
            </a:ext>
          </a:extLst>
        </xdr:cNvPr>
        <xdr:cNvSpPr/>
      </xdr:nvSpPr>
      <xdr:spPr>
        <a:xfrm>
          <a:off x="4865381" y="47187935"/>
          <a:ext cx="2973835" cy="82765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・二酸化炭素排出抑制対策事業</a:t>
          </a:r>
          <a:endParaRPr kumimoji="1" lang="en-US" altLang="ja-JP" sz="1100">
            <a:solidFill>
              <a:sysClr val="windowText" lastClr="000000"/>
            </a:solidFill>
          </a:endParaRPr>
        </a:p>
        <a:p>
          <a:pPr algn="l"/>
          <a:r>
            <a:rPr kumimoji="1" lang="ja-JP" altLang="en-US" sz="1100">
              <a:solidFill>
                <a:sysClr val="windowText" lastClr="000000"/>
              </a:solidFill>
            </a:rPr>
            <a:t>（二国間クレジット制度を利用したプロジェクト設備補助事業のうち資金支援基金事業）</a:t>
          </a:r>
        </a:p>
      </xdr:txBody>
    </xdr:sp>
    <xdr:clientData/>
  </xdr:twoCellAnchor>
  <xdr:twoCellAnchor>
    <xdr:from>
      <xdr:col>19</xdr:col>
      <xdr:colOff>146750</xdr:colOff>
      <xdr:row>747</xdr:row>
      <xdr:rowOff>285800</xdr:rowOff>
    </xdr:from>
    <xdr:to>
      <xdr:col>29</xdr:col>
      <xdr:colOff>147785</xdr:colOff>
      <xdr:row>748</xdr:row>
      <xdr:rowOff>300732</xdr:rowOff>
    </xdr:to>
    <xdr:sp macro="" textlink="">
      <xdr:nvSpPr>
        <xdr:cNvPr id="28" name="正方形/長方形 27">
          <a:extLst>
            <a:ext uri="{FF2B5EF4-FFF2-40B4-BE49-F238E27FC236}">
              <a16:creationId xmlns:a16="http://schemas.microsoft.com/office/drawing/2014/main" id="{12E3C230-89B3-489A-ABAD-7898724C3899}"/>
            </a:ext>
          </a:extLst>
        </xdr:cNvPr>
        <xdr:cNvSpPr/>
      </xdr:nvSpPr>
      <xdr:spPr>
        <a:xfrm>
          <a:off x="3745425" y="48120811"/>
          <a:ext cx="1895073" cy="3726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公募・補助金交付</a:t>
          </a:r>
        </a:p>
      </xdr:txBody>
    </xdr:sp>
    <xdr:clientData/>
  </xdr:twoCellAnchor>
  <xdr:twoCellAnchor>
    <xdr:from>
      <xdr:col>20</xdr:col>
      <xdr:colOff>148046</xdr:colOff>
      <xdr:row>745</xdr:row>
      <xdr:rowOff>42039</xdr:rowOff>
    </xdr:from>
    <xdr:to>
      <xdr:col>20</xdr:col>
      <xdr:colOff>148046</xdr:colOff>
      <xdr:row>747</xdr:row>
      <xdr:rowOff>273961</xdr:rowOff>
    </xdr:to>
    <xdr:cxnSp macro="">
      <xdr:nvCxnSpPr>
        <xdr:cNvPr id="29" name="直線矢印コネクタ 28">
          <a:extLst>
            <a:ext uri="{FF2B5EF4-FFF2-40B4-BE49-F238E27FC236}">
              <a16:creationId xmlns:a16="http://schemas.microsoft.com/office/drawing/2014/main" id="{BE88E8F2-0A92-4769-A51C-C8A4EAC8210B}"/>
            </a:ext>
          </a:extLst>
        </xdr:cNvPr>
        <xdr:cNvCxnSpPr/>
      </xdr:nvCxnSpPr>
      <xdr:spPr>
        <a:xfrm>
          <a:off x="3936124" y="47161523"/>
          <a:ext cx="0" cy="9474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146750</xdr:colOff>
      <xdr:row>749</xdr:row>
      <xdr:rowOff>37689</xdr:rowOff>
    </xdr:from>
    <xdr:to>
      <xdr:col>29</xdr:col>
      <xdr:colOff>147785</xdr:colOff>
      <xdr:row>750</xdr:row>
      <xdr:rowOff>245279</xdr:rowOff>
    </xdr:to>
    <xdr:sp macro="" textlink="">
      <xdr:nvSpPr>
        <xdr:cNvPr id="30" name="正方形/長方形 29">
          <a:extLst>
            <a:ext uri="{FF2B5EF4-FFF2-40B4-BE49-F238E27FC236}">
              <a16:creationId xmlns:a16="http://schemas.microsoft.com/office/drawing/2014/main" id="{CCFB756A-73CF-44D3-BCA1-A494A65EC7B8}"/>
            </a:ext>
          </a:extLst>
        </xdr:cNvPr>
        <xdr:cNvSpPr/>
      </xdr:nvSpPr>
      <xdr:spPr>
        <a:xfrm>
          <a:off x="3745425" y="48588225"/>
          <a:ext cx="1895073" cy="5653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（公財）地球環境センター</a:t>
          </a:r>
          <a:endParaRPr kumimoji="1" lang="en-US" altLang="ja-JP" sz="1100">
            <a:solidFill>
              <a:sysClr val="windowText" lastClr="000000"/>
            </a:solidFill>
          </a:endParaRPr>
        </a:p>
        <a:p>
          <a:pPr algn="ctr"/>
          <a:r>
            <a:rPr kumimoji="1" lang="en-US" altLang="ja-JP" sz="1100">
              <a:solidFill>
                <a:sysClr val="windowText" lastClr="000000"/>
              </a:solidFill>
            </a:rPr>
            <a:t>3,691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95534</xdr:colOff>
      <xdr:row>760</xdr:row>
      <xdr:rowOff>196674</xdr:rowOff>
    </xdr:from>
    <xdr:to>
      <xdr:col>29</xdr:col>
      <xdr:colOff>1220</xdr:colOff>
      <xdr:row>761</xdr:row>
      <xdr:rowOff>140356</xdr:rowOff>
    </xdr:to>
    <xdr:sp macro="" textlink="">
      <xdr:nvSpPr>
        <xdr:cNvPr id="31" name="正方形/長方形 30">
          <a:extLst>
            <a:ext uri="{FF2B5EF4-FFF2-40B4-BE49-F238E27FC236}">
              <a16:creationId xmlns:a16="http://schemas.microsoft.com/office/drawing/2014/main" id="{B73C008D-E00E-4F3F-BB63-A1856908828B}"/>
            </a:ext>
          </a:extLst>
        </xdr:cNvPr>
        <xdr:cNvSpPr/>
      </xdr:nvSpPr>
      <xdr:spPr>
        <a:xfrm>
          <a:off x="3694209" y="52829918"/>
          <a:ext cx="1799724" cy="311967"/>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公募・補助金交付</a:t>
          </a:r>
        </a:p>
      </xdr:txBody>
    </xdr:sp>
    <xdr:clientData/>
  </xdr:twoCellAnchor>
  <xdr:twoCellAnchor>
    <xdr:from>
      <xdr:col>24</xdr:col>
      <xdr:colOff>32200</xdr:colOff>
      <xdr:row>759</xdr:row>
      <xdr:rowOff>85354</xdr:rowOff>
    </xdr:from>
    <xdr:to>
      <xdr:col>24</xdr:col>
      <xdr:colOff>32200</xdr:colOff>
      <xdr:row>760</xdr:row>
      <xdr:rowOff>34397</xdr:rowOff>
    </xdr:to>
    <xdr:cxnSp macro="">
      <xdr:nvCxnSpPr>
        <xdr:cNvPr id="32" name="直線矢印コネクタ 31">
          <a:extLst>
            <a:ext uri="{FF2B5EF4-FFF2-40B4-BE49-F238E27FC236}">
              <a16:creationId xmlns:a16="http://schemas.microsoft.com/office/drawing/2014/main" id="{318ACFFA-FA0B-444B-906A-36FF21375BF9}"/>
            </a:ext>
          </a:extLst>
        </xdr:cNvPr>
        <xdr:cNvCxnSpPr/>
      </xdr:nvCxnSpPr>
      <xdr:spPr>
        <a:xfrm>
          <a:off x="4577895" y="52318745"/>
          <a:ext cx="0" cy="3488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83615</xdr:colOff>
      <xdr:row>762</xdr:row>
      <xdr:rowOff>11186</xdr:rowOff>
    </xdr:from>
    <xdr:to>
      <xdr:col>28</xdr:col>
      <xdr:colOff>168489</xdr:colOff>
      <xdr:row>763</xdr:row>
      <xdr:rowOff>171709</xdr:rowOff>
    </xdr:to>
    <xdr:sp macro="" textlink="">
      <xdr:nvSpPr>
        <xdr:cNvPr id="33" name="正方形/長方形 32">
          <a:extLst>
            <a:ext uri="{FF2B5EF4-FFF2-40B4-BE49-F238E27FC236}">
              <a16:creationId xmlns:a16="http://schemas.microsoft.com/office/drawing/2014/main" id="{7D4F08E1-6F71-4E9A-ADDF-C53BA0B9BED6}"/>
            </a:ext>
          </a:extLst>
        </xdr:cNvPr>
        <xdr:cNvSpPr/>
      </xdr:nvSpPr>
      <xdr:spPr>
        <a:xfrm>
          <a:off x="3682290" y="53244208"/>
          <a:ext cx="1789508" cy="6024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en-US" altLang="ja-JP" sz="1100" baseline="0">
              <a:solidFill>
                <a:sysClr val="windowText" lastClr="000000"/>
              </a:solidFill>
            </a:rPr>
            <a:t> </a:t>
          </a:r>
          <a:r>
            <a:rPr kumimoji="1" lang="ja-JP" altLang="en-US" sz="1100" baseline="0">
              <a:solidFill>
                <a:sysClr val="windowText" lastClr="000000"/>
              </a:solidFill>
            </a:rPr>
            <a:t>民間企業等（</a:t>
          </a:r>
          <a:r>
            <a:rPr kumimoji="1" lang="en-US" altLang="ja-JP" sz="1100" baseline="0">
              <a:solidFill>
                <a:sysClr val="windowText" lastClr="000000"/>
              </a:solidFill>
            </a:rPr>
            <a:t>24</a:t>
          </a:r>
          <a:r>
            <a:rPr kumimoji="1" lang="ja-JP" altLang="en-US" sz="1100" baseline="0">
              <a:solidFill>
                <a:sysClr val="windowText" lastClr="000000"/>
              </a:solidFill>
            </a:rPr>
            <a:t>社）</a:t>
          </a:r>
          <a:endParaRPr kumimoji="1" lang="en-US" altLang="ja-JP" sz="1100" baseline="0">
            <a:solidFill>
              <a:sysClr val="windowText" lastClr="000000"/>
            </a:solidFill>
          </a:endParaRPr>
        </a:p>
        <a:p>
          <a:pPr algn="ctr"/>
          <a:r>
            <a:rPr kumimoji="1" lang="en-US" altLang="ja-JP" sz="1100" baseline="0">
              <a:solidFill>
                <a:sysClr val="windowText" lastClr="000000"/>
              </a:solidFill>
            </a:rPr>
            <a:t>3,686</a:t>
          </a:r>
          <a:r>
            <a:rPr kumimoji="1" lang="ja-JP" altLang="en-US" sz="1100" baseline="0">
              <a:solidFill>
                <a:sysClr val="windowText" lastClr="000000"/>
              </a:solidFill>
            </a:rPr>
            <a:t>（百万円）</a:t>
          </a:r>
          <a:endParaRPr kumimoji="1" lang="ja-JP" altLang="en-US" sz="1100">
            <a:solidFill>
              <a:sysClr val="windowText" lastClr="000000"/>
            </a:solidFill>
          </a:endParaRPr>
        </a:p>
      </xdr:txBody>
    </xdr:sp>
    <xdr:clientData/>
  </xdr:twoCellAnchor>
  <xdr:twoCellAnchor>
    <xdr:from>
      <xdr:col>19</xdr:col>
      <xdr:colOff>50463</xdr:colOff>
      <xdr:row>763</xdr:row>
      <xdr:rowOff>207958</xdr:rowOff>
    </xdr:from>
    <xdr:to>
      <xdr:col>28</xdr:col>
      <xdr:colOff>171994</xdr:colOff>
      <xdr:row>766</xdr:row>
      <xdr:rowOff>308304</xdr:rowOff>
    </xdr:to>
    <xdr:sp macro="" textlink="">
      <xdr:nvSpPr>
        <xdr:cNvPr id="34" name="正方形/長方形 33">
          <a:extLst>
            <a:ext uri="{FF2B5EF4-FFF2-40B4-BE49-F238E27FC236}">
              <a16:creationId xmlns:a16="http://schemas.microsoft.com/office/drawing/2014/main" id="{BB673F7B-0245-42F2-9674-33CDEFFDA84B}"/>
            </a:ext>
          </a:extLst>
        </xdr:cNvPr>
        <xdr:cNvSpPr/>
      </xdr:nvSpPr>
      <xdr:spPr>
        <a:xfrm>
          <a:off x="3649138" y="53882922"/>
          <a:ext cx="1826165" cy="1110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二国間クレジット制度を利用したプロジェクト設備補助事業を実施</a:t>
          </a:r>
          <a:endParaRPr kumimoji="1" lang="ja-JP" altLang="en-US" sz="1100"/>
        </a:p>
      </xdr:txBody>
    </xdr:sp>
    <xdr:clientData/>
  </xdr:twoCellAnchor>
  <xdr:twoCellAnchor>
    <xdr:from>
      <xdr:col>13</xdr:col>
      <xdr:colOff>173628</xdr:colOff>
      <xdr:row>750</xdr:row>
      <xdr:rowOff>320834</xdr:rowOff>
    </xdr:from>
    <xdr:to>
      <xdr:col>40</xdr:col>
      <xdr:colOff>29819</xdr:colOff>
      <xdr:row>759</xdr:row>
      <xdr:rowOff>239799</xdr:rowOff>
    </xdr:to>
    <xdr:sp macro="" textlink="">
      <xdr:nvSpPr>
        <xdr:cNvPr id="35" name="正方形/長方形 34">
          <a:extLst>
            <a:ext uri="{FF2B5EF4-FFF2-40B4-BE49-F238E27FC236}">
              <a16:creationId xmlns:a16="http://schemas.microsoft.com/office/drawing/2014/main" id="{00000000-0008-0000-0000-000027000000}"/>
            </a:ext>
          </a:extLst>
        </xdr:cNvPr>
        <xdr:cNvSpPr/>
      </xdr:nvSpPr>
      <xdr:spPr>
        <a:xfrm>
          <a:off x="2635879" y="49229134"/>
          <a:ext cx="4970096" cy="3244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r>
            <a:rPr lang="ja-JP" altLang="en-US">
              <a:solidFill>
                <a:schemeClr val="tx1"/>
              </a:solidFill>
              <a:effectLst/>
            </a:rPr>
            <a:t>・平成</a:t>
          </a:r>
          <a:r>
            <a:rPr lang="en-US" altLang="ja-JP">
              <a:solidFill>
                <a:schemeClr val="tx1"/>
              </a:solidFill>
              <a:effectLst/>
            </a:rPr>
            <a:t>27</a:t>
          </a:r>
          <a:r>
            <a:rPr lang="ja-JP" altLang="en-US">
              <a:solidFill>
                <a:schemeClr val="tx1"/>
              </a:solidFill>
              <a:effectLst/>
            </a:rPr>
            <a:t>年度から平成</a:t>
          </a:r>
          <a:r>
            <a:rPr lang="en-US" altLang="ja-JP">
              <a:solidFill>
                <a:schemeClr val="tx1"/>
              </a:solidFill>
              <a:effectLst/>
            </a:rPr>
            <a:t>30</a:t>
          </a:r>
          <a:r>
            <a:rPr lang="ja-JP" altLang="en-US">
              <a:solidFill>
                <a:schemeClr val="tx1"/>
              </a:solidFill>
              <a:effectLst/>
            </a:rPr>
            <a:t>年度二酸化炭素排出抑制対策事業費等補助金 （リープフロッグ型発展の実現に向けた資金支援事業のうち二国間クレジット制度を利用したプロジェクト設備補助事業</a:t>
          </a:r>
          <a:r>
            <a:rPr lang="en-US" altLang="ja-JP">
              <a:solidFill>
                <a:schemeClr val="tx1"/>
              </a:solidFill>
              <a:effectLst/>
            </a:rPr>
            <a:t>5</a:t>
          </a:r>
          <a:r>
            <a:rPr lang="ja-JP" altLang="en-US">
              <a:solidFill>
                <a:schemeClr val="tx1"/>
              </a:solidFill>
              <a:effectLst/>
            </a:rPr>
            <a:t>年目）</a:t>
          </a:r>
          <a:endParaRPr lang="en-US" altLang="ja-JP">
            <a:solidFill>
              <a:schemeClr val="tx1"/>
            </a:solidFill>
            <a:effectLst/>
          </a:endParaRPr>
        </a:p>
        <a:p>
          <a:endParaRPr lang="ja-JP" altLang="en-US">
            <a:solidFill>
              <a:schemeClr val="tx1"/>
            </a:solidFill>
            <a:effectLst/>
          </a:endParaRPr>
        </a:p>
        <a:p>
          <a:r>
            <a:rPr lang="ja-JP" altLang="en-US">
              <a:solidFill>
                <a:schemeClr val="tx1"/>
              </a:solidFill>
              <a:effectLst/>
            </a:rPr>
            <a:t> ･平成</a:t>
          </a:r>
          <a:r>
            <a:rPr lang="en-US" altLang="ja-JP">
              <a:solidFill>
                <a:schemeClr val="tx1"/>
              </a:solidFill>
              <a:effectLst/>
            </a:rPr>
            <a:t>28</a:t>
          </a:r>
          <a:r>
            <a:rPr lang="ja-JP" altLang="en-US">
              <a:solidFill>
                <a:schemeClr val="tx1"/>
              </a:solidFill>
              <a:effectLst/>
            </a:rPr>
            <a:t>年度から平成</a:t>
          </a:r>
          <a:r>
            <a:rPr lang="en-US" altLang="ja-JP">
              <a:solidFill>
                <a:schemeClr val="tx1"/>
              </a:solidFill>
              <a:effectLst/>
            </a:rPr>
            <a:t>30</a:t>
          </a:r>
          <a:r>
            <a:rPr lang="ja-JP" altLang="en-US">
              <a:solidFill>
                <a:schemeClr val="tx1"/>
              </a:solidFill>
              <a:effectLst/>
            </a:rPr>
            <a:t>年度二酸化炭素排出抑制対策事業費等補助金（二国間クレジット制度資金支援事業のうち設備補助事業</a:t>
          </a:r>
          <a:r>
            <a:rPr lang="en-US" altLang="ja-JP">
              <a:solidFill>
                <a:schemeClr val="tx1"/>
              </a:solidFill>
              <a:effectLst/>
            </a:rPr>
            <a:t>4</a:t>
          </a:r>
          <a:r>
            <a:rPr lang="ja-JP" altLang="en-US">
              <a:solidFill>
                <a:schemeClr val="tx1"/>
              </a:solidFill>
              <a:effectLst/>
            </a:rPr>
            <a:t>年目）</a:t>
          </a:r>
          <a:endParaRPr lang="en-US" altLang="ja-JP">
            <a:solidFill>
              <a:schemeClr val="tx1"/>
            </a:solidFill>
            <a:effectLst/>
          </a:endParaRPr>
        </a:p>
        <a:p>
          <a:endParaRPr lang="ja-JP" altLang="en-US">
            <a:solidFill>
              <a:schemeClr val="tx1"/>
            </a:solidFill>
            <a:effectLst/>
          </a:endParaRPr>
        </a:p>
        <a:p>
          <a:r>
            <a:rPr lang="ja-JP" altLang="en-US">
              <a:solidFill>
                <a:schemeClr val="tx1"/>
              </a:solidFill>
              <a:effectLst/>
            </a:rPr>
            <a:t>・平成</a:t>
          </a:r>
          <a:r>
            <a:rPr lang="en-US" altLang="ja-JP">
              <a:solidFill>
                <a:schemeClr val="tx1"/>
              </a:solidFill>
              <a:effectLst/>
            </a:rPr>
            <a:t>29</a:t>
          </a:r>
          <a:r>
            <a:rPr lang="ja-JP" altLang="en-US">
              <a:solidFill>
                <a:schemeClr val="tx1"/>
              </a:solidFill>
              <a:effectLst/>
            </a:rPr>
            <a:t>年度から平成</a:t>
          </a:r>
          <a:r>
            <a:rPr lang="en-US" altLang="ja-JP">
              <a:solidFill>
                <a:schemeClr val="tx1"/>
              </a:solidFill>
              <a:effectLst/>
            </a:rPr>
            <a:t>31</a:t>
          </a:r>
          <a:r>
            <a:rPr lang="ja-JP" altLang="en-US">
              <a:solidFill>
                <a:schemeClr val="tx1"/>
              </a:solidFill>
              <a:effectLst/>
            </a:rPr>
            <a:t>年度二酸化炭素排出抑制対策事業費等補助金（二国間クレジット制度資金支援事業のうち設備補助事業</a:t>
          </a:r>
          <a:r>
            <a:rPr lang="en-US" altLang="ja-JP">
              <a:solidFill>
                <a:schemeClr val="tx1"/>
              </a:solidFill>
              <a:effectLst/>
            </a:rPr>
            <a:t>3</a:t>
          </a:r>
          <a:r>
            <a:rPr lang="ja-JP" altLang="en-US">
              <a:solidFill>
                <a:schemeClr val="tx1"/>
              </a:solidFill>
              <a:effectLst/>
            </a:rPr>
            <a:t>年目）　</a:t>
          </a:r>
          <a:endParaRPr lang="en-US" altLang="ja-JP">
            <a:solidFill>
              <a:schemeClr val="tx1"/>
            </a:solidFill>
            <a:effectLst/>
          </a:endParaRPr>
        </a:p>
        <a:p>
          <a:endParaRPr lang="ja-JP" altLang="en-US">
            <a:solidFill>
              <a:schemeClr val="tx1"/>
            </a:solidFill>
            <a:effectLst/>
          </a:endParaRPr>
        </a:p>
        <a:p>
          <a:r>
            <a:rPr lang="ja-JP" altLang="en-US">
              <a:solidFill>
                <a:schemeClr val="tx1"/>
              </a:solidFill>
              <a:effectLst/>
            </a:rPr>
            <a:t>・平成</a:t>
          </a:r>
          <a:r>
            <a:rPr lang="en-US" altLang="ja-JP">
              <a:solidFill>
                <a:schemeClr val="tx1"/>
              </a:solidFill>
              <a:effectLst/>
            </a:rPr>
            <a:t>30</a:t>
          </a:r>
          <a:r>
            <a:rPr lang="ja-JP" altLang="en-US">
              <a:solidFill>
                <a:schemeClr val="tx1"/>
              </a:solidFill>
              <a:effectLst/>
            </a:rPr>
            <a:t>年度から平成</a:t>
          </a:r>
          <a:r>
            <a:rPr lang="en-US" altLang="ja-JP">
              <a:solidFill>
                <a:schemeClr val="tx1"/>
              </a:solidFill>
              <a:effectLst/>
            </a:rPr>
            <a:t>32</a:t>
          </a:r>
          <a:r>
            <a:rPr lang="ja-JP" altLang="en-US">
              <a:solidFill>
                <a:schemeClr val="tx1"/>
              </a:solidFill>
              <a:effectLst/>
            </a:rPr>
            <a:t>年度二酸化炭素排出抑制対策事業費等補助金（二国間クレジット制度資金支援事業のうち設備補助事業</a:t>
          </a:r>
          <a:r>
            <a:rPr lang="en-US" altLang="ja-JP">
              <a:solidFill>
                <a:schemeClr val="tx1"/>
              </a:solidFill>
              <a:effectLst/>
            </a:rPr>
            <a:t>2</a:t>
          </a:r>
          <a:r>
            <a:rPr lang="ja-JP" altLang="en-US">
              <a:solidFill>
                <a:schemeClr val="tx1"/>
              </a:solidFill>
              <a:effectLst/>
            </a:rPr>
            <a:t>年目）</a:t>
          </a:r>
          <a:endParaRPr lang="en-US" altLang="ja-JP">
            <a:solidFill>
              <a:schemeClr val="tx1"/>
            </a:solidFill>
            <a:effectLst/>
          </a:endParaRPr>
        </a:p>
        <a:p>
          <a:endParaRPr lang="ja-JP" altLang="en-US">
            <a:solidFill>
              <a:schemeClr val="tx1"/>
            </a:solidFill>
            <a:effectLst/>
          </a:endParaRPr>
        </a:p>
        <a:p>
          <a:r>
            <a:rPr lang="ja-JP" altLang="en-US">
              <a:solidFill>
                <a:schemeClr val="tx1"/>
              </a:solidFill>
              <a:effectLst/>
            </a:rPr>
            <a:t>・</a:t>
          </a:r>
          <a:r>
            <a:rPr lang="en-US" altLang="ja-JP">
              <a:solidFill>
                <a:schemeClr val="tx1"/>
              </a:solidFill>
              <a:effectLst/>
            </a:rPr>
            <a:t>2019</a:t>
          </a:r>
          <a:r>
            <a:rPr lang="ja-JP" altLang="en-US">
              <a:solidFill>
                <a:schemeClr val="tx1"/>
              </a:solidFill>
              <a:effectLst/>
            </a:rPr>
            <a:t>年度（平成</a:t>
          </a:r>
          <a:r>
            <a:rPr lang="en-US" altLang="ja-JP">
              <a:solidFill>
                <a:schemeClr val="tx1"/>
              </a:solidFill>
              <a:effectLst/>
            </a:rPr>
            <a:t>31</a:t>
          </a:r>
          <a:r>
            <a:rPr lang="ja-JP" altLang="en-US">
              <a:solidFill>
                <a:schemeClr val="tx1"/>
              </a:solidFill>
              <a:effectLst/>
            </a:rPr>
            <a:t>年度）から</a:t>
          </a:r>
          <a:r>
            <a:rPr lang="en-US" altLang="ja-JP">
              <a:solidFill>
                <a:schemeClr val="tx1"/>
              </a:solidFill>
              <a:effectLst/>
            </a:rPr>
            <a:t>2021</a:t>
          </a:r>
          <a:r>
            <a:rPr lang="ja-JP" altLang="en-US">
              <a:solidFill>
                <a:schemeClr val="tx1"/>
              </a:solidFill>
              <a:effectLst/>
            </a:rPr>
            <a:t>年度（平成</a:t>
          </a:r>
          <a:r>
            <a:rPr lang="en-US" altLang="ja-JP">
              <a:solidFill>
                <a:schemeClr val="tx1"/>
              </a:solidFill>
              <a:effectLst/>
            </a:rPr>
            <a:t>33</a:t>
          </a:r>
          <a:r>
            <a:rPr lang="ja-JP" altLang="en-US">
              <a:solidFill>
                <a:schemeClr val="tx1"/>
              </a:solidFill>
              <a:effectLst/>
            </a:rPr>
            <a:t>年度）二酸化炭素排出抑制対策事業費等補助金（二国間クレジット制度資金支援事業のうち設備補助事業</a:t>
          </a:r>
          <a:r>
            <a:rPr lang="en-US" altLang="ja-JP">
              <a:solidFill>
                <a:schemeClr val="tx1"/>
              </a:solidFill>
              <a:effectLst/>
            </a:rPr>
            <a:t>1</a:t>
          </a:r>
          <a:r>
            <a:rPr lang="ja-JP" altLang="en-US">
              <a:solidFill>
                <a:schemeClr val="tx1"/>
              </a:solidFill>
              <a:effectLst/>
            </a:rPr>
            <a:t>年目）</a:t>
          </a:r>
        </a:p>
        <a:p>
          <a:endParaRPr lang="ja-JP" altLang="ja-JP">
            <a:solidFill>
              <a:schemeClr val="tx1"/>
            </a:solidFill>
            <a:effectLst/>
          </a:endParaRPr>
        </a:p>
      </xdr:txBody>
    </xdr:sp>
    <xdr:clientData/>
  </xdr:twoCellAnchor>
  <xdr:twoCellAnchor>
    <xdr:from>
      <xdr:col>33</xdr:col>
      <xdr:colOff>48924</xdr:colOff>
      <xdr:row>760</xdr:row>
      <xdr:rowOff>254316</xdr:rowOff>
    </xdr:from>
    <xdr:to>
      <xdr:col>43</xdr:col>
      <xdr:colOff>159886</xdr:colOff>
      <xdr:row>762</xdr:row>
      <xdr:rowOff>333349</xdr:rowOff>
    </xdr:to>
    <xdr:sp macro="" textlink="">
      <xdr:nvSpPr>
        <xdr:cNvPr id="23" name="テキスト ボックス 22"/>
        <xdr:cNvSpPr txBox="1"/>
      </xdr:nvSpPr>
      <xdr:spPr>
        <a:xfrm>
          <a:off x="6299253" y="52887560"/>
          <a:ext cx="2005002" cy="678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国庫債務負担行為の繰越があるため、</a:t>
          </a:r>
          <a:r>
            <a:rPr kumimoji="1" lang="en-US" altLang="ja-JP" sz="1100"/>
            <a:t>A</a:t>
          </a:r>
          <a:r>
            <a:rPr kumimoji="1" lang="ja-JP" altLang="en-US" sz="1100"/>
            <a:t>と</a:t>
          </a:r>
          <a:r>
            <a:rPr kumimoji="1" lang="en-US" altLang="ja-JP" sz="1100"/>
            <a:t>B</a:t>
          </a:r>
          <a:r>
            <a:rPr kumimoji="1" lang="ja-JP" altLang="en-US" sz="1100"/>
            <a:t>で差額が生じている。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8" zoomScale="80" zoomScaleNormal="75" zoomScaleSheetLayoutView="80" zoomScalePageLayoutView="2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267</v>
      </c>
      <c r="AP2" s="951"/>
      <c r="AQ2" s="951"/>
      <c r="AR2" s="64" t="str">
        <f>IF(OR(AO2="　", AO2=""), "", "-")</f>
        <v/>
      </c>
      <c r="AS2" s="952">
        <v>77</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84" customHeight="1" x14ac:dyDescent="0.15">
      <c r="A5" s="678" t="s">
        <v>66</v>
      </c>
      <c r="B5" s="679"/>
      <c r="C5" s="679"/>
      <c r="D5" s="679"/>
      <c r="E5" s="679"/>
      <c r="F5" s="680"/>
      <c r="G5" s="825" t="s">
        <v>443</v>
      </c>
      <c r="H5" s="826"/>
      <c r="I5" s="826"/>
      <c r="J5" s="826"/>
      <c r="K5" s="826"/>
      <c r="L5" s="826"/>
      <c r="M5" s="827" t="s">
        <v>65</v>
      </c>
      <c r="N5" s="828"/>
      <c r="O5" s="828"/>
      <c r="P5" s="828"/>
      <c r="Q5" s="828"/>
      <c r="R5" s="829"/>
      <c r="S5" s="830" t="s">
        <v>461</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66.7"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555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地球温暖化対策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エネルギー対策</v>
      </c>
      <c r="AF8" s="706"/>
      <c r="AG8" s="706"/>
      <c r="AH8" s="706"/>
      <c r="AI8" s="706"/>
      <c r="AJ8" s="706"/>
      <c r="AK8" s="706"/>
      <c r="AL8" s="706"/>
      <c r="AM8" s="706"/>
      <c r="AN8" s="706"/>
      <c r="AO8" s="706"/>
      <c r="AP8" s="706"/>
      <c r="AQ8" s="706"/>
      <c r="AR8" s="706"/>
      <c r="AS8" s="706"/>
      <c r="AT8" s="706"/>
      <c r="AU8" s="706"/>
      <c r="AV8" s="706"/>
      <c r="AW8" s="706"/>
      <c r="AX8" s="707"/>
    </row>
    <row r="9" spans="1:50" ht="58.7" customHeight="1" x14ac:dyDescent="0.15">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95.45" customHeight="1" x14ac:dyDescent="0.15">
      <c r="A10" s="646" t="s">
        <v>29</v>
      </c>
      <c r="B10" s="647"/>
      <c r="C10" s="647"/>
      <c r="D10" s="647"/>
      <c r="E10" s="647"/>
      <c r="F10" s="647"/>
      <c r="G10" s="740" t="s">
        <v>554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1"/>
      <c r="B13" s="602"/>
      <c r="C13" s="602"/>
      <c r="D13" s="602"/>
      <c r="E13" s="602"/>
      <c r="F13" s="603"/>
      <c r="G13" s="709" t="s">
        <v>6</v>
      </c>
      <c r="H13" s="710"/>
      <c r="I13" s="750" t="s">
        <v>7</v>
      </c>
      <c r="J13" s="751"/>
      <c r="K13" s="751"/>
      <c r="L13" s="751"/>
      <c r="M13" s="751"/>
      <c r="N13" s="751"/>
      <c r="O13" s="752"/>
      <c r="P13" s="643">
        <v>7200</v>
      </c>
      <c r="Q13" s="644"/>
      <c r="R13" s="644"/>
      <c r="S13" s="644"/>
      <c r="T13" s="644"/>
      <c r="U13" s="644"/>
      <c r="V13" s="645"/>
      <c r="W13" s="643">
        <v>7100</v>
      </c>
      <c r="X13" s="644"/>
      <c r="Y13" s="644"/>
      <c r="Z13" s="644"/>
      <c r="AA13" s="644"/>
      <c r="AB13" s="644"/>
      <c r="AC13" s="645"/>
      <c r="AD13" s="643">
        <v>8100</v>
      </c>
      <c r="AE13" s="644"/>
      <c r="AF13" s="644"/>
      <c r="AG13" s="644"/>
      <c r="AH13" s="644"/>
      <c r="AI13" s="644"/>
      <c r="AJ13" s="645"/>
      <c r="AK13" s="643">
        <v>9687</v>
      </c>
      <c r="AL13" s="644"/>
      <c r="AM13" s="644"/>
      <c r="AN13" s="644"/>
      <c r="AO13" s="644"/>
      <c r="AP13" s="644"/>
      <c r="AQ13" s="645"/>
      <c r="AR13" s="905">
        <v>11675</v>
      </c>
      <c r="AS13" s="906"/>
      <c r="AT13" s="906"/>
      <c r="AU13" s="906"/>
      <c r="AV13" s="906"/>
      <c r="AW13" s="906"/>
      <c r="AX13" s="907"/>
    </row>
    <row r="14" spans="1:50" ht="21" customHeight="1" x14ac:dyDescent="0.15">
      <c r="A14" s="601"/>
      <c r="B14" s="602"/>
      <c r="C14" s="602"/>
      <c r="D14" s="602"/>
      <c r="E14" s="602"/>
      <c r="F14" s="603"/>
      <c r="G14" s="711"/>
      <c r="H14" s="712"/>
      <c r="I14" s="697" t="s">
        <v>8</v>
      </c>
      <c r="J14" s="748"/>
      <c r="K14" s="748"/>
      <c r="L14" s="748"/>
      <c r="M14" s="748"/>
      <c r="N14" s="748"/>
      <c r="O14" s="749"/>
      <c r="P14" s="643" t="s">
        <v>516</v>
      </c>
      <c r="Q14" s="644"/>
      <c r="R14" s="644"/>
      <c r="S14" s="644"/>
      <c r="T14" s="644"/>
      <c r="U14" s="644"/>
      <c r="V14" s="645"/>
      <c r="W14" s="643" t="s">
        <v>517</v>
      </c>
      <c r="X14" s="644"/>
      <c r="Y14" s="644"/>
      <c r="Z14" s="644"/>
      <c r="AA14" s="644"/>
      <c r="AB14" s="644"/>
      <c r="AC14" s="645"/>
      <c r="AD14" s="643" t="s">
        <v>517</v>
      </c>
      <c r="AE14" s="644"/>
      <c r="AF14" s="644"/>
      <c r="AG14" s="644"/>
      <c r="AH14" s="644"/>
      <c r="AI14" s="644"/>
      <c r="AJ14" s="645"/>
      <c r="AK14" s="643" t="s">
        <v>518</v>
      </c>
      <c r="AL14" s="644"/>
      <c r="AM14" s="644"/>
      <c r="AN14" s="644"/>
      <c r="AO14" s="644"/>
      <c r="AP14" s="644"/>
      <c r="AQ14" s="645"/>
      <c r="AR14" s="774"/>
      <c r="AS14" s="774"/>
      <c r="AT14" s="774"/>
      <c r="AU14" s="774"/>
      <c r="AV14" s="774"/>
      <c r="AW14" s="774"/>
      <c r="AX14" s="775"/>
    </row>
    <row r="15" spans="1:50" ht="21" customHeight="1" x14ac:dyDescent="0.15">
      <c r="A15" s="601"/>
      <c r="B15" s="602"/>
      <c r="C15" s="602"/>
      <c r="D15" s="602"/>
      <c r="E15" s="602"/>
      <c r="F15" s="603"/>
      <c r="G15" s="711"/>
      <c r="H15" s="712"/>
      <c r="I15" s="697" t="s">
        <v>50</v>
      </c>
      <c r="J15" s="698"/>
      <c r="K15" s="698"/>
      <c r="L15" s="698"/>
      <c r="M15" s="698"/>
      <c r="N15" s="698"/>
      <c r="O15" s="699"/>
      <c r="P15" s="643">
        <v>3380</v>
      </c>
      <c r="Q15" s="644"/>
      <c r="R15" s="644"/>
      <c r="S15" s="644"/>
      <c r="T15" s="644"/>
      <c r="U15" s="644"/>
      <c r="V15" s="645"/>
      <c r="W15" s="643">
        <v>4668</v>
      </c>
      <c r="X15" s="644"/>
      <c r="Y15" s="644"/>
      <c r="Z15" s="644"/>
      <c r="AA15" s="644"/>
      <c r="AB15" s="644"/>
      <c r="AC15" s="645"/>
      <c r="AD15" s="643">
        <v>6269</v>
      </c>
      <c r="AE15" s="644"/>
      <c r="AF15" s="644"/>
      <c r="AG15" s="644"/>
      <c r="AH15" s="644"/>
      <c r="AI15" s="644"/>
      <c r="AJ15" s="645"/>
      <c r="AK15" s="643">
        <v>5823</v>
      </c>
      <c r="AL15" s="644"/>
      <c r="AM15" s="644"/>
      <c r="AN15" s="644"/>
      <c r="AO15" s="644"/>
      <c r="AP15" s="644"/>
      <c r="AQ15" s="645"/>
      <c r="AR15" s="643"/>
      <c r="AS15" s="644"/>
      <c r="AT15" s="644"/>
      <c r="AU15" s="644"/>
      <c r="AV15" s="644"/>
      <c r="AW15" s="644"/>
      <c r="AX15" s="792"/>
    </row>
    <row r="16" spans="1:50" ht="21" customHeight="1" x14ac:dyDescent="0.15">
      <c r="A16" s="601"/>
      <c r="B16" s="602"/>
      <c r="C16" s="602"/>
      <c r="D16" s="602"/>
      <c r="E16" s="602"/>
      <c r="F16" s="603"/>
      <c r="G16" s="711"/>
      <c r="H16" s="712"/>
      <c r="I16" s="697" t="s">
        <v>51</v>
      </c>
      <c r="J16" s="698"/>
      <c r="K16" s="698"/>
      <c r="L16" s="698"/>
      <c r="M16" s="698"/>
      <c r="N16" s="698"/>
      <c r="O16" s="699"/>
      <c r="P16" s="643">
        <v>-4668</v>
      </c>
      <c r="Q16" s="644"/>
      <c r="R16" s="644"/>
      <c r="S16" s="644"/>
      <c r="T16" s="644"/>
      <c r="U16" s="644"/>
      <c r="V16" s="645"/>
      <c r="W16" s="643">
        <v>-6269</v>
      </c>
      <c r="X16" s="644"/>
      <c r="Y16" s="644"/>
      <c r="Z16" s="644"/>
      <c r="AA16" s="644"/>
      <c r="AB16" s="644"/>
      <c r="AC16" s="645"/>
      <c r="AD16" s="643">
        <v>-5823</v>
      </c>
      <c r="AE16" s="644"/>
      <c r="AF16" s="644"/>
      <c r="AG16" s="644"/>
      <c r="AH16" s="644"/>
      <c r="AI16" s="644"/>
      <c r="AJ16" s="645"/>
      <c r="AK16" s="643" t="s">
        <v>545</v>
      </c>
      <c r="AL16" s="644"/>
      <c r="AM16" s="644"/>
      <c r="AN16" s="644"/>
      <c r="AO16" s="644"/>
      <c r="AP16" s="644"/>
      <c r="AQ16" s="645"/>
      <c r="AR16" s="743"/>
      <c r="AS16" s="744"/>
      <c r="AT16" s="744"/>
      <c r="AU16" s="744"/>
      <c r="AV16" s="744"/>
      <c r="AW16" s="744"/>
      <c r="AX16" s="745"/>
    </row>
    <row r="17" spans="1:50" ht="24.75" customHeight="1" x14ac:dyDescent="0.15">
      <c r="A17" s="601"/>
      <c r="B17" s="602"/>
      <c r="C17" s="602"/>
      <c r="D17" s="602"/>
      <c r="E17" s="602"/>
      <c r="F17" s="603"/>
      <c r="G17" s="711"/>
      <c r="H17" s="712"/>
      <c r="I17" s="697" t="s">
        <v>49</v>
      </c>
      <c r="J17" s="748"/>
      <c r="K17" s="748"/>
      <c r="L17" s="748"/>
      <c r="M17" s="748"/>
      <c r="N17" s="748"/>
      <c r="O17" s="749"/>
      <c r="P17" s="643" t="s">
        <v>519</v>
      </c>
      <c r="Q17" s="644"/>
      <c r="R17" s="644"/>
      <c r="S17" s="644"/>
      <c r="T17" s="644"/>
      <c r="U17" s="644"/>
      <c r="V17" s="645"/>
      <c r="W17" s="643" t="s">
        <v>517</v>
      </c>
      <c r="X17" s="644"/>
      <c r="Y17" s="644"/>
      <c r="Z17" s="644"/>
      <c r="AA17" s="644"/>
      <c r="AB17" s="644"/>
      <c r="AC17" s="645"/>
      <c r="AD17" s="643" t="s">
        <v>517</v>
      </c>
      <c r="AE17" s="644"/>
      <c r="AF17" s="644"/>
      <c r="AG17" s="644"/>
      <c r="AH17" s="644"/>
      <c r="AI17" s="644"/>
      <c r="AJ17" s="645"/>
      <c r="AK17" s="643" t="s">
        <v>518</v>
      </c>
      <c r="AL17" s="644"/>
      <c r="AM17" s="644"/>
      <c r="AN17" s="644"/>
      <c r="AO17" s="644"/>
      <c r="AP17" s="644"/>
      <c r="AQ17" s="645"/>
      <c r="AR17" s="903"/>
      <c r="AS17" s="903"/>
      <c r="AT17" s="903"/>
      <c r="AU17" s="903"/>
      <c r="AV17" s="903"/>
      <c r="AW17" s="903"/>
      <c r="AX17" s="904"/>
    </row>
    <row r="18" spans="1:50" ht="24.75" customHeight="1" x14ac:dyDescent="0.15">
      <c r="A18" s="601"/>
      <c r="B18" s="602"/>
      <c r="C18" s="602"/>
      <c r="D18" s="602"/>
      <c r="E18" s="602"/>
      <c r="F18" s="603"/>
      <c r="G18" s="713"/>
      <c r="H18" s="714"/>
      <c r="I18" s="702" t="s">
        <v>20</v>
      </c>
      <c r="J18" s="703"/>
      <c r="K18" s="703"/>
      <c r="L18" s="703"/>
      <c r="M18" s="703"/>
      <c r="N18" s="703"/>
      <c r="O18" s="704"/>
      <c r="P18" s="864">
        <f>SUM(P13:V17)</f>
        <v>5912</v>
      </c>
      <c r="Q18" s="865"/>
      <c r="R18" s="865"/>
      <c r="S18" s="865"/>
      <c r="T18" s="865"/>
      <c r="U18" s="865"/>
      <c r="V18" s="866"/>
      <c r="W18" s="864">
        <f>SUM(W13:AC17)</f>
        <v>5499</v>
      </c>
      <c r="X18" s="865"/>
      <c r="Y18" s="865"/>
      <c r="Z18" s="865"/>
      <c r="AA18" s="865"/>
      <c r="AB18" s="865"/>
      <c r="AC18" s="866"/>
      <c r="AD18" s="864">
        <f>SUM(AD13:AJ17)</f>
        <v>8546</v>
      </c>
      <c r="AE18" s="865"/>
      <c r="AF18" s="865"/>
      <c r="AG18" s="865"/>
      <c r="AH18" s="865"/>
      <c r="AI18" s="865"/>
      <c r="AJ18" s="866"/>
      <c r="AK18" s="864">
        <f>SUM(AK13:AQ17)</f>
        <v>15510</v>
      </c>
      <c r="AL18" s="865"/>
      <c r="AM18" s="865"/>
      <c r="AN18" s="865"/>
      <c r="AO18" s="865"/>
      <c r="AP18" s="865"/>
      <c r="AQ18" s="866"/>
      <c r="AR18" s="864">
        <f>SUM(AR13:AX17)</f>
        <v>11675</v>
      </c>
      <c r="AS18" s="865"/>
      <c r="AT18" s="865"/>
      <c r="AU18" s="865"/>
      <c r="AV18" s="865"/>
      <c r="AW18" s="865"/>
      <c r="AX18" s="867"/>
    </row>
    <row r="19" spans="1:50" ht="24.75" customHeight="1" x14ac:dyDescent="0.15">
      <c r="A19" s="601"/>
      <c r="B19" s="602"/>
      <c r="C19" s="602"/>
      <c r="D19" s="602"/>
      <c r="E19" s="602"/>
      <c r="F19" s="603"/>
      <c r="G19" s="862" t="s">
        <v>9</v>
      </c>
      <c r="H19" s="863"/>
      <c r="I19" s="863"/>
      <c r="J19" s="863"/>
      <c r="K19" s="863"/>
      <c r="L19" s="863"/>
      <c r="M19" s="863"/>
      <c r="N19" s="863"/>
      <c r="O19" s="863"/>
      <c r="P19" s="643">
        <v>4609</v>
      </c>
      <c r="Q19" s="644"/>
      <c r="R19" s="644"/>
      <c r="S19" s="644"/>
      <c r="T19" s="644"/>
      <c r="U19" s="644"/>
      <c r="V19" s="645"/>
      <c r="W19" s="643">
        <v>3891</v>
      </c>
      <c r="X19" s="644"/>
      <c r="Y19" s="644"/>
      <c r="Z19" s="644"/>
      <c r="AA19" s="644"/>
      <c r="AB19" s="644"/>
      <c r="AC19" s="645"/>
      <c r="AD19" s="643">
        <v>3691</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62" t="s">
        <v>10</v>
      </c>
      <c r="H20" s="863"/>
      <c r="I20" s="863"/>
      <c r="J20" s="863"/>
      <c r="K20" s="863"/>
      <c r="L20" s="863"/>
      <c r="M20" s="863"/>
      <c r="N20" s="863"/>
      <c r="O20" s="863"/>
      <c r="P20" s="302">
        <f>IF(P18=0, "-", SUM(P19)/P18)</f>
        <v>0.7796008119079838</v>
      </c>
      <c r="Q20" s="302"/>
      <c r="R20" s="302"/>
      <c r="S20" s="302"/>
      <c r="T20" s="302"/>
      <c r="U20" s="302"/>
      <c r="V20" s="302"/>
      <c r="W20" s="302">
        <f t="shared" ref="W20" si="0">IF(W18=0, "-", SUM(W19)/W18)</f>
        <v>0.70758319694489902</v>
      </c>
      <c r="X20" s="302"/>
      <c r="Y20" s="302"/>
      <c r="Z20" s="302"/>
      <c r="AA20" s="302"/>
      <c r="AB20" s="302"/>
      <c r="AC20" s="302"/>
      <c r="AD20" s="302">
        <f t="shared" ref="AD20" si="1">IF(AD18=0, "-", SUM(AD19)/AD18)</f>
        <v>0.43189796395974728</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0.64013888888888892</v>
      </c>
      <c r="Q21" s="302"/>
      <c r="R21" s="302"/>
      <c r="S21" s="302"/>
      <c r="T21" s="302"/>
      <c r="U21" s="302"/>
      <c r="V21" s="302"/>
      <c r="W21" s="302">
        <f t="shared" ref="W21" si="2">IF(W19=0, "-", SUM(W19)/SUM(W13,W14))</f>
        <v>0.54802816901408447</v>
      </c>
      <c r="X21" s="302"/>
      <c r="Y21" s="302"/>
      <c r="Z21" s="302"/>
      <c r="AA21" s="302"/>
      <c r="AB21" s="302"/>
      <c r="AC21" s="302"/>
      <c r="AD21" s="302">
        <f t="shared" ref="AD21" si="3">IF(AD19=0, "-", SUM(AD19)/SUM(AD13,AD14))</f>
        <v>0.45567901234567904</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507</v>
      </c>
      <c r="H23" s="972"/>
      <c r="I23" s="972"/>
      <c r="J23" s="972"/>
      <c r="K23" s="972"/>
      <c r="L23" s="972"/>
      <c r="M23" s="972"/>
      <c r="N23" s="972"/>
      <c r="O23" s="973"/>
      <c r="P23" s="905">
        <v>9687</v>
      </c>
      <c r="Q23" s="906"/>
      <c r="R23" s="906"/>
      <c r="S23" s="906"/>
      <c r="T23" s="906"/>
      <c r="U23" s="906"/>
      <c r="V23" s="922"/>
      <c r="W23" s="905">
        <v>11675</v>
      </c>
      <c r="X23" s="906"/>
      <c r="Y23" s="906"/>
      <c r="Z23" s="906"/>
      <c r="AA23" s="906"/>
      <c r="AB23" s="906"/>
      <c r="AC23" s="922"/>
      <c r="AD23" s="942" t="s">
        <v>590</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953">
        <f>AK13</f>
        <v>9687</v>
      </c>
      <c r="Q29" s="954"/>
      <c r="R29" s="954"/>
      <c r="S29" s="954"/>
      <c r="T29" s="954"/>
      <c r="U29" s="954"/>
      <c r="V29" s="955"/>
      <c r="W29" s="953">
        <f>AR13</f>
        <v>11675</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9</v>
      </c>
      <c r="AR31" s="185"/>
      <c r="AS31" s="118" t="s">
        <v>188</v>
      </c>
      <c r="AT31" s="119"/>
      <c r="AU31" s="184">
        <v>12</v>
      </c>
      <c r="AV31" s="184"/>
      <c r="AW31" s="384" t="s">
        <v>177</v>
      </c>
      <c r="AX31" s="385"/>
    </row>
    <row r="32" spans="1:50" ht="23.25" customHeight="1" x14ac:dyDescent="0.15">
      <c r="A32" s="389"/>
      <c r="B32" s="387"/>
      <c r="C32" s="387"/>
      <c r="D32" s="387"/>
      <c r="E32" s="387"/>
      <c r="F32" s="388"/>
      <c r="G32" s="550" t="s">
        <v>491</v>
      </c>
      <c r="H32" s="551"/>
      <c r="I32" s="551"/>
      <c r="J32" s="551"/>
      <c r="K32" s="551"/>
      <c r="L32" s="551"/>
      <c r="M32" s="551"/>
      <c r="N32" s="551"/>
      <c r="O32" s="552"/>
      <c r="P32" s="90" t="s">
        <v>492</v>
      </c>
      <c r="Q32" s="90"/>
      <c r="R32" s="90"/>
      <c r="S32" s="90"/>
      <c r="T32" s="90"/>
      <c r="U32" s="90"/>
      <c r="V32" s="90"/>
      <c r="W32" s="90"/>
      <c r="X32" s="91"/>
      <c r="Y32" s="460" t="s">
        <v>12</v>
      </c>
      <c r="Z32" s="520"/>
      <c r="AA32" s="521"/>
      <c r="AB32" s="450" t="s">
        <v>493</v>
      </c>
      <c r="AC32" s="450"/>
      <c r="AD32" s="450"/>
      <c r="AE32" s="202">
        <v>768</v>
      </c>
      <c r="AF32" s="203"/>
      <c r="AG32" s="203"/>
      <c r="AH32" s="203"/>
      <c r="AI32" s="202">
        <v>979</v>
      </c>
      <c r="AJ32" s="203"/>
      <c r="AK32" s="203"/>
      <c r="AL32" s="203"/>
      <c r="AM32" s="202">
        <v>1223</v>
      </c>
      <c r="AN32" s="203"/>
      <c r="AO32" s="203"/>
      <c r="AP32" s="203"/>
      <c r="AQ32" s="326" t="s">
        <v>490</v>
      </c>
      <c r="AR32" s="192"/>
      <c r="AS32" s="192"/>
      <c r="AT32" s="327"/>
      <c r="AU32" s="203" t="s">
        <v>490</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494</v>
      </c>
      <c r="AC33" s="512"/>
      <c r="AD33" s="512"/>
      <c r="AE33" s="202">
        <v>768</v>
      </c>
      <c r="AF33" s="203"/>
      <c r="AG33" s="203"/>
      <c r="AH33" s="203"/>
      <c r="AI33" s="202">
        <v>979</v>
      </c>
      <c r="AJ33" s="203"/>
      <c r="AK33" s="203"/>
      <c r="AL33" s="203"/>
      <c r="AM33" s="202">
        <v>1223</v>
      </c>
      <c r="AN33" s="203"/>
      <c r="AO33" s="203"/>
      <c r="AP33" s="203"/>
      <c r="AQ33" s="326">
        <v>5000</v>
      </c>
      <c r="AR33" s="192"/>
      <c r="AS33" s="192"/>
      <c r="AT33" s="327"/>
      <c r="AU33" s="203"/>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490</v>
      </c>
      <c r="AR34" s="192"/>
      <c r="AS34" s="192"/>
      <c r="AT34" s="327"/>
      <c r="AU34" s="203" t="s">
        <v>490</v>
      </c>
      <c r="AV34" s="203"/>
      <c r="AW34" s="203"/>
      <c r="AX34" s="205"/>
    </row>
    <row r="35" spans="1:50" ht="23.25" customHeight="1" x14ac:dyDescent="0.15">
      <c r="A35" s="210" t="s">
        <v>303</v>
      </c>
      <c r="B35" s="211"/>
      <c r="C35" s="211"/>
      <c r="D35" s="211"/>
      <c r="E35" s="211"/>
      <c r="F35" s="212"/>
      <c r="G35" s="216" t="s">
        <v>581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v>9</v>
      </c>
      <c r="AR66" s="184"/>
      <c r="AS66" s="226" t="s">
        <v>188</v>
      </c>
      <c r="AT66" s="227"/>
      <c r="AU66" s="184">
        <v>12</v>
      </c>
      <c r="AV66" s="184"/>
      <c r="AW66" s="226" t="s">
        <v>273</v>
      </c>
      <c r="AX66" s="238"/>
    </row>
    <row r="67" spans="1:50" ht="23.25" customHeight="1" x14ac:dyDescent="0.15">
      <c r="A67" s="464"/>
      <c r="B67" s="465"/>
      <c r="C67" s="465"/>
      <c r="D67" s="465"/>
      <c r="E67" s="465"/>
      <c r="F67" s="466"/>
      <c r="G67" s="239" t="s">
        <v>189</v>
      </c>
      <c r="H67" s="242" t="s">
        <v>496</v>
      </c>
      <c r="I67" s="243"/>
      <c r="J67" s="243"/>
      <c r="K67" s="243"/>
      <c r="L67" s="243"/>
      <c r="M67" s="243"/>
      <c r="N67" s="243"/>
      <c r="O67" s="244"/>
      <c r="P67" s="242" t="s">
        <v>495</v>
      </c>
      <c r="Q67" s="243"/>
      <c r="R67" s="243"/>
      <c r="S67" s="243"/>
      <c r="T67" s="243"/>
      <c r="U67" s="243"/>
      <c r="V67" s="244"/>
      <c r="W67" s="248"/>
      <c r="X67" s="249"/>
      <c r="Y67" s="254" t="s">
        <v>12</v>
      </c>
      <c r="Z67" s="254"/>
      <c r="AA67" s="255"/>
      <c r="AB67" s="256" t="s">
        <v>293</v>
      </c>
      <c r="AC67" s="256"/>
      <c r="AD67" s="256"/>
      <c r="AE67" s="202">
        <v>1246</v>
      </c>
      <c r="AF67" s="203"/>
      <c r="AG67" s="203"/>
      <c r="AH67" s="203"/>
      <c r="AI67" s="202">
        <v>1830</v>
      </c>
      <c r="AJ67" s="203"/>
      <c r="AK67" s="203"/>
      <c r="AL67" s="203"/>
      <c r="AM67" s="202">
        <v>1514</v>
      </c>
      <c r="AN67" s="203"/>
      <c r="AO67" s="203"/>
      <c r="AP67" s="203"/>
      <c r="AQ67" s="202" t="s">
        <v>490</v>
      </c>
      <c r="AR67" s="203"/>
      <c r="AS67" s="203"/>
      <c r="AT67" s="204"/>
      <c r="AU67" s="203" t="s">
        <v>498</v>
      </c>
      <c r="AV67" s="203"/>
      <c r="AW67" s="203"/>
      <c r="AX67" s="205"/>
    </row>
    <row r="68" spans="1:50" ht="23.25"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v>4000</v>
      </c>
      <c r="AF68" s="203"/>
      <c r="AG68" s="203"/>
      <c r="AH68" s="203"/>
      <c r="AI68" s="202">
        <v>3000</v>
      </c>
      <c r="AJ68" s="203"/>
      <c r="AK68" s="203"/>
      <c r="AL68" s="203"/>
      <c r="AM68" s="202">
        <v>3000</v>
      </c>
      <c r="AN68" s="203"/>
      <c r="AO68" s="203"/>
      <c r="AP68" s="203"/>
      <c r="AQ68" s="202">
        <v>1000</v>
      </c>
      <c r="AR68" s="203"/>
      <c r="AS68" s="203"/>
      <c r="AT68" s="204"/>
      <c r="AU68" s="203">
        <v>1000</v>
      </c>
      <c r="AV68" s="203"/>
      <c r="AW68" s="203"/>
      <c r="AX68" s="205"/>
    </row>
    <row r="69" spans="1:50" ht="23.25"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f>(AE68/AE67)*100</f>
        <v>321.02728731942216</v>
      </c>
      <c r="AF69" s="258"/>
      <c r="AG69" s="258"/>
      <c r="AH69" s="258"/>
      <c r="AI69" s="257">
        <f t="shared" ref="AI69" si="4">(AI68/AI67)*100</f>
        <v>163.9344262295082</v>
      </c>
      <c r="AJ69" s="258"/>
      <c r="AK69" s="258"/>
      <c r="AL69" s="258"/>
      <c r="AM69" s="257">
        <f t="shared" ref="AM69" si="5">(AM68/AM67)*100</f>
        <v>198.15059445178335</v>
      </c>
      <c r="AN69" s="258"/>
      <c r="AO69" s="258"/>
      <c r="AP69" s="258"/>
      <c r="AQ69" s="202" t="s">
        <v>490</v>
      </c>
      <c r="AR69" s="203"/>
      <c r="AS69" s="203"/>
      <c r="AT69" s="204"/>
      <c r="AU69" s="203" t="s">
        <v>489</v>
      </c>
      <c r="AV69" s="203"/>
      <c r="AW69" s="203"/>
      <c r="AX69" s="205"/>
    </row>
    <row r="70" spans="1:50" ht="93.75" customHeight="1" x14ac:dyDescent="0.15">
      <c r="A70" s="464" t="s">
        <v>279</v>
      </c>
      <c r="B70" s="465"/>
      <c r="C70" s="465"/>
      <c r="D70" s="465"/>
      <c r="E70" s="465"/>
      <c r="F70" s="466"/>
      <c r="G70" s="240" t="s">
        <v>190</v>
      </c>
      <c r="H70" s="291" t="s">
        <v>509</v>
      </c>
      <c r="I70" s="291"/>
      <c r="J70" s="291"/>
      <c r="K70" s="291"/>
      <c r="L70" s="291"/>
      <c r="M70" s="291"/>
      <c r="N70" s="291"/>
      <c r="O70" s="291"/>
      <c r="P70" s="291" t="s">
        <v>497</v>
      </c>
      <c r="Q70" s="291"/>
      <c r="R70" s="291"/>
      <c r="S70" s="291"/>
      <c r="T70" s="291"/>
      <c r="U70" s="291"/>
      <c r="V70" s="291"/>
      <c r="W70" s="294" t="s">
        <v>292</v>
      </c>
      <c r="X70" s="295"/>
      <c r="Y70" s="254" t="s">
        <v>12</v>
      </c>
      <c r="Z70" s="254"/>
      <c r="AA70" s="255"/>
      <c r="AB70" s="256" t="s">
        <v>293</v>
      </c>
      <c r="AC70" s="256"/>
      <c r="AD70" s="256"/>
      <c r="AE70" s="202">
        <v>1246</v>
      </c>
      <c r="AF70" s="203"/>
      <c r="AG70" s="203"/>
      <c r="AH70" s="203"/>
      <c r="AI70" s="202">
        <v>1830</v>
      </c>
      <c r="AJ70" s="203"/>
      <c r="AK70" s="203"/>
      <c r="AL70" s="203"/>
      <c r="AM70" s="202">
        <v>1514</v>
      </c>
      <c r="AN70" s="203"/>
      <c r="AO70" s="203"/>
      <c r="AP70" s="203"/>
      <c r="AQ70" s="202" t="s">
        <v>489</v>
      </c>
      <c r="AR70" s="203"/>
      <c r="AS70" s="203"/>
      <c r="AT70" s="204"/>
      <c r="AU70" s="203" t="s">
        <v>490</v>
      </c>
      <c r="AV70" s="203"/>
      <c r="AW70" s="203"/>
      <c r="AX70" s="205"/>
    </row>
    <row r="71" spans="1:50" ht="93.75"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v>4000</v>
      </c>
      <c r="AF71" s="203"/>
      <c r="AG71" s="203"/>
      <c r="AH71" s="203"/>
      <c r="AI71" s="202">
        <v>3000</v>
      </c>
      <c r="AJ71" s="203"/>
      <c r="AK71" s="203"/>
      <c r="AL71" s="203"/>
      <c r="AM71" s="202">
        <v>3000</v>
      </c>
      <c r="AN71" s="203"/>
      <c r="AO71" s="203"/>
      <c r="AP71" s="203"/>
      <c r="AQ71" s="202">
        <v>1000</v>
      </c>
      <c r="AR71" s="203"/>
      <c r="AS71" s="203"/>
      <c r="AT71" s="204"/>
      <c r="AU71" s="203" t="s">
        <v>489</v>
      </c>
      <c r="AV71" s="203"/>
      <c r="AW71" s="203"/>
      <c r="AX71" s="205"/>
    </row>
    <row r="72" spans="1:50" ht="93.75"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f>(AE71/AE70)*100</f>
        <v>321.02728731942216</v>
      </c>
      <c r="AF72" s="203"/>
      <c r="AG72" s="203"/>
      <c r="AH72" s="203"/>
      <c r="AI72" s="202">
        <f t="shared" ref="AI72" si="6">(AI71/AI70)*100</f>
        <v>163.9344262295082</v>
      </c>
      <c r="AJ72" s="203"/>
      <c r="AK72" s="203"/>
      <c r="AL72" s="203"/>
      <c r="AM72" s="202">
        <f t="shared" ref="AM72" si="7">(AM71/AM70)*100</f>
        <v>198.15059445178335</v>
      </c>
      <c r="AN72" s="203"/>
      <c r="AO72" s="203"/>
      <c r="AP72" s="203"/>
      <c r="AQ72" s="202" t="s">
        <v>490</v>
      </c>
      <c r="AR72" s="203"/>
      <c r="AS72" s="203"/>
      <c r="AT72" s="204"/>
      <c r="AU72" s="203" t="s">
        <v>489</v>
      </c>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8"/>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59.2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7"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7"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7"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7"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587</v>
      </c>
      <c r="H101" s="90"/>
      <c r="I101" s="90"/>
      <c r="J101" s="90"/>
      <c r="K101" s="90"/>
      <c r="L101" s="90"/>
      <c r="M101" s="90"/>
      <c r="N101" s="90"/>
      <c r="O101" s="90"/>
      <c r="P101" s="90"/>
      <c r="Q101" s="90"/>
      <c r="R101" s="90"/>
      <c r="S101" s="90"/>
      <c r="T101" s="90"/>
      <c r="U101" s="90"/>
      <c r="V101" s="90"/>
      <c r="W101" s="90"/>
      <c r="X101" s="91"/>
      <c r="Y101" s="531" t="s">
        <v>54</v>
      </c>
      <c r="Z101" s="532"/>
      <c r="AA101" s="533"/>
      <c r="AB101" s="450" t="s">
        <v>503</v>
      </c>
      <c r="AC101" s="450"/>
      <c r="AD101" s="450"/>
      <c r="AE101" s="202">
        <v>28</v>
      </c>
      <c r="AF101" s="203"/>
      <c r="AG101" s="203"/>
      <c r="AH101" s="204"/>
      <c r="AI101" s="202">
        <v>26</v>
      </c>
      <c r="AJ101" s="203"/>
      <c r="AK101" s="203"/>
      <c r="AL101" s="204"/>
      <c r="AM101" s="202">
        <v>8</v>
      </c>
      <c r="AN101" s="203"/>
      <c r="AO101" s="203"/>
      <c r="AP101" s="204"/>
      <c r="AQ101" s="202" t="s">
        <v>489</v>
      </c>
      <c r="AR101" s="203"/>
      <c r="AS101" s="203"/>
      <c r="AT101" s="204"/>
      <c r="AU101" s="202" t="s">
        <v>489</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503</v>
      </c>
      <c r="AC102" s="450"/>
      <c r="AD102" s="450"/>
      <c r="AE102" s="407">
        <v>29</v>
      </c>
      <c r="AF102" s="407"/>
      <c r="AG102" s="407"/>
      <c r="AH102" s="407"/>
      <c r="AI102" s="407">
        <v>35</v>
      </c>
      <c r="AJ102" s="407"/>
      <c r="AK102" s="407"/>
      <c r="AL102" s="407"/>
      <c r="AM102" s="407">
        <v>35</v>
      </c>
      <c r="AN102" s="407"/>
      <c r="AO102" s="407"/>
      <c r="AP102" s="407"/>
      <c r="AQ102" s="257">
        <v>33</v>
      </c>
      <c r="AR102" s="258"/>
      <c r="AS102" s="258"/>
      <c r="AT102" s="303"/>
      <c r="AU102" s="257" t="s">
        <v>490</v>
      </c>
      <c r="AV102" s="258"/>
      <c r="AW102" s="258"/>
      <c r="AX102" s="303"/>
    </row>
    <row r="103" spans="1:60" ht="31.7"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customHeight="1" x14ac:dyDescent="0.15">
      <c r="A104" s="411"/>
      <c r="B104" s="412"/>
      <c r="C104" s="412"/>
      <c r="D104" s="412"/>
      <c r="E104" s="412"/>
      <c r="F104" s="413"/>
      <c r="G104" s="90" t="s">
        <v>510</v>
      </c>
      <c r="H104" s="90"/>
      <c r="I104" s="90"/>
      <c r="J104" s="90"/>
      <c r="K104" s="90"/>
      <c r="L104" s="90"/>
      <c r="M104" s="90"/>
      <c r="N104" s="90"/>
      <c r="O104" s="90"/>
      <c r="P104" s="90"/>
      <c r="Q104" s="90"/>
      <c r="R104" s="90"/>
      <c r="S104" s="90"/>
      <c r="T104" s="90"/>
      <c r="U104" s="90"/>
      <c r="V104" s="90"/>
      <c r="W104" s="90"/>
      <c r="X104" s="91"/>
      <c r="Y104" s="454" t="s">
        <v>54</v>
      </c>
      <c r="Z104" s="455"/>
      <c r="AA104" s="456"/>
      <c r="AB104" s="534" t="s">
        <v>503</v>
      </c>
      <c r="AC104" s="535"/>
      <c r="AD104" s="536"/>
      <c r="AE104" s="202">
        <v>6.4</v>
      </c>
      <c r="AF104" s="203"/>
      <c r="AG104" s="203"/>
      <c r="AH104" s="204"/>
      <c r="AI104" s="202">
        <v>8.1</v>
      </c>
      <c r="AJ104" s="203"/>
      <c r="AK104" s="203"/>
      <c r="AL104" s="204"/>
      <c r="AM104" s="202">
        <v>8.8000000000000007</v>
      </c>
      <c r="AN104" s="203"/>
      <c r="AO104" s="203"/>
      <c r="AP104" s="204"/>
      <c r="AQ104" s="202" t="s">
        <v>490</v>
      </c>
      <c r="AR104" s="203"/>
      <c r="AS104" s="203"/>
      <c r="AT104" s="204"/>
      <c r="AU104" s="202" t="s">
        <v>490</v>
      </c>
      <c r="AV104" s="203"/>
      <c r="AW104" s="203"/>
      <c r="AX104" s="204"/>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t="s">
        <v>503</v>
      </c>
      <c r="AC105" s="458"/>
      <c r="AD105" s="459"/>
      <c r="AE105" s="407">
        <v>6.4</v>
      </c>
      <c r="AF105" s="407"/>
      <c r="AG105" s="407"/>
      <c r="AH105" s="407"/>
      <c r="AI105" s="407">
        <v>7.4</v>
      </c>
      <c r="AJ105" s="407"/>
      <c r="AK105" s="407"/>
      <c r="AL105" s="407"/>
      <c r="AM105" s="407">
        <v>8.6</v>
      </c>
      <c r="AN105" s="407"/>
      <c r="AO105" s="407"/>
      <c r="AP105" s="407"/>
      <c r="AQ105" s="202">
        <v>9</v>
      </c>
      <c r="AR105" s="203"/>
      <c r="AS105" s="203"/>
      <c r="AT105" s="204"/>
      <c r="AU105" s="257" t="s">
        <v>490</v>
      </c>
      <c r="AV105" s="258"/>
      <c r="AW105" s="258"/>
      <c r="AX105" s="303"/>
    </row>
    <row r="106" spans="1:60" ht="31.7"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7"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7"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504</v>
      </c>
      <c r="AC116" s="452"/>
      <c r="AD116" s="453"/>
      <c r="AE116" s="407">
        <f>4609/28</f>
        <v>164.60714285714286</v>
      </c>
      <c r="AF116" s="407"/>
      <c r="AG116" s="407"/>
      <c r="AH116" s="407"/>
      <c r="AI116" s="407">
        <f>3891/26</f>
        <v>149.65384615384616</v>
      </c>
      <c r="AJ116" s="407"/>
      <c r="AK116" s="407"/>
      <c r="AL116" s="407"/>
      <c r="AM116" s="407">
        <f>3691/8</f>
        <v>461.375</v>
      </c>
      <c r="AN116" s="407"/>
      <c r="AO116" s="407"/>
      <c r="AP116" s="407"/>
      <c r="AQ116" s="202">
        <v>470</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505</v>
      </c>
      <c r="AC117" s="462"/>
      <c r="AD117" s="463"/>
      <c r="AE117" s="540" t="s">
        <v>546</v>
      </c>
      <c r="AF117" s="540"/>
      <c r="AG117" s="540"/>
      <c r="AH117" s="540"/>
      <c r="AI117" s="540" t="s">
        <v>547</v>
      </c>
      <c r="AJ117" s="540"/>
      <c r="AK117" s="540"/>
      <c r="AL117" s="540"/>
      <c r="AM117" s="540" t="s">
        <v>571</v>
      </c>
      <c r="AN117" s="540"/>
      <c r="AO117" s="540"/>
      <c r="AP117" s="540"/>
      <c r="AQ117" s="540" t="s">
        <v>589</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8"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498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489</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508</v>
      </c>
      <c r="H134" s="90"/>
      <c r="I134" s="90"/>
      <c r="J134" s="90"/>
      <c r="K134" s="90"/>
      <c r="L134" s="90"/>
      <c r="M134" s="90"/>
      <c r="N134" s="90"/>
      <c r="O134" s="90"/>
      <c r="P134" s="90"/>
      <c r="Q134" s="90"/>
      <c r="R134" s="90"/>
      <c r="S134" s="90"/>
      <c r="T134" s="90"/>
      <c r="U134" s="90"/>
      <c r="V134" s="90"/>
      <c r="W134" s="90"/>
      <c r="X134" s="91"/>
      <c r="Y134" s="186" t="s">
        <v>202</v>
      </c>
      <c r="Z134" s="187"/>
      <c r="AA134" s="188"/>
      <c r="AB134" s="189" t="s">
        <v>501</v>
      </c>
      <c r="AC134" s="190"/>
      <c r="AD134" s="190"/>
      <c r="AE134" s="191">
        <v>1587</v>
      </c>
      <c r="AF134" s="192"/>
      <c r="AG134" s="192"/>
      <c r="AH134" s="192"/>
      <c r="AI134" s="191">
        <v>2388</v>
      </c>
      <c r="AJ134" s="192"/>
      <c r="AK134" s="192"/>
      <c r="AL134" s="192"/>
      <c r="AM134" s="191">
        <v>3836.3</v>
      </c>
      <c r="AN134" s="192"/>
      <c r="AO134" s="192"/>
      <c r="AP134" s="192"/>
      <c r="AQ134" s="191" t="s">
        <v>489</v>
      </c>
      <c r="AR134" s="192"/>
      <c r="AS134" s="192"/>
      <c r="AT134" s="192"/>
      <c r="AU134" s="191" t="s">
        <v>502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501</v>
      </c>
      <c r="AC135" s="198"/>
      <c r="AD135" s="198"/>
      <c r="AE135" s="191" t="s">
        <v>490</v>
      </c>
      <c r="AF135" s="192"/>
      <c r="AG135" s="192"/>
      <c r="AH135" s="192"/>
      <c r="AI135" s="191" t="s">
        <v>502</v>
      </c>
      <c r="AJ135" s="192"/>
      <c r="AK135" s="192"/>
      <c r="AL135" s="192"/>
      <c r="AM135" s="191" t="s">
        <v>490</v>
      </c>
      <c r="AN135" s="192"/>
      <c r="AO135" s="192"/>
      <c r="AP135" s="192"/>
      <c r="AQ135" s="191" t="s">
        <v>490</v>
      </c>
      <c r="AR135" s="192"/>
      <c r="AS135" s="192"/>
      <c r="AT135" s="192"/>
      <c r="AU135" s="191">
        <v>2000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t="s">
        <v>503</v>
      </c>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503</v>
      </c>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t="s">
        <v>488</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489</v>
      </c>
      <c r="AF432" s="185"/>
      <c r="AG432" s="118" t="s">
        <v>188</v>
      </c>
      <c r="AH432" s="119"/>
      <c r="AI432" s="141"/>
      <c r="AJ432" s="141"/>
      <c r="AK432" s="141"/>
      <c r="AL432" s="139"/>
      <c r="AM432" s="141"/>
      <c r="AN432" s="141"/>
      <c r="AO432" s="141"/>
      <c r="AP432" s="139"/>
      <c r="AQ432" s="576" t="s">
        <v>490</v>
      </c>
      <c r="AR432" s="185"/>
      <c r="AS432" s="118" t="s">
        <v>188</v>
      </c>
      <c r="AT432" s="119"/>
      <c r="AU432" s="185" t="s">
        <v>490</v>
      </c>
      <c r="AV432" s="185"/>
      <c r="AW432" s="118" t="s">
        <v>177</v>
      </c>
      <c r="AX432" s="180"/>
    </row>
    <row r="433" spans="1:50" ht="23.25" customHeight="1" x14ac:dyDescent="0.15">
      <c r="A433" s="174"/>
      <c r="B433" s="171"/>
      <c r="C433" s="165"/>
      <c r="D433" s="171"/>
      <c r="E433" s="328"/>
      <c r="F433" s="329"/>
      <c r="G433" s="89" t="s">
        <v>498</v>
      </c>
      <c r="H433" s="90"/>
      <c r="I433" s="90"/>
      <c r="J433" s="90"/>
      <c r="K433" s="90"/>
      <c r="L433" s="90"/>
      <c r="M433" s="90"/>
      <c r="N433" s="90"/>
      <c r="O433" s="90"/>
      <c r="P433" s="90"/>
      <c r="Q433" s="90"/>
      <c r="R433" s="90"/>
      <c r="S433" s="90"/>
      <c r="T433" s="90"/>
      <c r="U433" s="90"/>
      <c r="V433" s="90"/>
      <c r="W433" s="90"/>
      <c r="X433" s="91"/>
      <c r="Y433" s="186" t="s">
        <v>12</v>
      </c>
      <c r="Z433" s="187"/>
      <c r="AA433" s="188"/>
      <c r="AB433" s="198" t="s">
        <v>514</v>
      </c>
      <c r="AC433" s="198"/>
      <c r="AD433" s="198"/>
      <c r="AE433" s="326" t="s">
        <v>511</v>
      </c>
      <c r="AF433" s="192"/>
      <c r="AG433" s="192"/>
      <c r="AH433" s="192"/>
      <c r="AI433" s="326" t="s">
        <v>490</v>
      </c>
      <c r="AJ433" s="192"/>
      <c r="AK433" s="192"/>
      <c r="AL433" s="327"/>
      <c r="AM433" s="326" t="s">
        <v>490</v>
      </c>
      <c r="AN433" s="192"/>
      <c r="AO433" s="192"/>
      <c r="AP433" s="327"/>
      <c r="AQ433" s="326" t="s">
        <v>515</v>
      </c>
      <c r="AR433" s="192"/>
      <c r="AS433" s="192"/>
      <c r="AT433" s="327"/>
      <c r="AU433" s="192" t="s">
        <v>489</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490</v>
      </c>
      <c r="AC434" s="190"/>
      <c r="AD434" s="190"/>
      <c r="AE434" s="326" t="s">
        <v>490</v>
      </c>
      <c r="AF434" s="192"/>
      <c r="AG434" s="192"/>
      <c r="AH434" s="327"/>
      <c r="AI434" s="326" t="s">
        <v>490</v>
      </c>
      <c r="AJ434" s="192"/>
      <c r="AK434" s="192"/>
      <c r="AL434" s="327"/>
      <c r="AM434" s="326" t="s">
        <v>490</v>
      </c>
      <c r="AN434" s="192"/>
      <c r="AO434" s="192"/>
      <c r="AP434" s="327"/>
      <c r="AQ434" s="326" t="s">
        <v>490</v>
      </c>
      <c r="AR434" s="192"/>
      <c r="AS434" s="192"/>
      <c r="AT434" s="327"/>
      <c r="AU434" s="192" t="s">
        <v>490</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512</v>
      </c>
      <c r="AF435" s="192"/>
      <c r="AG435" s="192"/>
      <c r="AH435" s="327"/>
      <c r="AI435" s="326" t="s">
        <v>489</v>
      </c>
      <c r="AJ435" s="192"/>
      <c r="AK435" s="192"/>
      <c r="AL435" s="327"/>
      <c r="AM435" s="326" t="s">
        <v>489</v>
      </c>
      <c r="AN435" s="192"/>
      <c r="AO435" s="192"/>
      <c r="AP435" s="327"/>
      <c r="AQ435" s="326" t="s">
        <v>489</v>
      </c>
      <c r="AR435" s="192"/>
      <c r="AS435" s="192"/>
      <c r="AT435" s="327"/>
      <c r="AU435" s="192" t="s">
        <v>490</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4"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4"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4"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4"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4"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5.1"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521</v>
      </c>
      <c r="AH702" s="372"/>
      <c r="AI702" s="372"/>
      <c r="AJ702" s="372"/>
      <c r="AK702" s="372"/>
      <c r="AL702" s="372"/>
      <c r="AM702" s="372"/>
      <c r="AN702" s="372"/>
      <c r="AO702" s="372"/>
      <c r="AP702" s="372"/>
      <c r="AQ702" s="372"/>
      <c r="AR702" s="372"/>
      <c r="AS702" s="372"/>
      <c r="AT702" s="372"/>
      <c r="AU702" s="372"/>
      <c r="AV702" s="372"/>
      <c r="AW702" s="372"/>
      <c r="AX702" s="373"/>
    </row>
    <row r="703" spans="1:50" ht="35.1"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522</v>
      </c>
      <c r="AH703" s="87"/>
      <c r="AI703" s="87"/>
      <c r="AJ703" s="87"/>
      <c r="AK703" s="87"/>
      <c r="AL703" s="87"/>
      <c r="AM703" s="87"/>
      <c r="AN703" s="87"/>
      <c r="AO703" s="87"/>
      <c r="AP703" s="87"/>
      <c r="AQ703" s="87"/>
      <c r="AR703" s="87"/>
      <c r="AS703" s="87"/>
      <c r="AT703" s="87"/>
      <c r="AU703" s="87"/>
      <c r="AV703" s="87"/>
      <c r="AW703" s="87"/>
      <c r="AX703" s="88"/>
    </row>
    <row r="704" spans="1:50" ht="35.1"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523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7" t="s">
        <v>40</v>
      </c>
      <c r="D705" s="808"/>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9"/>
      <c r="AD705" s="700" t="s">
        <v>485</v>
      </c>
      <c r="AE705" s="701"/>
      <c r="AF705" s="701"/>
      <c r="AG705" s="110" t="s">
        <v>524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520</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520</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44.1" customHeight="1" x14ac:dyDescent="0.15">
      <c r="A708" s="629"/>
      <c r="B708" s="631"/>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485</v>
      </c>
      <c r="AE708" s="591"/>
      <c r="AF708" s="591"/>
      <c r="AG708" s="728" t="s">
        <v>525</v>
      </c>
      <c r="AH708" s="729"/>
      <c r="AI708" s="729"/>
      <c r="AJ708" s="729"/>
      <c r="AK708" s="729"/>
      <c r="AL708" s="729"/>
      <c r="AM708" s="729"/>
      <c r="AN708" s="729"/>
      <c r="AO708" s="729"/>
      <c r="AP708" s="729"/>
      <c r="AQ708" s="729"/>
      <c r="AR708" s="729"/>
      <c r="AS708" s="729"/>
      <c r="AT708" s="729"/>
      <c r="AU708" s="729"/>
      <c r="AV708" s="729"/>
      <c r="AW708" s="729"/>
      <c r="AX708" s="730"/>
    </row>
    <row r="709" spans="1:50" ht="35.1"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526</v>
      </c>
      <c r="AH709" s="87"/>
      <c r="AI709" s="87"/>
      <c r="AJ709" s="87"/>
      <c r="AK709" s="87"/>
      <c r="AL709" s="87"/>
      <c r="AM709" s="87"/>
      <c r="AN709" s="87"/>
      <c r="AO709" s="87"/>
      <c r="AP709" s="87"/>
      <c r="AQ709" s="87"/>
      <c r="AR709" s="87"/>
      <c r="AS709" s="87"/>
      <c r="AT709" s="87"/>
      <c r="AU709" s="87"/>
      <c r="AV709" s="87"/>
      <c r="AW709" s="87"/>
      <c r="AX709" s="88"/>
    </row>
    <row r="710" spans="1:50" ht="44.1"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485</v>
      </c>
      <c r="AE710" s="313"/>
      <c r="AF710" s="313"/>
      <c r="AG710" s="86" t="s">
        <v>527</v>
      </c>
      <c r="AH710" s="87"/>
      <c r="AI710" s="87"/>
      <c r="AJ710" s="87"/>
      <c r="AK710" s="87"/>
      <c r="AL710" s="87"/>
      <c r="AM710" s="87"/>
      <c r="AN710" s="87"/>
      <c r="AO710" s="87"/>
      <c r="AP710" s="87"/>
      <c r="AQ710" s="87"/>
      <c r="AR710" s="87"/>
      <c r="AS710" s="87"/>
      <c r="AT710" s="87"/>
      <c r="AU710" s="87"/>
      <c r="AV710" s="87"/>
      <c r="AW710" s="87"/>
      <c r="AX710" s="88"/>
    </row>
    <row r="711" spans="1:50" ht="32.8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2" t="s">
        <v>485</v>
      </c>
      <c r="AE711" s="313"/>
      <c r="AF711" s="313"/>
      <c r="AG711" s="86" t="s">
        <v>528</v>
      </c>
      <c r="AH711" s="87"/>
      <c r="AI711" s="87"/>
      <c r="AJ711" s="87"/>
      <c r="AK711" s="87"/>
      <c r="AL711" s="87"/>
      <c r="AM711" s="87"/>
      <c r="AN711" s="87"/>
      <c r="AO711" s="87"/>
      <c r="AP711" s="87"/>
      <c r="AQ711" s="87"/>
      <c r="AR711" s="87"/>
      <c r="AS711" s="87"/>
      <c r="AT711" s="87"/>
      <c r="AU711" s="87"/>
      <c r="AV711" s="87"/>
      <c r="AW711" s="87"/>
      <c r="AX711" s="88"/>
    </row>
    <row r="712" spans="1:50" ht="42" customHeight="1" x14ac:dyDescent="0.15">
      <c r="A712" s="629"/>
      <c r="B712" s="631"/>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8" t="s">
        <v>485</v>
      </c>
      <c r="AE712" s="769"/>
      <c r="AF712" s="769"/>
      <c r="AG712" s="796" t="s">
        <v>586</v>
      </c>
      <c r="AH712" s="797"/>
      <c r="AI712" s="797"/>
      <c r="AJ712" s="797"/>
      <c r="AK712" s="797"/>
      <c r="AL712" s="797"/>
      <c r="AM712" s="797"/>
      <c r="AN712" s="797"/>
      <c r="AO712" s="797"/>
      <c r="AP712" s="797"/>
      <c r="AQ712" s="797"/>
      <c r="AR712" s="797"/>
      <c r="AS712" s="797"/>
      <c r="AT712" s="797"/>
      <c r="AU712" s="797"/>
      <c r="AV712" s="797"/>
      <c r="AW712" s="797"/>
      <c r="AX712" s="798"/>
    </row>
    <row r="713" spans="1:50" ht="45" customHeight="1" x14ac:dyDescent="0.15">
      <c r="A713" s="629"/>
      <c r="B713" s="631"/>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485</v>
      </c>
      <c r="AE713" s="313"/>
      <c r="AF713" s="649"/>
      <c r="AG713" s="86" t="s">
        <v>583</v>
      </c>
      <c r="AH713" s="87"/>
      <c r="AI713" s="87"/>
      <c r="AJ713" s="87"/>
      <c r="AK713" s="87"/>
      <c r="AL713" s="87"/>
      <c r="AM713" s="87"/>
      <c r="AN713" s="87"/>
      <c r="AO713" s="87"/>
      <c r="AP713" s="87"/>
      <c r="AQ713" s="87"/>
      <c r="AR713" s="87"/>
      <c r="AS713" s="87"/>
      <c r="AT713" s="87"/>
      <c r="AU713" s="87"/>
      <c r="AV713" s="87"/>
      <c r="AW713" s="87"/>
      <c r="AX713" s="88"/>
    </row>
    <row r="714" spans="1:50" ht="32.8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3" t="s">
        <v>485</v>
      </c>
      <c r="AE714" s="794"/>
      <c r="AF714" s="795"/>
      <c r="AG714" s="722" t="s">
        <v>529</v>
      </c>
      <c r="AH714" s="723"/>
      <c r="AI714" s="723"/>
      <c r="AJ714" s="723"/>
      <c r="AK714" s="723"/>
      <c r="AL714" s="723"/>
      <c r="AM714" s="723"/>
      <c r="AN714" s="723"/>
      <c r="AO714" s="723"/>
      <c r="AP714" s="723"/>
      <c r="AQ714" s="723"/>
      <c r="AR714" s="723"/>
      <c r="AS714" s="723"/>
      <c r="AT714" s="723"/>
      <c r="AU714" s="723"/>
      <c r="AV714" s="723"/>
      <c r="AW714" s="723"/>
      <c r="AX714" s="724"/>
    </row>
    <row r="715" spans="1:50" ht="51" customHeight="1" x14ac:dyDescent="0.15">
      <c r="A715" s="627"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592"/>
      <c r="AG715" s="728" t="s">
        <v>584</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485</v>
      </c>
      <c r="AE716" s="614"/>
      <c r="AF716" s="614"/>
      <c r="AG716" s="86" t="s">
        <v>530</v>
      </c>
      <c r="AH716" s="87"/>
      <c r="AI716" s="87"/>
      <c r="AJ716" s="87"/>
      <c r="AK716" s="87"/>
      <c r="AL716" s="87"/>
      <c r="AM716" s="87"/>
      <c r="AN716" s="87"/>
      <c r="AO716" s="87"/>
      <c r="AP716" s="87"/>
      <c r="AQ716" s="87"/>
      <c r="AR716" s="87"/>
      <c r="AS716" s="87"/>
      <c r="AT716" s="87"/>
      <c r="AU716" s="87"/>
      <c r="AV716" s="87"/>
      <c r="AW716" s="87"/>
      <c r="AX716" s="88"/>
    </row>
    <row r="717" spans="1:50" ht="53.25"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585</v>
      </c>
      <c r="AE717" s="313"/>
      <c r="AF717" s="313"/>
      <c r="AG717" s="86" t="s">
        <v>588</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531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0" t="s">
        <v>485</v>
      </c>
      <c r="AE719" s="591"/>
      <c r="AF719" s="592"/>
      <c r="AG719" s="110" t="s">
        <v>532</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t="s">
        <v>533</v>
      </c>
      <c r="D721" s="281"/>
      <c r="E721" s="281"/>
      <c r="F721" s="282"/>
      <c r="G721" s="271" t="s">
        <v>267</v>
      </c>
      <c r="H721" s="272"/>
      <c r="I721" s="68" t="str">
        <f>IF(OR(G721="　", G721=""), "", "-")</f>
        <v/>
      </c>
      <c r="J721" s="275">
        <v>347</v>
      </c>
      <c r="K721" s="275"/>
      <c r="L721" s="68" t="str">
        <f>IF(M721="","","-")</f>
        <v/>
      </c>
      <c r="M721" s="69"/>
      <c r="N721" s="288" t="s">
        <v>591</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8">IF(OR(G722="　", G722=""), "", "-")</f>
        <v/>
      </c>
      <c r="J722" s="275"/>
      <c r="K722" s="275"/>
      <c r="L722" s="68" t="str">
        <f t="shared" ref="L722:L725" si="9">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8"/>
        <v/>
      </c>
      <c r="J723" s="275"/>
      <c r="K723" s="275"/>
      <c r="L723" s="68" t="str">
        <f t="shared" si="9"/>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8"/>
        <v/>
      </c>
      <c r="J724" s="275"/>
      <c r="K724" s="275"/>
      <c r="L724" s="68" t="str">
        <f t="shared" si="9"/>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09"/>
      <c r="D725" s="310"/>
      <c r="E725" s="310"/>
      <c r="F725" s="311"/>
      <c r="G725" s="273"/>
      <c r="H725" s="274"/>
      <c r="I725" s="70" t="str">
        <f t="shared" si="8"/>
        <v/>
      </c>
      <c r="J725" s="276"/>
      <c r="K725" s="276"/>
      <c r="L725" s="70" t="str">
        <f t="shared" si="9"/>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42.75" customHeight="1" x14ac:dyDescent="0.15">
      <c r="A726" s="627" t="s">
        <v>47</v>
      </c>
      <c r="B726" s="788"/>
      <c r="C726" s="801" t="s">
        <v>52</v>
      </c>
      <c r="D726" s="823"/>
      <c r="E726" s="823"/>
      <c r="F726" s="824"/>
      <c r="G726" s="563" t="s">
        <v>534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4.25" customHeight="1" thickBot="1" x14ac:dyDescent="0.2">
      <c r="A727" s="789"/>
      <c r="B727" s="790"/>
      <c r="C727" s="734" t="s">
        <v>56</v>
      </c>
      <c r="D727" s="735"/>
      <c r="E727" s="735"/>
      <c r="F727" s="736"/>
      <c r="G727" s="561" t="s">
        <v>548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6" customHeight="1" thickBot="1" x14ac:dyDescent="0.2">
      <c r="A729" s="621" t="s">
        <v>592</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0.75" customHeight="1" thickBot="1" x14ac:dyDescent="0.2">
      <c r="A731" s="785" t="s">
        <v>136</v>
      </c>
      <c r="B731" s="786"/>
      <c r="C731" s="786"/>
      <c r="D731" s="786"/>
      <c r="E731" s="787"/>
      <c r="F731" s="715" t="s">
        <v>593</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121.5" customHeight="1" thickBot="1" x14ac:dyDescent="0.2">
      <c r="A733" s="659" t="s">
        <v>308</v>
      </c>
      <c r="B733" s="660"/>
      <c r="C733" s="660"/>
      <c r="D733" s="660"/>
      <c r="E733" s="661"/>
      <c r="F733" s="624" t="s">
        <v>595</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7" customHeight="1" thickBot="1" x14ac:dyDescent="0.2">
      <c r="A735" s="776" t="s">
        <v>594</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4" t="s">
        <v>326</v>
      </c>
      <c r="B737" s="195"/>
      <c r="C737" s="195"/>
      <c r="D737" s="196"/>
      <c r="E737" s="975"/>
      <c r="F737" s="975"/>
      <c r="G737" s="975"/>
      <c r="H737" s="975"/>
      <c r="I737" s="975"/>
      <c r="J737" s="975"/>
      <c r="K737" s="975"/>
      <c r="L737" s="975"/>
      <c r="M737" s="975"/>
      <c r="N737" s="351" t="s">
        <v>321</v>
      </c>
      <c r="O737" s="351"/>
      <c r="P737" s="351"/>
      <c r="Q737" s="351"/>
      <c r="R737" s="975"/>
      <c r="S737" s="975"/>
      <c r="T737" s="975"/>
      <c r="U737" s="975"/>
      <c r="V737" s="975"/>
      <c r="W737" s="975"/>
      <c r="X737" s="975"/>
      <c r="Y737" s="975"/>
      <c r="Z737" s="975"/>
      <c r="AA737" s="351" t="s">
        <v>320</v>
      </c>
      <c r="AB737" s="351"/>
      <c r="AC737" s="351"/>
      <c r="AD737" s="351"/>
      <c r="AE737" s="975"/>
      <c r="AF737" s="975"/>
      <c r="AG737" s="975"/>
      <c r="AH737" s="975"/>
      <c r="AI737" s="975"/>
      <c r="AJ737" s="975"/>
      <c r="AK737" s="975"/>
      <c r="AL737" s="975"/>
      <c r="AM737" s="975"/>
      <c r="AN737" s="351" t="s">
        <v>319</v>
      </c>
      <c r="AO737" s="351"/>
      <c r="AP737" s="351"/>
      <c r="AQ737" s="351"/>
      <c r="AR737" s="981" t="s">
        <v>535</v>
      </c>
      <c r="AS737" s="982"/>
      <c r="AT737" s="982"/>
      <c r="AU737" s="982"/>
      <c r="AV737" s="982"/>
      <c r="AW737" s="982"/>
      <c r="AX737" s="983"/>
      <c r="AY737" s="74"/>
      <c r="AZ737" s="74"/>
    </row>
    <row r="738" spans="1:52" ht="24.75" customHeight="1" x14ac:dyDescent="0.15">
      <c r="A738" s="974" t="s">
        <v>318</v>
      </c>
      <c r="B738" s="195"/>
      <c r="C738" s="195"/>
      <c r="D738" s="196"/>
      <c r="E738" s="975" t="s">
        <v>536</v>
      </c>
      <c r="F738" s="975"/>
      <c r="G738" s="975"/>
      <c r="H738" s="975"/>
      <c r="I738" s="975"/>
      <c r="J738" s="975"/>
      <c r="K738" s="975"/>
      <c r="L738" s="975"/>
      <c r="M738" s="975"/>
      <c r="N738" s="351" t="s">
        <v>317</v>
      </c>
      <c r="O738" s="351"/>
      <c r="P738" s="351"/>
      <c r="Q738" s="351"/>
      <c r="R738" s="975" t="s">
        <v>537</v>
      </c>
      <c r="S738" s="975"/>
      <c r="T738" s="975"/>
      <c r="U738" s="975"/>
      <c r="V738" s="975"/>
      <c r="W738" s="975"/>
      <c r="X738" s="975"/>
      <c r="Y738" s="975"/>
      <c r="Z738" s="975"/>
      <c r="AA738" s="351" t="s">
        <v>316</v>
      </c>
      <c r="AB738" s="351"/>
      <c r="AC738" s="351"/>
      <c r="AD738" s="351"/>
      <c r="AE738" s="975" t="s">
        <v>538</v>
      </c>
      <c r="AF738" s="975"/>
      <c r="AG738" s="975"/>
      <c r="AH738" s="975"/>
      <c r="AI738" s="975"/>
      <c r="AJ738" s="975"/>
      <c r="AK738" s="975"/>
      <c r="AL738" s="975"/>
      <c r="AM738" s="975"/>
      <c r="AN738" s="351" t="s">
        <v>315</v>
      </c>
      <c r="AO738" s="351"/>
      <c r="AP738" s="351"/>
      <c r="AQ738" s="351"/>
      <c r="AR738" s="981" t="s">
        <v>539</v>
      </c>
      <c r="AS738" s="982"/>
      <c r="AT738" s="982"/>
      <c r="AU738" s="982"/>
      <c r="AV738" s="982"/>
      <c r="AW738" s="982"/>
      <c r="AX738" s="983"/>
    </row>
    <row r="739" spans="1:52" ht="24.75" customHeight="1" x14ac:dyDescent="0.15">
      <c r="A739" s="974" t="s">
        <v>314</v>
      </c>
      <c r="B739" s="195"/>
      <c r="C739" s="195"/>
      <c r="D739" s="196"/>
      <c r="E739" s="975" t="s">
        <v>582</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480</v>
      </c>
      <c r="F740" s="960"/>
      <c r="G740" s="960"/>
      <c r="H740" s="78" t="str">
        <f>IF(E740="", "", "(")</f>
        <v>(</v>
      </c>
      <c r="I740" s="960"/>
      <c r="J740" s="960"/>
      <c r="K740" s="78" t="str">
        <f>IF(OR(I740="　", I740=""), "", "-")</f>
        <v/>
      </c>
      <c r="L740" s="961">
        <v>77</v>
      </c>
      <c r="M740" s="961"/>
      <c r="N740" s="79" t="str">
        <f>IF(O740="", "", "-")</f>
        <v/>
      </c>
      <c r="O740" s="80"/>
      <c r="P740" s="79" t="str">
        <f>IF(E740="", "", ")")</f>
        <v>)</v>
      </c>
      <c r="Q740" s="959" t="s">
        <v>533</v>
      </c>
      <c r="R740" s="960"/>
      <c r="S740" s="960"/>
      <c r="T740" s="78" t="str">
        <f>IF(Q740="", "", "(")</f>
        <v>(</v>
      </c>
      <c r="U740" s="960"/>
      <c r="V740" s="960"/>
      <c r="W740" s="78" t="str">
        <f>IF(OR(U740="　", U740=""), "", "-")</f>
        <v/>
      </c>
      <c r="X740" s="961">
        <v>358</v>
      </c>
      <c r="Y740" s="961"/>
      <c r="Z740" s="79" t="str">
        <f>IF(AA740="", "", "-")</f>
        <v/>
      </c>
      <c r="AA740" s="80"/>
      <c r="AB740" s="79" t="str">
        <f>IF(Q740="", "", ")")</f>
        <v>)</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1" t="s">
        <v>307</v>
      </c>
      <c r="B741" s="602"/>
      <c r="C741" s="602"/>
      <c r="D741" s="602"/>
      <c r="E741" s="602"/>
      <c r="F741" s="60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12.7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31.7"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309</v>
      </c>
      <c r="B780" s="616"/>
      <c r="C780" s="616"/>
      <c r="D780" s="616"/>
      <c r="E780" s="616"/>
      <c r="F780" s="617"/>
      <c r="G780" s="581" t="s">
        <v>578</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580</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8"/>
      <c r="B781" s="619"/>
      <c r="C781" s="619"/>
      <c r="D781" s="619"/>
      <c r="E781" s="619"/>
      <c r="F781" s="620"/>
      <c r="G781" s="801" t="s">
        <v>17</v>
      </c>
      <c r="H781" s="654"/>
      <c r="I781" s="654"/>
      <c r="J781" s="654"/>
      <c r="K781" s="654"/>
      <c r="L781" s="653" t="s">
        <v>18</v>
      </c>
      <c r="M781" s="654"/>
      <c r="N781" s="654"/>
      <c r="O781" s="654"/>
      <c r="P781" s="654"/>
      <c r="Q781" s="654"/>
      <c r="R781" s="654"/>
      <c r="S781" s="654"/>
      <c r="T781" s="654"/>
      <c r="U781" s="654"/>
      <c r="V781" s="654"/>
      <c r="W781" s="654"/>
      <c r="X781" s="655"/>
      <c r="Y781" s="640" t="s">
        <v>19</v>
      </c>
      <c r="Z781" s="641"/>
      <c r="AA781" s="641"/>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40" t="s">
        <v>19</v>
      </c>
      <c r="AV781" s="641"/>
      <c r="AW781" s="641"/>
      <c r="AX781" s="642"/>
    </row>
    <row r="782" spans="1:50" ht="34.5" customHeight="1" x14ac:dyDescent="0.15">
      <c r="A782" s="618"/>
      <c r="B782" s="619"/>
      <c r="C782" s="619"/>
      <c r="D782" s="619"/>
      <c r="E782" s="619"/>
      <c r="F782" s="620"/>
      <c r="G782" s="656" t="s">
        <v>540</v>
      </c>
      <c r="H782" s="657"/>
      <c r="I782" s="657"/>
      <c r="J782" s="657"/>
      <c r="K782" s="658"/>
      <c r="L782" s="650" t="s">
        <v>542</v>
      </c>
      <c r="M782" s="651"/>
      <c r="N782" s="651"/>
      <c r="O782" s="651"/>
      <c r="P782" s="651"/>
      <c r="Q782" s="651"/>
      <c r="R782" s="651"/>
      <c r="S782" s="651"/>
      <c r="T782" s="651"/>
      <c r="U782" s="651"/>
      <c r="V782" s="651"/>
      <c r="W782" s="651"/>
      <c r="X782" s="652"/>
      <c r="Y782" s="374">
        <v>3438</v>
      </c>
      <c r="Z782" s="375"/>
      <c r="AA782" s="375"/>
      <c r="AB782" s="791"/>
      <c r="AC782" s="656" t="s">
        <v>544</v>
      </c>
      <c r="AD782" s="657"/>
      <c r="AE782" s="657"/>
      <c r="AF782" s="657"/>
      <c r="AG782" s="658"/>
      <c r="AH782" s="650" t="s">
        <v>556</v>
      </c>
      <c r="AI782" s="651"/>
      <c r="AJ782" s="651"/>
      <c r="AK782" s="651"/>
      <c r="AL782" s="651"/>
      <c r="AM782" s="651"/>
      <c r="AN782" s="651"/>
      <c r="AO782" s="651"/>
      <c r="AP782" s="651"/>
      <c r="AQ782" s="651"/>
      <c r="AR782" s="651"/>
      <c r="AS782" s="651"/>
      <c r="AT782" s="652"/>
      <c r="AU782" s="374">
        <v>424</v>
      </c>
      <c r="AV782" s="375"/>
      <c r="AW782" s="375"/>
      <c r="AX782" s="376"/>
    </row>
    <row r="783" spans="1:50" ht="24.75" customHeight="1" x14ac:dyDescent="0.15">
      <c r="A783" s="618"/>
      <c r="B783" s="619"/>
      <c r="C783" s="619"/>
      <c r="D783" s="619"/>
      <c r="E783" s="619"/>
      <c r="F783" s="620"/>
      <c r="G783" s="593" t="s">
        <v>541</v>
      </c>
      <c r="H783" s="594"/>
      <c r="I783" s="594"/>
      <c r="J783" s="594"/>
      <c r="K783" s="595"/>
      <c r="L783" s="584" t="s">
        <v>543</v>
      </c>
      <c r="M783" s="585"/>
      <c r="N783" s="585"/>
      <c r="O783" s="585"/>
      <c r="P783" s="585"/>
      <c r="Q783" s="585"/>
      <c r="R783" s="585"/>
      <c r="S783" s="585"/>
      <c r="T783" s="585"/>
      <c r="U783" s="585"/>
      <c r="V783" s="585"/>
      <c r="W783" s="585"/>
      <c r="X783" s="586"/>
      <c r="Y783" s="587">
        <v>253</v>
      </c>
      <c r="Z783" s="588"/>
      <c r="AA783" s="588"/>
      <c r="AB783" s="599"/>
      <c r="AC783" s="593"/>
      <c r="AD783" s="594"/>
      <c r="AE783" s="594"/>
      <c r="AF783" s="594"/>
      <c r="AG783" s="595"/>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8"/>
      <c r="B784" s="619"/>
      <c r="C784" s="619"/>
      <c r="D784" s="619"/>
      <c r="E784" s="619"/>
      <c r="F784" s="620"/>
      <c r="G784" s="593"/>
      <c r="H784" s="594"/>
      <c r="I784" s="594"/>
      <c r="J784" s="594"/>
      <c r="K784" s="595"/>
      <c r="L784" s="584"/>
      <c r="M784" s="585"/>
      <c r="N784" s="585"/>
      <c r="O784" s="585"/>
      <c r="P784" s="585"/>
      <c r="Q784" s="585"/>
      <c r="R784" s="585"/>
      <c r="S784" s="585"/>
      <c r="T784" s="585"/>
      <c r="U784" s="585"/>
      <c r="V784" s="585"/>
      <c r="W784" s="585"/>
      <c r="X784" s="586"/>
      <c r="Y784" s="587"/>
      <c r="Z784" s="588"/>
      <c r="AA784" s="588"/>
      <c r="AB784" s="599"/>
      <c r="AC784" s="593"/>
      <c r="AD784" s="594"/>
      <c r="AE784" s="594"/>
      <c r="AF784" s="594"/>
      <c r="AG784" s="595"/>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8"/>
      <c r="B785" s="619"/>
      <c r="C785" s="619"/>
      <c r="D785" s="619"/>
      <c r="E785" s="619"/>
      <c r="F785" s="620"/>
      <c r="G785" s="593"/>
      <c r="H785" s="594"/>
      <c r="I785" s="594"/>
      <c r="J785" s="594"/>
      <c r="K785" s="595"/>
      <c r="L785" s="584"/>
      <c r="M785" s="585"/>
      <c r="N785" s="585"/>
      <c r="O785" s="585"/>
      <c r="P785" s="585"/>
      <c r="Q785" s="585"/>
      <c r="R785" s="585"/>
      <c r="S785" s="585"/>
      <c r="T785" s="585"/>
      <c r="U785" s="585"/>
      <c r="V785" s="585"/>
      <c r="W785" s="585"/>
      <c r="X785" s="586"/>
      <c r="Y785" s="587"/>
      <c r="Z785" s="588"/>
      <c r="AA785" s="588"/>
      <c r="AB785" s="599"/>
      <c r="AC785" s="593"/>
      <c r="AD785" s="594"/>
      <c r="AE785" s="594"/>
      <c r="AF785" s="594"/>
      <c r="AG785" s="595"/>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8"/>
      <c r="B786" s="619"/>
      <c r="C786" s="619"/>
      <c r="D786" s="619"/>
      <c r="E786" s="619"/>
      <c r="F786" s="620"/>
      <c r="G786" s="593"/>
      <c r="H786" s="594"/>
      <c r="I786" s="594"/>
      <c r="J786" s="594"/>
      <c r="K786" s="595"/>
      <c r="L786" s="584"/>
      <c r="M786" s="585"/>
      <c r="N786" s="585"/>
      <c r="O786" s="585"/>
      <c r="P786" s="585"/>
      <c r="Q786" s="585"/>
      <c r="R786" s="585"/>
      <c r="S786" s="585"/>
      <c r="T786" s="585"/>
      <c r="U786" s="585"/>
      <c r="V786" s="585"/>
      <c r="W786" s="585"/>
      <c r="X786" s="586"/>
      <c r="Y786" s="587"/>
      <c r="Z786" s="588"/>
      <c r="AA786" s="588"/>
      <c r="AB786" s="599"/>
      <c r="AC786" s="593"/>
      <c r="AD786" s="594"/>
      <c r="AE786" s="594"/>
      <c r="AF786" s="594"/>
      <c r="AG786" s="595"/>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8"/>
      <c r="B787" s="619"/>
      <c r="C787" s="619"/>
      <c r="D787" s="619"/>
      <c r="E787" s="619"/>
      <c r="F787" s="620"/>
      <c r="G787" s="593"/>
      <c r="H787" s="594"/>
      <c r="I787" s="594"/>
      <c r="J787" s="594"/>
      <c r="K787" s="595"/>
      <c r="L787" s="584"/>
      <c r="M787" s="585"/>
      <c r="N787" s="585"/>
      <c r="O787" s="585"/>
      <c r="P787" s="585"/>
      <c r="Q787" s="585"/>
      <c r="R787" s="585"/>
      <c r="S787" s="585"/>
      <c r="T787" s="585"/>
      <c r="U787" s="585"/>
      <c r="V787" s="585"/>
      <c r="W787" s="585"/>
      <c r="X787" s="586"/>
      <c r="Y787" s="587"/>
      <c r="Z787" s="588"/>
      <c r="AA787" s="588"/>
      <c r="AB787" s="599"/>
      <c r="AC787" s="593"/>
      <c r="AD787" s="594"/>
      <c r="AE787" s="594"/>
      <c r="AF787" s="594"/>
      <c r="AG787" s="595"/>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8"/>
      <c r="B788" s="619"/>
      <c r="C788" s="619"/>
      <c r="D788" s="619"/>
      <c r="E788" s="619"/>
      <c r="F788" s="620"/>
      <c r="G788" s="593"/>
      <c r="H788" s="594"/>
      <c r="I788" s="594"/>
      <c r="J788" s="594"/>
      <c r="K788" s="595"/>
      <c r="L788" s="584"/>
      <c r="M788" s="585"/>
      <c r="N788" s="585"/>
      <c r="O788" s="585"/>
      <c r="P788" s="585"/>
      <c r="Q788" s="585"/>
      <c r="R788" s="585"/>
      <c r="S788" s="585"/>
      <c r="T788" s="585"/>
      <c r="U788" s="585"/>
      <c r="V788" s="585"/>
      <c r="W788" s="585"/>
      <c r="X788" s="586"/>
      <c r="Y788" s="587"/>
      <c r="Z788" s="588"/>
      <c r="AA788" s="588"/>
      <c r="AB788" s="599"/>
      <c r="AC788" s="593"/>
      <c r="AD788" s="594"/>
      <c r="AE788" s="594"/>
      <c r="AF788" s="594"/>
      <c r="AG788" s="595"/>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8"/>
      <c r="B789" s="619"/>
      <c r="C789" s="619"/>
      <c r="D789" s="619"/>
      <c r="E789" s="619"/>
      <c r="F789" s="620"/>
      <c r="G789" s="593"/>
      <c r="H789" s="594"/>
      <c r="I789" s="594"/>
      <c r="J789" s="594"/>
      <c r="K789" s="595"/>
      <c r="L789" s="584"/>
      <c r="M789" s="585"/>
      <c r="N789" s="585"/>
      <c r="O789" s="585"/>
      <c r="P789" s="585"/>
      <c r="Q789" s="585"/>
      <c r="R789" s="585"/>
      <c r="S789" s="585"/>
      <c r="T789" s="585"/>
      <c r="U789" s="585"/>
      <c r="V789" s="585"/>
      <c r="W789" s="585"/>
      <c r="X789" s="586"/>
      <c r="Y789" s="587"/>
      <c r="Z789" s="588"/>
      <c r="AA789" s="588"/>
      <c r="AB789" s="599"/>
      <c r="AC789" s="593"/>
      <c r="AD789" s="594"/>
      <c r="AE789" s="594"/>
      <c r="AF789" s="594"/>
      <c r="AG789" s="595"/>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8"/>
      <c r="B790" s="619"/>
      <c r="C790" s="619"/>
      <c r="D790" s="619"/>
      <c r="E790" s="619"/>
      <c r="F790" s="620"/>
      <c r="G790" s="593"/>
      <c r="H790" s="594"/>
      <c r="I790" s="594"/>
      <c r="J790" s="594"/>
      <c r="K790" s="595"/>
      <c r="L790" s="584"/>
      <c r="M790" s="585"/>
      <c r="N790" s="585"/>
      <c r="O790" s="585"/>
      <c r="P790" s="585"/>
      <c r="Q790" s="585"/>
      <c r="R790" s="585"/>
      <c r="S790" s="585"/>
      <c r="T790" s="585"/>
      <c r="U790" s="585"/>
      <c r="V790" s="585"/>
      <c r="W790" s="585"/>
      <c r="X790" s="586"/>
      <c r="Y790" s="587"/>
      <c r="Z790" s="588"/>
      <c r="AA790" s="588"/>
      <c r="AB790" s="599"/>
      <c r="AC790" s="593"/>
      <c r="AD790" s="594"/>
      <c r="AE790" s="594"/>
      <c r="AF790" s="594"/>
      <c r="AG790" s="595"/>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8"/>
      <c r="B791" s="619"/>
      <c r="C791" s="619"/>
      <c r="D791" s="619"/>
      <c r="E791" s="619"/>
      <c r="F791" s="620"/>
      <c r="G791" s="593"/>
      <c r="H791" s="594"/>
      <c r="I791" s="594"/>
      <c r="J791" s="594"/>
      <c r="K791" s="595"/>
      <c r="L791" s="584"/>
      <c r="M791" s="585"/>
      <c r="N791" s="585"/>
      <c r="O791" s="585"/>
      <c r="P791" s="585"/>
      <c r="Q791" s="585"/>
      <c r="R791" s="585"/>
      <c r="S791" s="585"/>
      <c r="T791" s="585"/>
      <c r="U791" s="585"/>
      <c r="V791" s="585"/>
      <c r="W791" s="585"/>
      <c r="X791" s="586"/>
      <c r="Y791" s="587"/>
      <c r="Z791" s="588"/>
      <c r="AA791" s="588"/>
      <c r="AB791" s="599"/>
      <c r="AC791" s="593"/>
      <c r="AD791" s="594"/>
      <c r="AE791" s="594"/>
      <c r="AF791" s="594"/>
      <c r="AG791" s="595"/>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8"/>
      <c r="B792" s="619"/>
      <c r="C792" s="619"/>
      <c r="D792" s="619"/>
      <c r="E792" s="619"/>
      <c r="F792" s="620"/>
      <c r="G792" s="812" t="s">
        <v>20</v>
      </c>
      <c r="H792" s="813"/>
      <c r="I792" s="813"/>
      <c r="J792" s="813"/>
      <c r="K792" s="813"/>
      <c r="L792" s="814"/>
      <c r="M792" s="815"/>
      <c r="N792" s="815"/>
      <c r="O792" s="815"/>
      <c r="P792" s="815"/>
      <c r="Q792" s="815"/>
      <c r="R792" s="815"/>
      <c r="S792" s="815"/>
      <c r="T792" s="815"/>
      <c r="U792" s="815"/>
      <c r="V792" s="815"/>
      <c r="W792" s="815"/>
      <c r="X792" s="816"/>
      <c r="Y792" s="817">
        <f>SUM(Y782:AB791)</f>
        <v>3691</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424</v>
      </c>
      <c r="AV792" s="818"/>
      <c r="AW792" s="818"/>
      <c r="AX792" s="820"/>
    </row>
    <row r="793" spans="1:50" ht="24.75" hidden="1" customHeight="1" x14ac:dyDescent="0.15">
      <c r="A793" s="618"/>
      <c r="B793" s="619"/>
      <c r="C793" s="619"/>
      <c r="D793" s="619"/>
      <c r="E793" s="619"/>
      <c r="F793" s="620"/>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8"/>
      <c r="B794" s="619"/>
      <c r="C794" s="619"/>
      <c r="D794" s="619"/>
      <c r="E794" s="619"/>
      <c r="F794" s="620"/>
      <c r="G794" s="801" t="s">
        <v>17</v>
      </c>
      <c r="H794" s="654"/>
      <c r="I794" s="654"/>
      <c r="J794" s="654"/>
      <c r="K794" s="654"/>
      <c r="L794" s="653" t="s">
        <v>18</v>
      </c>
      <c r="M794" s="654"/>
      <c r="N794" s="654"/>
      <c r="O794" s="654"/>
      <c r="P794" s="654"/>
      <c r="Q794" s="654"/>
      <c r="R794" s="654"/>
      <c r="S794" s="654"/>
      <c r="T794" s="654"/>
      <c r="U794" s="654"/>
      <c r="V794" s="654"/>
      <c r="W794" s="654"/>
      <c r="X794" s="655"/>
      <c r="Y794" s="640" t="s">
        <v>19</v>
      </c>
      <c r="Z794" s="641"/>
      <c r="AA794" s="641"/>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40" t="s">
        <v>19</v>
      </c>
      <c r="AV794" s="641"/>
      <c r="AW794" s="641"/>
      <c r="AX794" s="642"/>
    </row>
    <row r="795" spans="1:50" ht="24.75" hidden="1" customHeight="1" x14ac:dyDescent="0.15">
      <c r="A795" s="618"/>
      <c r="B795" s="619"/>
      <c r="C795" s="619"/>
      <c r="D795" s="619"/>
      <c r="E795" s="619"/>
      <c r="F795" s="620"/>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8"/>
      <c r="B796" s="619"/>
      <c r="C796" s="619"/>
      <c r="D796" s="619"/>
      <c r="E796" s="619"/>
      <c r="F796" s="620"/>
      <c r="G796" s="593"/>
      <c r="H796" s="594"/>
      <c r="I796" s="594"/>
      <c r="J796" s="594"/>
      <c r="K796" s="595"/>
      <c r="L796" s="584"/>
      <c r="M796" s="585"/>
      <c r="N796" s="585"/>
      <c r="O796" s="585"/>
      <c r="P796" s="585"/>
      <c r="Q796" s="585"/>
      <c r="R796" s="585"/>
      <c r="S796" s="585"/>
      <c r="T796" s="585"/>
      <c r="U796" s="585"/>
      <c r="V796" s="585"/>
      <c r="W796" s="585"/>
      <c r="X796" s="586"/>
      <c r="Y796" s="587"/>
      <c r="Z796" s="588"/>
      <c r="AA796" s="588"/>
      <c r="AB796" s="599"/>
      <c r="AC796" s="593"/>
      <c r="AD796" s="594"/>
      <c r="AE796" s="594"/>
      <c r="AF796" s="594"/>
      <c r="AG796" s="595"/>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8"/>
      <c r="B797" s="619"/>
      <c r="C797" s="619"/>
      <c r="D797" s="619"/>
      <c r="E797" s="619"/>
      <c r="F797" s="620"/>
      <c r="G797" s="593"/>
      <c r="H797" s="594"/>
      <c r="I797" s="594"/>
      <c r="J797" s="594"/>
      <c r="K797" s="595"/>
      <c r="L797" s="584"/>
      <c r="M797" s="585"/>
      <c r="N797" s="585"/>
      <c r="O797" s="585"/>
      <c r="P797" s="585"/>
      <c r="Q797" s="585"/>
      <c r="R797" s="585"/>
      <c r="S797" s="585"/>
      <c r="T797" s="585"/>
      <c r="U797" s="585"/>
      <c r="V797" s="585"/>
      <c r="W797" s="585"/>
      <c r="X797" s="586"/>
      <c r="Y797" s="587"/>
      <c r="Z797" s="588"/>
      <c r="AA797" s="588"/>
      <c r="AB797" s="599"/>
      <c r="AC797" s="593"/>
      <c r="AD797" s="594"/>
      <c r="AE797" s="594"/>
      <c r="AF797" s="594"/>
      <c r="AG797" s="595"/>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8"/>
      <c r="B798" s="619"/>
      <c r="C798" s="619"/>
      <c r="D798" s="619"/>
      <c r="E798" s="619"/>
      <c r="F798" s="620"/>
      <c r="G798" s="593"/>
      <c r="H798" s="594"/>
      <c r="I798" s="594"/>
      <c r="J798" s="594"/>
      <c r="K798" s="595"/>
      <c r="L798" s="584"/>
      <c r="M798" s="585"/>
      <c r="N798" s="585"/>
      <c r="O798" s="585"/>
      <c r="P798" s="585"/>
      <c r="Q798" s="585"/>
      <c r="R798" s="585"/>
      <c r="S798" s="585"/>
      <c r="T798" s="585"/>
      <c r="U798" s="585"/>
      <c r="V798" s="585"/>
      <c r="W798" s="585"/>
      <c r="X798" s="586"/>
      <c r="Y798" s="587"/>
      <c r="Z798" s="588"/>
      <c r="AA798" s="588"/>
      <c r="AB798" s="599"/>
      <c r="AC798" s="593"/>
      <c r="AD798" s="594"/>
      <c r="AE798" s="594"/>
      <c r="AF798" s="594"/>
      <c r="AG798" s="595"/>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8"/>
      <c r="B799" s="619"/>
      <c r="C799" s="619"/>
      <c r="D799" s="619"/>
      <c r="E799" s="619"/>
      <c r="F799" s="620"/>
      <c r="G799" s="593"/>
      <c r="H799" s="594"/>
      <c r="I799" s="594"/>
      <c r="J799" s="594"/>
      <c r="K799" s="595"/>
      <c r="L799" s="584"/>
      <c r="M799" s="585"/>
      <c r="N799" s="585"/>
      <c r="O799" s="585"/>
      <c r="P799" s="585"/>
      <c r="Q799" s="585"/>
      <c r="R799" s="585"/>
      <c r="S799" s="585"/>
      <c r="T799" s="585"/>
      <c r="U799" s="585"/>
      <c r="V799" s="585"/>
      <c r="W799" s="585"/>
      <c r="X799" s="586"/>
      <c r="Y799" s="587"/>
      <c r="Z799" s="588"/>
      <c r="AA799" s="588"/>
      <c r="AB799" s="599"/>
      <c r="AC799" s="593"/>
      <c r="AD799" s="594"/>
      <c r="AE799" s="594"/>
      <c r="AF799" s="594"/>
      <c r="AG799" s="595"/>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8"/>
      <c r="B800" s="619"/>
      <c r="C800" s="619"/>
      <c r="D800" s="619"/>
      <c r="E800" s="619"/>
      <c r="F800" s="620"/>
      <c r="G800" s="593"/>
      <c r="H800" s="594"/>
      <c r="I800" s="594"/>
      <c r="J800" s="594"/>
      <c r="K800" s="595"/>
      <c r="L800" s="584"/>
      <c r="M800" s="585"/>
      <c r="N800" s="585"/>
      <c r="O800" s="585"/>
      <c r="P800" s="585"/>
      <c r="Q800" s="585"/>
      <c r="R800" s="585"/>
      <c r="S800" s="585"/>
      <c r="T800" s="585"/>
      <c r="U800" s="585"/>
      <c r="V800" s="585"/>
      <c r="W800" s="585"/>
      <c r="X800" s="586"/>
      <c r="Y800" s="587"/>
      <c r="Z800" s="588"/>
      <c r="AA800" s="588"/>
      <c r="AB800" s="599"/>
      <c r="AC800" s="593"/>
      <c r="AD800" s="594"/>
      <c r="AE800" s="594"/>
      <c r="AF800" s="594"/>
      <c r="AG800" s="595"/>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8"/>
      <c r="B801" s="619"/>
      <c r="C801" s="619"/>
      <c r="D801" s="619"/>
      <c r="E801" s="619"/>
      <c r="F801" s="620"/>
      <c r="G801" s="593"/>
      <c r="H801" s="594"/>
      <c r="I801" s="594"/>
      <c r="J801" s="594"/>
      <c r="K801" s="595"/>
      <c r="L801" s="584"/>
      <c r="M801" s="585"/>
      <c r="N801" s="585"/>
      <c r="O801" s="585"/>
      <c r="P801" s="585"/>
      <c r="Q801" s="585"/>
      <c r="R801" s="585"/>
      <c r="S801" s="585"/>
      <c r="T801" s="585"/>
      <c r="U801" s="585"/>
      <c r="V801" s="585"/>
      <c r="W801" s="585"/>
      <c r="X801" s="586"/>
      <c r="Y801" s="587"/>
      <c r="Z801" s="588"/>
      <c r="AA801" s="588"/>
      <c r="AB801" s="599"/>
      <c r="AC801" s="593"/>
      <c r="AD801" s="594"/>
      <c r="AE801" s="594"/>
      <c r="AF801" s="594"/>
      <c r="AG801" s="595"/>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8"/>
      <c r="B802" s="619"/>
      <c r="C802" s="619"/>
      <c r="D802" s="619"/>
      <c r="E802" s="619"/>
      <c r="F802" s="620"/>
      <c r="G802" s="593"/>
      <c r="H802" s="594"/>
      <c r="I802" s="594"/>
      <c r="J802" s="594"/>
      <c r="K802" s="595"/>
      <c r="L802" s="584"/>
      <c r="M802" s="585"/>
      <c r="N802" s="585"/>
      <c r="O802" s="585"/>
      <c r="P802" s="585"/>
      <c r="Q802" s="585"/>
      <c r="R802" s="585"/>
      <c r="S802" s="585"/>
      <c r="T802" s="585"/>
      <c r="U802" s="585"/>
      <c r="V802" s="585"/>
      <c r="W802" s="585"/>
      <c r="X802" s="586"/>
      <c r="Y802" s="587"/>
      <c r="Z802" s="588"/>
      <c r="AA802" s="588"/>
      <c r="AB802" s="599"/>
      <c r="AC802" s="593"/>
      <c r="AD802" s="594"/>
      <c r="AE802" s="594"/>
      <c r="AF802" s="594"/>
      <c r="AG802" s="595"/>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8"/>
      <c r="B803" s="619"/>
      <c r="C803" s="619"/>
      <c r="D803" s="619"/>
      <c r="E803" s="619"/>
      <c r="F803" s="620"/>
      <c r="G803" s="593"/>
      <c r="H803" s="594"/>
      <c r="I803" s="594"/>
      <c r="J803" s="594"/>
      <c r="K803" s="595"/>
      <c r="L803" s="584"/>
      <c r="M803" s="585"/>
      <c r="N803" s="585"/>
      <c r="O803" s="585"/>
      <c r="P803" s="585"/>
      <c r="Q803" s="585"/>
      <c r="R803" s="585"/>
      <c r="S803" s="585"/>
      <c r="T803" s="585"/>
      <c r="U803" s="585"/>
      <c r="V803" s="585"/>
      <c r="W803" s="585"/>
      <c r="X803" s="586"/>
      <c r="Y803" s="587"/>
      <c r="Z803" s="588"/>
      <c r="AA803" s="588"/>
      <c r="AB803" s="599"/>
      <c r="AC803" s="593"/>
      <c r="AD803" s="594"/>
      <c r="AE803" s="594"/>
      <c r="AF803" s="594"/>
      <c r="AG803" s="595"/>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8"/>
      <c r="B804" s="619"/>
      <c r="C804" s="619"/>
      <c r="D804" s="619"/>
      <c r="E804" s="619"/>
      <c r="F804" s="620"/>
      <c r="G804" s="593"/>
      <c r="H804" s="594"/>
      <c r="I804" s="594"/>
      <c r="J804" s="594"/>
      <c r="K804" s="595"/>
      <c r="L804" s="584"/>
      <c r="M804" s="585"/>
      <c r="N804" s="585"/>
      <c r="O804" s="585"/>
      <c r="P804" s="585"/>
      <c r="Q804" s="585"/>
      <c r="R804" s="585"/>
      <c r="S804" s="585"/>
      <c r="T804" s="585"/>
      <c r="U804" s="585"/>
      <c r="V804" s="585"/>
      <c r="W804" s="585"/>
      <c r="X804" s="586"/>
      <c r="Y804" s="587"/>
      <c r="Z804" s="588"/>
      <c r="AA804" s="588"/>
      <c r="AB804" s="599"/>
      <c r="AC804" s="593"/>
      <c r="AD804" s="594"/>
      <c r="AE804" s="594"/>
      <c r="AF804" s="594"/>
      <c r="AG804" s="595"/>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8"/>
      <c r="B805" s="619"/>
      <c r="C805" s="619"/>
      <c r="D805" s="619"/>
      <c r="E805" s="619"/>
      <c r="F805" s="620"/>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8"/>
      <c r="B806" s="619"/>
      <c r="C806" s="619"/>
      <c r="D806" s="619"/>
      <c r="E806" s="619"/>
      <c r="F806" s="620"/>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8"/>
      <c r="B807" s="619"/>
      <c r="C807" s="619"/>
      <c r="D807" s="619"/>
      <c r="E807" s="619"/>
      <c r="F807" s="620"/>
      <c r="G807" s="801" t="s">
        <v>17</v>
      </c>
      <c r="H807" s="654"/>
      <c r="I807" s="654"/>
      <c r="J807" s="654"/>
      <c r="K807" s="654"/>
      <c r="L807" s="653" t="s">
        <v>18</v>
      </c>
      <c r="M807" s="654"/>
      <c r="N807" s="654"/>
      <c r="O807" s="654"/>
      <c r="P807" s="654"/>
      <c r="Q807" s="654"/>
      <c r="R807" s="654"/>
      <c r="S807" s="654"/>
      <c r="T807" s="654"/>
      <c r="U807" s="654"/>
      <c r="V807" s="654"/>
      <c r="W807" s="654"/>
      <c r="X807" s="655"/>
      <c r="Y807" s="640" t="s">
        <v>19</v>
      </c>
      <c r="Z807" s="641"/>
      <c r="AA807" s="641"/>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40" t="s">
        <v>19</v>
      </c>
      <c r="AV807" s="641"/>
      <c r="AW807" s="641"/>
      <c r="AX807" s="642"/>
    </row>
    <row r="808" spans="1:50" ht="24.75" hidden="1" customHeight="1" x14ac:dyDescent="0.15">
      <c r="A808" s="618"/>
      <c r="B808" s="619"/>
      <c r="C808" s="619"/>
      <c r="D808" s="619"/>
      <c r="E808" s="619"/>
      <c r="F808" s="620"/>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8"/>
      <c r="B809" s="619"/>
      <c r="C809" s="619"/>
      <c r="D809" s="619"/>
      <c r="E809" s="619"/>
      <c r="F809" s="620"/>
      <c r="G809" s="593"/>
      <c r="H809" s="594"/>
      <c r="I809" s="594"/>
      <c r="J809" s="594"/>
      <c r="K809" s="595"/>
      <c r="L809" s="584"/>
      <c r="M809" s="585"/>
      <c r="N809" s="585"/>
      <c r="O809" s="585"/>
      <c r="P809" s="585"/>
      <c r="Q809" s="585"/>
      <c r="R809" s="585"/>
      <c r="S809" s="585"/>
      <c r="T809" s="585"/>
      <c r="U809" s="585"/>
      <c r="V809" s="585"/>
      <c r="W809" s="585"/>
      <c r="X809" s="586"/>
      <c r="Y809" s="587"/>
      <c r="Z809" s="588"/>
      <c r="AA809" s="588"/>
      <c r="AB809" s="599"/>
      <c r="AC809" s="593"/>
      <c r="AD809" s="594"/>
      <c r="AE809" s="594"/>
      <c r="AF809" s="594"/>
      <c r="AG809" s="595"/>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8"/>
      <c r="B810" s="619"/>
      <c r="C810" s="619"/>
      <c r="D810" s="619"/>
      <c r="E810" s="619"/>
      <c r="F810" s="620"/>
      <c r="G810" s="593"/>
      <c r="H810" s="594"/>
      <c r="I810" s="594"/>
      <c r="J810" s="594"/>
      <c r="K810" s="595"/>
      <c r="L810" s="584"/>
      <c r="M810" s="585"/>
      <c r="N810" s="585"/>
      <c r="O810" s="585"/>
      <c r="P810" s="585"/>
      <c r="Q810" s="585"/>
      <c r="R810" s="585"/>
      <c r="S810" s="585"/>
      <c r="T810" s="585"/>
      <c r="U810" s="585"/>
      <c r="V810" s="585"/>
      <c r="W810" s="585"/>
      <c r="X810" s="586"/>
      <c r="Y810" s="587"/>
      <c r="Z810" s="588"/>
      <c r="AA810" s="588"/>
      <c r="AB810" s="599"/>
      <c r="AC810" s="593"/>
      <c r="AD810" s="594"/>
      <c r="AE810" s="594"/>
      <c r="AF810" s="594"/>
      <c r="AG810" s="595"/>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8"/>
      <c r="B811" s="619"/>
      <c r="C811" s="619"/>
      <c r="D811" s="619"/>
      <c r="E811" s="619"/>
      <c r="F811" s="620"/>
      <c r="G811" s="593"/>
      <c r="H811" s="594"/>
      <c r="I811" s="594"/>
      <c r="J811" s="594"/>
      <c r="K811" s="595"/>
      <c r="L811" s="584"/>
      <c r="M811" s="585"/>
      <c r="N811" s="585"/>
      <c r="O811" s="585"/>
      <c r="P811" s="585"/>
      <c r="Q811" s="585"/>
      <c r="R811" s="585"/>
      <c r="S811" s="585"/>
      <c r="T811" s="585"/>
      <c r="U811" s="585"/>
      <c r="V811" s="585"/>
      <c r="W811" s="585"/>
      <c r="X811" s="586"/>
      <c r="Y811" s="587"/>
      <c r="Z811" s="588"/>
      <c r="AA811" s="588"/>
      <c r="AB811" s="599"/>
      <c r="AC811" s="593"/>
      <c r="AD811" s="594"/>
      <c r="AE811" s="594"/>
      <c r="AF811" s="594"/>
      <c r="AG811" s="595"/>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8"/>
      <c r="B812" s="619"/>
      <c r="C812" s="619"/>
      <c r="D812" s="619"/>
      <c r="E812" s="619"/>
      <c r="F812" s="620"/>
      <c r="G812" s="593"/>
      <c r="H812" s="594"/>
      <c r="I812" s="594"/>
      <c r="J812" s="594"/>
      <c r="K812" s="595"/>
      <c r="L812" s="584"/>
      <c r="M812" s="585"/>
      <c r="N812" s="585"/>
      <c r="O812" s="585"/>
      <c r="P812" s="585"/>
      <c r="Q812" s="585"/>
      <c r="R812" s="585"/>
      <c r="S812" s="585"/>
      <c r="T812" s="585"/>
      <c r="U812" s="585"/>
      <c r="V812" s="585"/>
      <c r="W812" s="585"/>
      <c r="X812" s="586"/>
      <c r="Y812" s="587"/>
      <c r="Z812" s="588"/>
      <c r="AA812" s="588"/>
      <c r="AB812" s="599"/>
      <c r="AC812" s="593"/>
      <c r="AD812" s="594"/>
      <c r="AE812" s="594"/>
      <c r="AF812" s="594"/>
      <c r="AG812" s="595"/>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8"/>
      <c r="B813" s="619"/>
      <c r="C813" s="619"/>
      <c r="D813" s="619"/>
      <c r="E813" s="619"/>
      <c r="F813" s="620"/>
      <c r="G813" s="593"/>
      <c r="H813" s="594"/>
      <c r="I813" s="594"/>
      <c r="J813" s="594"/>
      <c r="K813" s="595"/>
      <c r="L813" s="584"/>
      <c r="M813" s="585"/>
      <c r="N813" s="585"/>
      <c r="O813" s="585"/>
      <c r="P813" s="585"/>
      <c r="Q813" s="585"/>
      <c r="R813" s="585"/>
      <c r="S813" s="585"/>
      <c r="T813" s="585"/>
      <c r="U813" s="585"/>
      <c r="V813" s="585"/>
      <c r="W813" s="585"/>
      <c r="X813" s="586"/>
      <c r="Y813" s="587"/>
      <c r="Z813" s="588"/>
      <c r="AA813" s="588"/>
      <c r="AB813" s="599"/>
      <c r="AC813" s="593"/>
      <c r="AD813" s="594"/>
      <c r="AE813" s="594"/>
      <c r="AF813" s="594"/>
      <c r="AG813" s="595"/>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8"/>
      <c r="B814" s="619"/>
      <c r="C814" s="619"/>
      <c r="D814" s="619"/>
      <c r="E814" s="619"/>
      <c r="F814" s="620"/>
      <c r="G814" s="593"/>
      <c r="H814" s="594"/>
      <c r="I814" s="594"/>
      <c r="J814" s="594"/>
      <c r="K814" s="595"/>
      <c r="L814" s="584"/>
      <c r="M814" s="585"/>
      <c r="N814" s="585"/>
      <c r="O814" s="585"/>
      <c r="P814" s="585"/>
      <c r="Q814" s="585"/>
      <c r="R814" s="585"/>
      <c r="S814" s="585"/>
      <c r="T814" s="585"/>
      <c r="U814" s="585"/>
      <c r="V814" s="585"/>
      <c r="W814" s="585"/>
      <c r="X814" s="586"/>
      <c r="Y814" s="587"/>
      <c r="Z814" s="588"/>
      <c r="AA814" s="588"/>
      <c r="AB814" s="599"/>
      <c r="AC814" s="593"/>
      <c r="AD814" s="594"/>
      <c r="AE814" s="594"/>
      <c r="AF814" s="594"/>
      <c r="AG814" s="595"/>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8"/>
      <c r="B815" s="619"/>
      <c r="C815" s="619"/>
      <c r="D815" s="619"/>
      <c r="E815" s="619"/>
      <c r="F815" s="620"/>
      <c r="G815" s="593"/>
      <c r="H815" s="594"/>
      <c r="I815" s="594"/>
      <c r="J815" s="594"/>
      <c r="K815" s="595"/>
      <c r="L815" s="584"/>
      <c r="M815" s="585"/>
      <c r="N815" s="585"/>
      <c r="O815" s="585"/>
      <c r="P815" s="585"/>
      <c r="Q815" s="585"/>
      <c r="R815" s="585"/>
      <c r="S815" s="585"/>
      <c r="T815" s="585"/>
      <c r="U815" s="585"/>
      <c r="V815" s="585"/>
      <c r="W815" s="585"/>
      <c r="X815" s="586"/>
      <c r="Y815" s="587"/>
      <c r="Z815" s="588"/>
      <c r="AA815" s="588"/>
      <c r="AB815" s="599"/>
      <c r="AC815" s="593"/>
      <c r="AD815" s="594"/>
      <c r="AE815" s="594"/>
      <c r="AF815" s="594"/>
      <c r="AG815" s="595"/>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8"/>
      <c r="B816" s="619"/>
      <c r="C816" s="619"/>
      <c r="D816" s="619"/>
      <c r="E816" s="619"/>
      <c r="F816" s="620"/>
      <c r="G816" s="593"/>
      <c r="H816" s="594"/>
      <c r="I816" s="594"/>
      <c r="J816" s="594"/>
      <c r="K816" s="595"/>
      <c r="L816" s="584"/>
      <c r="M816" s="585"/>
      <c r="N816" s="585"/>
      <c r="O816" s="585"/>
      <c r="P816" s="585"/>
      <c r="Q816" s="585"/>
      <c r="R816" s="585"/>
      <c r="S816" s="585"/>
      <c r="T816" s="585"/>
      <c r="U816" s="585"/>
      <c r="V816" s="585"/>
      <c r="W816" s="585"/>
      <c r="X816" s="586"/>
      <c r="Y816" s="587"/>
      <c r="Z816" s="588"/>
      <c r="AA816" s="588"/>
      <c r="AB816" s="599"/>
      <c r="AC816" s="593"/>
      <c r="AD816" s="594"/>
      <c r="AE816" s="594"/>
      <c r="AF816" s="594"/>
      <c r="AG816" s="595"/>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8"/>
      <c r="B817" s="619"/>
      <c r="C817" s="619"/>
      <c r="D817" s="619"/>
      <c r="E817" s="619"/>
      <c r="F817" s="620"/>
      <c r="G817" s="593"/>
      <c r="H817" s="594"/>
      <c r="I817" s="594"/>
      <c r="J817" s="594"/>
      <c r="K817" s="595"/>
      <c r="L817" s="584"/>
      <c r="M817" s="585"/>
      <c r="N817" s="585"/>
      <c r="O817" s="585"/>
      <c r="P817" s="585"/>
      <c r="Q817" s="585"/>
      <c r="R817" s="585"/>
      <c r="S817" s="585"/>
      <c r="T817" s="585"/>
      <c r="U817" s="585"/>
      <c r="V817" s="585"/>
      <c r="W817" s="585"/>
      <c r="X817" s="586"/>
      <c r="Y817" s="587"/>
      <c r="Z817" s="588"/>
      <c r="AA817" s="588"/>
      <c r="AB817" s="599"/>
      <c r="AC817" s="593"/>
      <c r="AD817" s="594"/>
      <c r="AE817" s="594"/>
      <c r="AF817" s="594"/>
      <c r="AG817" s="595"/>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8"/>
      <c r="B818" s="619"/>
      <c r="C818" s="619"/>
      <c r="D818" s="619"/>
      <c r="E818" s="619"/>
      <c r="F818" s="620"/>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8"/>
      <c r="B819" s="619"/>
      <c r="C819" s="619"/>
      <c r="D819" s="619"/>
      <c r="E819" s="619"/>
      <c r="F819" s="620"/>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8"/>
      <c r="B820" s="619"/>
      <c r="C820" s="619"/>
      <c r="D820" s="619"/>
      <c r="E820" s="619"/>
      <c r="F820" s="620"/>
      <c r="G820" s="801" t="s">
        <v>17</v>
      </c>
      <c r="H820" s="654"/>
      <c r="I820" s="654"/>
      <c r="J820" s="654"/>
      <c r="K820" s="654"/>
      <c r="L820" s="653" t="s">
        <v>18</v>
      </c>
      <c r="M820" s="654"/>
      <c r="N820" s="654"/>
      <c r="O820" s="654"/>
      <c r="P820" s="654"/>
      <c r="Q820" s="654"/>
      <c r="R820" s="654"/>
      <c r="S820" s="654"/>
      <c r="T820" s="654"/>
      <c r="U820" s="654"/>
      <c r="V820" s="654"/>
      <c r="W820" s="654"/>
      <c r="X820" s="655"/>
      <c r="Y820" s="640" t="s">
        <v>19</v>
      </c>
      <c r="Z820" s="641"/>
      <c r="AA820" s="641"/>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40" t="s">
        <v>19</v>
      </c>
      <c r="AV820" s="641"/>
      <c r="AW820" s="641"/>
      <c r="AX820" s="642"/>
    </row>
    <row r="821" spans="1:50" s="16" customFormat="1" ht="24.75" hidden="1" customHeight="1" x14ac:dyDescent="0.15">
      <c r="A821" s="618"/>
      <c r="B821" s="619"/>
      <c r="C821" s="619"/>
      <c r="D821" s="619"/>
      <c r="E821" s="619"/>
      <c r="F821" s="620"/>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8"/>
      <c r="B822" s="619"/>
      <c r="C822" s="619"/>
      <c r="D822" s="619"/>
      <c r="E822" s="619"/>
      <c r="F822" s="620"/>
      <c r="G822" s="593"/>
      <c r="H822" s="594"/>
      <c r="I822" s="594"/>
      <c r="J822" s="594"/>
      <c r="K822" s="595"/>
      <c r="L822" s="584"/>
      <c r="M822" s="585"/>
      <c r="N822" s="585"/>
      <c r="O822" s="585"/>
      <c r="P822" s="585"/>
      <c r="Q822" s="585"/>
      <c r="R822" s="585"/>
      <c r="S822" s="585"/>
      <c r="T822" s="585"/>
      <c r="U822" s="585"/>
      <c r="V822" s="585"/>
      <c r="W822" s="585"/>
      <c r="X822" s="586"/>
      <c r="Y822" s="587"/>
      <c r="Z822" s="588"/>
      <c r="AA822" s="588"/>
      <c r="AB822" s="599"/>
      <c r="AC822" s="593"/>
      <c r="AD822" s="594"/>
      <c r="AE822" s="594"/>
      <c r="AF822" s="594"/>
      <c r="AG822" s="595"/>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8"/>
      <c r="B823" s="619"/>
      <c r="C823" s="619"/>
      <c r="D823" s="619"/>
      <c r="E823" s="619"/>
      <c r="F823" s="620"/>
      <c r="G823" s="593"/>
      <c r="H823" s="594"/>
      <c r="I823" s="594"/>
      <c r="J823" s="594"/>
      <c r="K823" s="595"/>
      <c r="L823" s="584"/>
      <c r="M823" s="585"/>
      <c r="N823" s="585"/>
      <c r="O823" s="585"/>
      <c r="P823" s="585"/>
      <c r="Q823" s="585"/>
      <c r="R823" s="585"/>
      <c r="S823" s="585"/>
      <c r="T823" s="585"/>
      <c r="U823" s="585"/>
      <c r="V823" s="585"/>
      <c r="W823" s="585"/>
      <c r="X823" s="586"/>
      <c r="Y823" s="587"/>
      <c r="Z823" s="588"/>
      <c r="AA823" s="588"/>
      <c r="AB823" s="599"/>
      <c r="AC823" s="593"/>
      <c r="AD823" s="594"/>
      <c r="AE823" s="594"/>
      <c r="AF823" s="594"/>
      <c r="AG823" s="595"/>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8"/>
      <c r="B824" s="619"/>
      <c r="C824" s="619"/>
      <c r="D824" s="619"/>
      <c r="E824" s="619"/>
      <c r="F824" s="620"/>
      <c r="G824" s="593"/>
      <c r="H824" s="594"/>
      <c r="I824" s="594"/>
      <c r="J824" s="594"/>
      <c r="K824" s="595"/>
      <c r="L824" s="584"/>
      <c r="M824" s="585"/>
      <c r="N824" s="585"/>
      <c r="O824" s="585"/>
      <c r="P824" s="585"/>
      <c r="Q824" s="585"/>
      <c r="R824" s="585"/>
      <c r="S824" s="585"/>
      <c r="T824" s="585"/>
      <c r="U824" s="585"/>
      <c r="V824" s="585"/>
      <c r="W824" s="585"/>
      <c r="X824" s="586"/>
      <c r="Y824" s="587"/>
      <c r="Z824" s="588"/>
      <c r="AA824" s="588"/>
      <c r="AB824" s="599"/>
      <c r="AC824" s="593"/>
      <c r="AD824" s="594"/>
      <c r="AE824" s="594"/>
      <c r="AF824" s="594"/>
      <c r="AG824" s="595"/>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8"/>
      <c r="B825" s="619"/>
      <c r="C825" s="619"/>
      <c r="D825" s="619"/>
      <c r="E825" s="619"/>
      <c r="F825" s="620"/>
      <c r="G825" s="593"/>
      <c r="H825" s="594"/>
      <c r="I825" s="594"/>
      <c r="J825" s="594"/>
      <c r="K825" s="595"/>
      <c r="L825" s="584"/>
      <c r="M825" s="585"/>
      <c r="N825" s="585"/>
      <c r="O825" s="585"/>
      <c r="P825" s="585"/>
      <c r="Q825" s="585"/>
      <c r="R825" s="585"/>
      <c r="S825" s="585"/>
      <c r="T825" s="585"/>
      <c r="U825" s="585"/>
      <c r="V825" s="585"/>
      <c r="W825" s="585"/>
      <c r="X825" s="586"/>
      <c r="Y825" s="587"/>
      <c r="Z825" s="588"/>
      <c r="AA825" s="588"/>
      <c r="AB825" s="599"/>
      <c r="AC825" s="593"/>
      <c r="AD825" s="594"/>
      <c r="AE825" s="594"/>
      <c r="AF825" s="594"/>
      <c r="AG825" s="595"/>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8"/>
      <c r="B826" s="619"/>
      <c r="C826" s="619"/>
      <c r="D826" s="619"/>
      <c r="E826" s="619"/>
      <c r="F826" s="620"/>
      <c r="G826" s="593"/>
      <c r="H826" s="594"/>
      <c r="I826" s="594"/>
      <c r="J826" s="594"/>
      <c r="K826" s="595"/>
      <c r="L826" s="584"/>
      <c r="M826" s="585"/>
      <c r="N826" s="585"/>
      <c r="O826" s="585"/>
      <c r="P826" s="585"/>
      <c r="Q826" s="585"/>
      <c r="R826" s="585"/>
      <c r="S826" s="585"/>
      <c r="T826" s="585"/>
      <c r="U826" s="585"/>
      <c r="V826" s="585"/>
      <c r="W826" s="585"/>
      <c r="X826" s="586"/>
      <c r="Y826" s="587"/>
      <c r="Z826" s="588"/>
      <c r="AA826" s="588"/>
      <c r="AB826" s="599"/>
      <c r="AC826" s="593"/>
      <c r="AD826" s="594"/>
      <c r="AE826" s="594"/>
      <c r="AF826" s="594"/>
      <c r="AG826" s="595"/>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8"/>
      <c r="B827" s="619"/>
      <c r="C827" s="619"/>
      <c r="D827" s="619"/>
      <c r="E827" s="619"/>
      <c r="F827" s="620"/>
      <c r="G827" s="593"/>
      <c r="H827" s="594"/>
      <c r="I827" s="594"/>
      <c r="J827" s="594"/>
      <c r="K827" s="595"/>
      <c r="L827" s="584"/>
      <c r="M827" s="585"/>
      <c r="N827" s="585"/>
      <c r="O827" s="585"/>
      <c r="P827" s="585"/>
      <c r="Q827" s="585"/>
      <c r="R827" s="585"/>
      <c r="S827" s="585"/>
      <c r="T827" s="585"/>
      <c r="U827" s="585"/>
      <c r="V827" s="585"/>
      <c r="W827" s="585"/>
      <c r="X827" s="586"/>
      <c r="Y827" s="587"/>
      <c r="Z827" s="588"/>
      <c r="AA827" s="588"/>
      <c r="AB827" s="599"/>
      <c r="AC827" s="593"/>
      <c r="AD827" s="594"/>
      <c r="AE827" s="594"/>
      <c r="AF827" s="594"/>
      <c r="AG827" s="595"/>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8"/>
      <c r="B828" s="619"/>
      <c r="C828" s="619"/>
      <c r="D828" s="619"/>
      <c r="E828" s="619"/>
      <c r="F828" s="620"/>
      <c r="G828" s="593"/>
      <c r="H828" s="594"/>
      <c r="I828" s="594"/>
      <c r="J828" s="594"/>
      <c r="K828" s="595"/>
      <c r="L828" s="584"/>
      <c r="M828" s="585"/>
      <c r="N828" s="585"/>
      <c r="O828" s="585"/>
      <c r="P828" s="585"/>
      <c r="Q828" s="585"/>
      <c r="R828" s="585"/>
      <c r="S828" s="585"/>
      <c r="T828" s="585"/>
      <c r="U828" s="585"/>
      <c r="V828" s="585"/>
      <c r="W828" s="585"/>
      <c r="X828" s="586"/>
      <c r="Y828" s="587"/>
      <c r="Z828" s="588"/>
      <c r="AA828" s="588"/>
      <c r="AB828" s="599"/>
      <c r="AC828" s="593"/>
      <c r="AD828" s="594"/>
      <c r="AE828" s="594"/>
      <c r="AF828" s="594"/>
      <c r="AG828" s="595"/>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8"/>
      <c r="B829" s="619"/>
      <c r="C829" s="619"/>
      <c r="D829" s="619"/>
      <c r="E829" s="619"/>
      <c r="F829" s="620"/>
      <c r="G829" s="593"/>
      <c r="H829" s="594"/>
      <c r="I829" s="594"/>
      <c r="J829" s="594"/>
      <c r="K829" s="595"/>
      <c r="L829" s="584"/>
      <c r="M829" s="585"/>
      <c r="N829" s="585"/>
      <c r="O829" s="585"/>
      <c r="P829" s="585"/>
      <c r="Q829" s="585"/>
      <c r="R829" s="585"/>
      <c r="S829" s="585"/>
      <c r="T829" s="585"/>
      <c r="U829" s="585"/>
      <c r="V829" s="585"/>
      <c r="W829" s="585"/>
      <c r="X829" s="586"/>
      <c r="Y829" s="587"/>
      <c r="Z829" s="588"/>
      <c r="AA829" s="588"/>
      <c r="AB829" s="599"/>
      <c r="AC829" s="593"/>
      <c r="AD829" s="594"/>
      <c r="AE829" s="594"/>
      <c r="AF829" s="594"/>
      <c r="AG829" s="595"/>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8"/>
      <c r="B830" s="619"/>
      <c r="C830" s="619"/>
      <c r="D830" s="619"/>
      <c r="E830" s="619"/>
      <c r="F830" s="620"/>
      <c r="G830" s="593"/>
      <c r="H830" s="594"/>
      <c r="I830" s="594"/>
      <c r="J830" s="594"/>
      <c r="K830" s="595"/>
      <c r="L830" s="584"/>
      <c r="M830" s="585"/>
      <c r="N830" s="585"/>
      <c r="O830" s="585"/>
      <c r="P830" s="585"/>
      <c r="Q830" s="585"/>
      <c r="R830" s="585"/>
      <c r="S830" s="585"/>
      <c r="T830" s="585"/>
      <c r="U830" s="585"/>
      <c r="V830" s="585"/>
      <c r="W830" s="585"/>
      <c r="X830" s="586"/>
      <c r="Y830" s="587"/>
      <c r="Z830" s="588"/>
      <c r="AA830" s="588"/>
      <c r="AB830" s="599"/>
      <c r="AC830" s="593"/>
      <c r="AD830" s="594"/>
      <c r="AE830" s="594"/>
      <c r="AF830" s="594"/>
      <c r="AG830" s="595"/>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8"/>
      <c r="B831" s="619"/>
      <c r="C831" s="619"/>
      <c r="D831" s="619"/>
      <c r="E831" s="619"/>
      <c r="F831" s="620"/>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549</v>
      </c>
      <c r="D838" s="333"/>
      <c r="E838" s="333"/>
      <c r="F838" s="333"/>
      <c r="G838" s="333"/>
      <c r="H838" s="333"/>
      <c r="I838" s="333"/>
      <c r="J838" s="334">
        <v>9120005012202</v>
      </c>
      <c r="K838" s="335"/>
      <c r="L838" s="335"/>
      <c r="M838" s="335"/>
      <c r="N838" s="335"/>
      <c r="O838" s="335"/>
      <c r="P838" s="348" t="s">
        <v>550</v>
      </c>
      <c r="Q838" s="336"/>
      <c r="R838" s="336"/>
      <c r="S838" s="336"/>
      <c r="T838" s="336"/>
      <c r="U838" s="336"/>
      <c r="V838" s="336"/>
      <c r="W838" s="336"/>
      <c r="X838" s="336"/>
      <c r="Y838" s="337">
        <v>3691</v>
      </c>
      <c r="Z838" s="338"/>
      <c r="AA838" s="338"/>
      <c r="AB838" s="339"/>
      <c r="AC838" s="349" t="s">
        <v>551</v>
      </c>
      <c r="AD838" s="357"/>
      <c r="AE838" s="357"/>
      <c r="AF838" s="357"/>
      <c r="AG838" s="357"/>
      <c r="AH838" s="358" t="s">
        <v>552</v>
      </c>
      <c r="AI838" s="359"/>
      <c r="AJ838" s="359"/>
      <c r="AK838" s="359"/>
      <c r="AL838" s="343" t="s">
        <v>545</v>
      </c>
      <c r="AM838" s="344"/>
      <c r="AN838" s="344"/>
      <c r="AO838" s="345"/>
      <c r="AP838" s="346" t="s">
        <v>545</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62.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52.5" customHeight="1" x14ac:dyDescent="0.15">
      <c r="A871" s="362">
        <v>1</v>
      </c>
      <c r="B871" s="362">
        <v>1</v>
      </c>
      <c r="C871" s="347" t="s">
        <v>579</v>
      </c>
      <c r="D871" s="333"/>
      <c r="E871" s="333"/>
      <c r="F871" s="333"/>
      <c r="G871" s="333"/>
      <c r="H871" s="333"/>
      <c r="I871" s="333"/>
      <c r="J871" s="334">
        <v>7120001077358</v>
      </c>
      <c r="K871" s="335"/>
      <c r="L871" s="335"/>
      <c r="M871" s="335"/>
      <c r="N871" s="335"/>
      <c r="O871" s="335"/>
      <c r="P871" s="348" t="s">
        <v>559</v>
      </c>
      <c r="Q871" s="336"/>
      <c r="R871" s="336"/>
      <c r="S871" s="336"/>
      <c r="T871" s="336"/>
      <c r="U871" s="336"/>
      <c r="V871" s="336"/>
      <c r="W871" s="336"/>
      <c r="X871" s="336"/>
      <c r="Y871" s="337">
        <v>424</v>
      </c>
      <c r="Z871" s="338"/>
      <c r="AA871" s="338"/>
      <c r="AB871" s="339"/>
      <c r="AC871" s="349" t="s">
        <v>551</v>
      </c>
      <c r="AD871" s="357"/>
      <c r="AE871" s="357"/>
      <c r="AF871" s="357"/>
      <c r="AG871" s="357"/>
      <c r="AH871" s="358" t="s">
        <v>545</v>
      </c>
      <c r="AI871" s="359"/>
      <c r="AJ871" s="359"/>
      <c r="AK871" s="359"/>
      <c r="AL871" s="343" t="s">
        <v>545</v>
      </c>
      <c r="AM871" s="344"/>
      <c r="AN871" s="344"/>
      <c r="AO871" s="345"/>
      <c r="AP871" s="346" t="s">
        <v>553</v>
      </c>
      <c r="AQ871" s="346"/>
      <c r="AR871" s="346"/>
      <c r="AS871" s="346"/>
      <c r="AT871" s="346"/>
      <c r="AU871" s="346"/>
      <c r="AV871" s="346"/>
      <c r="AW871" s="346"/>
      <c r="AX871" s="346"/>
    </row>
    <row r="872" spans="1:50" ht="45" customHeight="1" x14ac:dyDescent="0.15">
      <c r="A872" s="362">
        <v>2</v>
      </c>
      <c r="B872" s="362">
        <v>1</v>
      </c>
      <c r="C872" s="347" t="s">
        <v>557</v>
      </c>
      <c r="D872" s="333"/>
      <c r="E872" s="333"/>
      <c r="F872" s="333"/>
      <c r="G872" s="333"/>
      <c r="H872" s="333"/>
      <c r="I872" s="333"/>
      <c r="J872" s="334">
        <v>6180001031731</v>
      </c>
      <c r="K872" s="335"/>
      <c r="L872" s="335"/>
      <c r="M872" s="335"/>
      <c r="N872" s="335"/>
      <c r="O872" s="335"/>
      <c r="P872" s="348" t="s">
        <v>558</v>
      </c>
      <c r="Q872" s="336"/>
      <c r="R872" s="336"/>
      <c r="S872" s="336"/>
      <c r="T872" s="336"/>
      <c r="U872" s="336"/>
      <c r="V872" s="336"/>
      <c r="W872" s="336"/>
      <c r="X872" s="336"/>
      <c r="Y872" s="337">
        <v>388</v>
      </c>
      <c r="Z872" s="338"/>
      <c r="AA872" s="338"/>
      <c r="AB872" s="339"/>
      <c r="AC872" s="349" t="s">
        <v>551</v>
      </c>
      <c r="AD872" s="357"/>
      <c r="AE872" s="357"/>
      <c r="AF872" s="357"/>
      <c r="AG872" s="357"/>
      <c r="AH872" s="358" t="s">
        <v>545</v>
      </c>
      <c r="AI872" s="359"/>
      <c r="AJ872" s="359"/>
      <c r="AK872" s="359"/>
      <c r="AL872" s="343" t="s">
        <v>545</v>
      </c>
      <c r="AM872" s="344"/>
      <c r="AN872" s="344"/>
      <c r="AO872" s="345"/>
      <c r="AP872" s="346" t="s">
        <v>553</v>
      </c>
      <c r="AQ872" s="346"/>
      <c r="AR872" s="346"/>
      <c r="AS872" s="346"/>
      <c r="AT872" s="346"/>
      <c r="AU872" s="346"/>
      <c r="AV872" s="346"/>
      <c r="AW872" s="346"/>
      <c r="AX872" s="346"/>
    </row>
    <row r="873" spans="1:50" ht="91.35" customHeight="1" x14ac:dyDescent="0.15">
      <c r="A873" s="362">
        <v>3</v>
      </c>
      <c r="B873" s="362">
        <v>1</v>
      </c>
      <c r="C873" s="347" t="s">
        <v>572</v>
      </c>
      <c r="D873" s="333"/>
      <c r="E873" s="333"/>
      <c r="F873" s="333"/>
      <c r="G873" s="333"/>
      <c r="H873" s="333"/>
      <c r="I873" s="333"/>
      <c r="J873" s="334">
        <v>5012401008327</v>
      </c>
      <c r="K873" s="335"/>
      <c r="L873" s="335"/>
      <c r="M873" s="335"/>
      <c r="N873" s="335"/>
      <c r="O873" s="335"/>
      <c r="P873" s="348" t="s">
        <v>573</v>
      </c>
      <c r="Q873" s="336"/>
      <c r="R873" s="336"/>
      <c r="S873" s="336"/>
      <c r="T873" s="336"/>
      <c r="U873" s="336"/>
      <c r="V873" s="336"/>
      <c r="W873" s="336"/>
      <c r="X873" s="336"/>
      <c r="Y873" s="337">
        <v>351</v>
      </c>
      <c r="Z873" s="338"/>
      <c r="AA873" s="338"/>
      <c r="AB873" s="339"/>
      <c r="AC873" s="349" t="s">
        <v>574</v>
      </c>
      <c r="AD873" s="357"/>
      <c r="AE873" s="357"/>
      <c r="AF873" s="357"/>
      <c r="AG873" s="357"/>
      <c r="AH873" s="358" t="s">
        <v>545</v>
      </c>
      <c r="AI873" s="359"/>
      <c r="AJ873" s="359"/>
      <c r="AK873" s="359"/>
      <c r="AL873" s="343" t="s">
        <v>545</v>
      </c>
      <c r="AM873" s="344"/>
      <c r="AN873" s="344"/>
      <c r="AO873" s="345"/>
      <c r="AP873" s="346" t="s">
        <v>553</v>
      </c>
      <c r="AQ873" s="346"/>
      <c r="AR873" s="346"/>
      <c r="AS873" s="346"/>
      <c r="AT873" s="346"/>
      <c r="AU873" s="346"/>
      <c r="AV873" s="346"/>
      <c r="AW873" s="346"/>
      <c r="AX873" s="346"/>
    </row>
    <row r="874" spans="1:50" ht="184.9" customHeight="1" x14ac:dyDescent="0.15">
      <c r="A874" s="362">
        <v>4</v>
      </c>
      <c r="B874" s="362">
        <v>1</v>
      </c>
      <c r="C874" s="347" t="s">
        <v>575</v>
      </c>
      <c r="D874" s="333"/>
      <c r="E874" s="333"/>
      <c r="F874" s="333"/>
      <c r="G874" s="333"/>
      <c r="H874" s="333"/>
      <c r="I874" s="333"/>
      <c r="J874" s="334">
        <v>9120001020423</v>
      </c>
      <c r="K874" s="335"/>
      <c r="L874" s="335"/>
      <c r="M874" s="335"/>
      <c r="N874" s="335"/>
      <c r="O874" s="335"/>
      <c r="P874" s="348" t="s">
        <v>576</v>
      </c>
      <c r="Q874" s="336"/>
      <c r="R874" s="336"/>
      <c r="S874" s="336"/>
      <c r="T874" s="336"/>
      <c r="U874" s="336"/>
      <c r="V874" s="336"/>
      <c r="W874" s="336"/>
      <c r="X874" s="336"/>
      <c r="Y874" s="337">
        <v>337</v>
      </c>
      <c r="Z874" s="338"/>
      <c r="AA874" s="338"/>
      <c r="AB874" s="339"/>
      <c r="AC874" s="349" t="s">
        <v>551</v>
      </c>
      <c r="AD874" s="357"/>
      <c r="AE874" s="357"/>
      <c r="AF874" s="357"/>
      <c r="AG874" s="357"/>
      <c r="AH874" s="358" t="s">
        <v>545</v>
      </c>
      <c r="AI874" s="359"/>
      <c r="AJ874" s="359"/>
      <c r="AK874" s="359"/>
      <c r="AL874" s="343" t="s">
        <v>545</v>
      </c>
      <c r="AM874" s="344"/>
      <c r="AN874" s="344"/>
      <c r="AO874" s="345"/>
      <c r="AP874" s="346" t="s">
        <v>553</v>
      </c>
      <c r="AQ874" s="346"/>
      <c r="AR874" s="346"/>
      <c r="AS874" s="346"/>
      <c r="AT874" s="346"/>
      <c r="AU874" s="346"/>
      <c r="AV874" s="346"/>
      <c r="AW874" s="346"/>
      <c r="AX874" s="346"/>
    </row>
    <row r="875" spans="1:50" ht="119.25" customHeight="1" x14ac:dyDescent="0.15">
      <c r="A875" s="362">
        <v>5</v>
      </c>
      <c r="B875" s="362">
        <v>1</v>
      </c>
      <c r="C875" s="347" t="s">
        <v>560</v>
      </c>
      <c r="D875" s="333"/>
      <c r="E875" s="333"/>
      <c r="F875" s="333"/>
      <c r="G875" s="333"/>
      <c r="H875" s="333"/>
      <c r="I875" s="333"/>
      <c r="J875" s="334">
        <v>6420001014918</v>
      </c>
      <c r="K875" s="335"/>
      <c r="L875" s="335"/>
      <c r="M875" s="335"/>
      <c r="N875" s="335"/>
      <c r="O875" s="335"/>
      <c r="P875" s="348" t="s">
        <v>561</v>
      </c>
      <c r="Q875" s="336"/>
      <c r="R875" s="336"/>
      <c r="S875" s="336"/>
      <c r="T875" s="336"/>
      <c r="U875" s="336"/>
      <c r="V875" s="336"/>
      <c r="W875" s="336"/>
      <c r="X875" s="336"/>
      <c r="Y875" s="337">
        <v>286</v>
      </c>
      <c r="Z875" s="338"/>
      <c r="AA875" s="338"/>
      <c r="AB875" s="339"/>
      <c r="AC875" s="349" t="s">
        <v>551</v>
      </c>
      <c r="AD875" s="357"/>
      <c r="AE875" s="357"/>
      <c r="AF875" s="357"/>
      <c r="AG875" s="357"/>
      <c r="AH875" s="358" t="s">
        <v>545</v>
      </c>
      <c r="AI875" s="359"/>
      <c r="AJ875" s="359"/>
      <c r="AK875" s="359"/>
      <c r="AL875" s="343" t="s">
        <v>545</v>
      </c>
      <c r="AM875" s="344"/>
      <c r="AN875" s="344"/>
      <c r="AO875" s="345"/>
      <c r="AP875" s="346" t="s">
        <v>553</v>
      </c>
      <c r="AQ875" s="346"/>
      <c r="AR875" s="346"/>
      <c r="AS875" s="346"/>
      <c r="AT875" s="346"/>
      <c r="AU875" s="346"/>
      <c r="AV875" s="346"/>
      <c r="AW875" s="346"/>
      <c r="AX875" s="346"/>
    </row>
    <row r="876" spans="1:50" ht="121.7" customHeight="1" x14ac:dyDescent="0.15">
      <c r="A876" s="362">
        <v>6</v>
      </c>
      <c r="B876" s="362">
        <v>1</v>
      </c>
      <c r="C876" s="347" t="s">
        <v>562</v>
      </c>
      <c r="D876" s="333"/>
      <c r="E876" s="333"/>
      <c r="F876" s="333"/>
      <c r="G876" s="333"/>
      <c r="H876" s="333"/>
      <c r="I876" s="333"/>
      <c r="J876" s="334">
        <v>6010401015821</v>
      </c>
      <c r="K876" s="335"/>
      <c r="L876" s="335"/>
      <c r="M876" s="335"/>
      <c r="N876" s="335"/>
      <c r="O876" s="335"/>
      <c r="P876" s="348" t="s">
        <v>563</v>
      </c>
      <c r="Q876" s="336"/>
      <c r="R876" s="336"/>
      <c r="S876" s="336"/>
      <c r="T876" s="336"/>
      <c r="U876" s="336"/>
      <c r="V876" s="336"/>
      <c r="W876" s="336"/>
      <c r="X876" s="336"/>
      <c r="Y876" s="337">
        <v>203</v>
      </c>
      <c r="Z876" s="338"/>
      <c r="AA876" s="338"/>
      <c r="AB876" s="339"/>
      <c r="AC876" s="349" t="s">
        <v>551</v>
      </c>
      <c r="AD876" s="357"/>
      <c r="AE876" s="357"/>
      <c r="AF876" s="357"/>
      <c r="AG876" s="357"/>
      <c r="AH876" s="358" t="s">
        <v>545</v>
      </c>
      <c r="AI876" s="359"/>
      <c r="AJ876" s="359"/>
      <c r="AK876" s="359"/>
      <c r="AL876" s="343" t="s">
        <v>545</v>
      </c>
      <c r="AM876" s="344"/>
      <c r="AN876" s="344"/>
      <c r="AO876" s="345"/>
      <c r="AP876" s="346" t="s">
        <v>553</v>
      </c>
      <c r="AQ876" s="346"/>
      <c r="AR876" s="346"/>
      <c r="AS876" s="346"/>
      <c r="AT876" s="346"/>
      <c r="AU876" s="346"/>
      <c r="AV876" s="346"/>
      <c r="AW876" s="346"/>
      <c r="AX876" s="346"/>
    </row>
    <row r="877" spans="1:50" ht="57.75" customHeight="1" x14ac:dyDescent="0.15">
      <c r="A877" s="362">
        <v>7</v>
      </c>
      <c r="B877" s="362">
        <v>1</v>
      </c>
      <c r="C877" s="347" t="s">
        <v>564</v>
      </c>
      <c r="D877" s="333"/>
      <c r="E877" s="333"/>
      <c r="F877" s="333"/>
      <c r="G877" s="333"/>
      <c r="H877" s="333"/>
      <c r="I877" s="333"/>
      <c r="J877" s="334">
        <v>6060002034506</v>
      </c>
      <c r="K877" s="335"/>
      <c r="L877" s="335"/>
      <c r="M877" s="335"/>
      <c r="N877" s="335"/>
      <c r="O877" s="335"/>
      <c r="P877" s="348" t="s">
        <v>565</v>
      </c>
      <c r="Q877" s="336"/>
      <c r="R877" s="336"/>
      <c r="S877" s="336"/>
      <c r="T877" s="336"/>
      <c r="U877" s="336"/>
      <c r="V877" s="336"/>
      <c r="W877" s="336"/>
      <c r="X877" s="336"/>
      <c r="Y877" s="337">
        <v>195</v>
      </c>
      <c r="Z877" s="338"/>
      <c r="AA877" s="338"/>
      <c r="AB877" s="339"/>
      <c r="AC877" s="349" t="s">
        <v>551</v>
      </c>
      <c r="AD877" s="357"/>
      <c r="AE877" s="357"/>
      <c r="AF877" s="357"/>
      <c r="AG877" s="357"/>
      <c r="AH877" s="358" t="s">
        <v>545</v>
      </c>
      <c r="AI877" s="359"/>
      <c r="AJ877" s="359"/>
      <c r="AK877" s="359"/>
      <c r="AL877" s="343" t="s">
        <v>545</v>
      </c>
      <c r="AM877" s="344"/>
      <c r="AN877" s="344"/>
      <c r="AO877" s="345"/>
      <c r="AP877" s="346" t="s">
        <v>553</v>
      </c>
      <c r="AQ877" s="346"/>
      <c r="AR877" s="346"/>
      <c r="AS877" s="346"/>
      <c r="AT877" s="346"/>
      <c r="AU877" s="346"/>
      <c r="AV877" s="346"/>
      <c r="AW877" s="346"/>
      <c r="AX877" s="346"/>
    </row>
    <row r="878" spans="1:50" ht="51" customHeight="1" x14ac:dyDescent="0.15">
      <c r="A878" s="362">
        <v>8</v>
      </c>
      <c r="B878" s="362">
        <v>1</v>
      </c>
      <c r="C878" s="347" t="s">
        <v>566</v>
      </c>
      <c r="D878" s="333"/>
      <c r="E878" s="333"/>
      <c r="F878" s="333"/>
      <c r="G878" s="333"/>
      <c r="H878" s="333"/>
      <c r="I878" s="333"/>
      <c r="J878" s="334">
        <v>2020001030496</v>
      </c>
      <c r="K878" s="335"/>
      <c r="L878" s="335"/>
      <c r="M878" s="335"/>
      <c r="N878" s="335"/>
      <c r="O878" s="335"/>
      <c r="P878" s="348" t="s">
        <v>567</v>
      </c>
      <c r="Q878" s="336"/>
      <c r="R878" s="336"/>
      <c r="S878" s="336"/>
      <c r="T878" s="336"/>
      <c r="U878" s="336"/>
      <c r="V878" s="336"/>
      <c r="W878" s="336"/>
      <c r="X878" s="336"/>
      <c r="Y878" s="337">
        <v>189</v>
      </c>
      <c r="Z878" s="338"/>
      <c r="AA878" s="338"/>
      <c r="AB878" s="339"/>
      <c r="AC878" s="349" t="s">
        <v>551</v>
      </c>
      <c r="AD878" s="357"/>
      <c r="AE878" s="357"/>
      <c r="AF878" s="357"/>
      <c r="AG878" s="357"/>
      <c r="AH878" s="358" t="s">
        <v>545</v>
      </c>
      <c r="AI878" s="359"/>
      <c r="AJ878" s="359"/>
      <c r="AK878" s="359"/>
      <c r="AL878" s="343" t="s">
        <v>545</v>
      </c>
      <c r="AM878" s="344"/>
      <c r="AN878" s="344"/>
      <c r="AO878" s="345"/>
      <c r="AP878" s="346" t="s">
        <v>553</v>
      </c>
      <c r="AQ878" s="346"/>
      <c r="AR878" s="346"/>
      <c r="AS878" s="346"/>
      <c r="AT878" s="346"/>
      <c r="AU878" s="346"/>
      <c r="AV878" s="346"/>
      <c r="AW878" s="346"/>
      <c r="AX878" s="346"/>
    </row>
    <row r="879" spans="1:50" ht="130.9" customHeight="1" x14ac:dyDescent="0.15">
      <c r="A879" s="362">
        <v>9</v>
      </c>
      <c r="B879" s="362">
        <v>1</v>
      </c>
      <c r="C879" s="347" t="s">
        <v>568</v>
      </c>
      <c r="D879" s="333"/>
      <c r="E879" s="333"/>
      <c r="F879" s="333"/>
      <c r="G879" s="333"/>
      <c r="H879" s="333"/>
      <c r="I879" s="333"/>
      <c r="J879" s="334">
        <v>6013201007253</v>
      </c>
      <c r="K879" s="335"/>
      <c r="L879" s="335"/>
      <c r="M879" s="335"/>
      <c r="N879" s="335"/>
      <c r="O879" s="335"/>
      <c r="P879" s="348" t="s">
        <v>570</v>
      </c>
      <c r="Q879" s="336"/>
      <c r="R879" s="336"/>
      <c r="S879" s="336"/>
      <c r="T879" s="336"/>
      <c r="U879" s="336"/>
      <c r="V879" s="336"/>
      <c r="W879" s="336"/>
      <c r="X879" s="336"/>
      <c r="Y879" s="337">
        <v>187</v>
      </c>
      <c r="Z879" s="338"/>
      <c r="AA879" s="338"/>
      <c r="AB879" s="339"/>
      <c r="AC879" s="349" t="s">
        <v>551</v>
      </c>
      <c r="AD879" s="357"/>
      <c r="AE879" s="357"/>
      <c r="AF879" s="357"/>
      <c r="AG879" s="357"/>
      <c r="AH879" s="358" t="s">
        <v>545</v>
      </c>
      <c r="AI879" s="359"/>
      <c r="AJ879" s="359"/>
      <c r="AK879" s="359"/>
      <c r="AL879" s="343" t="s">
        <v>545</v>
      </c>
      <c r="AM879" s="344"/>
      <c r="AN879" s="344"/>
      <c r="AO879" s="345"/>
      <c r="AP879" s="346" t="s">
        <v>553</v>
      </c>
      <c r="AQ879" s="346"/>
      <c r="AR879" s="346"/>
      <c r="AS879" s="346"/>
      <c r="AT879" s="346"/>
      <c r="AU879" s="346"/>
      <c r="AV879" s="346"/>
      <c r="AW879" s="346"/>
      <c r="AX879" s="346"/>
    </row>
    <row r="880" spans="1:50" ht="65.45" customHeight="1" x14ac:dyDescent="0.15">
      <c r="A880" s="362">
        <v>10</v>
      </c>
      <c r="B880" s="362">
        <v>1</v>
      </c>
      <c r="C880" s="347" t="s">
        <v>569</v>
      </c>
      <c r="D880" s="333"/>
      <c r="E880" s="333"/>
      <c r="F880" s="333"/>
      <c r="G880" s="333"/>
      <c r="H880" s="333"/>
      <c r="I880" s="333"/>
      <c r="J880" s="334">
        <v>3120001059632</v>
      </c>
      <c r="K880" s="335"/>
      <c r="L880" s="335"/>
      <c r="M880" s="335"/>
      <c r="N880" s="335"/>
      <c r="O880" s="335"/>
      <c r="P880" s="348" t="s">
        <v>577</v>
      </c>
      <c r="Q880" s="336"/>
      <c r="R880" s="336"/>
      <c r="S880" s="336"/>
      <c r="T880" s="336"/>
      <c r="U880" s="336"/>
      <c r="V880" s="336"/>
      <c r="W880" s="336"/>
      <c r="X880" s="336"/>
      <c r="Y880" s="337">
        <v>170</v>
      </c>
      <c r="Z880" s="338"/>
      <c r="AA880" s="338"/>
      <c r="AB880" s="339"/>
      <c r="AC880" s="349" t="s">
        <v>551</v>
      </c>
      <c r="AD880" s="357"/>
      <c r="AE880" s="357"/>
      <c r="AF880" s="357"/>
      <c r="AG880" s="357"/>
      <c r="AH880" s="358" t="s">
        <v>545</v>
      </c>
      <c r="AI880" s="359"/>
      <c r="AJ880" s="359"/>
      <c r="AK880" s="359"/>
      <c r="AL880" s="343" t="s">
        <v>545</v>
      </c>
      <c r="AM880" s="344"/>
      <c r="AN880" s="344"/>
      <c r="AO880" s="345"/>
      <c r="AP880" s="346" t="s">
        <v>553</v>
      </c>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1" priority="14011">
      <formula>IF(RIGHT(TEXT(P14,"0.#"),1)=".",FALSE,TRUE)</formula>
    </cfRule>
    <cfRule type="expression" dxfId="2090" priority="14012">
      <formula>IF(RIGHT(TEXT(P14,"0.#"),1)=".",TRUE,FALSE)</formula>
    </cfRule>
  </conditionalFormatting>
  <conditionalFormatting sqref="AE32">
    <cfRule type="expression" dxfId="2089" priority="14001">
      <formula>IF(RIGHT(TEXT(AE32,"0.#"),1)=".",FALSE,TRUE)</formula>
    </cfRule>
    <cfRule type="expression" dxfId="2088" priority="14002">
      <formula>IF(RIGHT(TEXT(AE32,"0.#"),1)=".",TRUE,FALSE)</formula>
    </cfRule>
  </conditionalFormatting>
  <conditionalFormatting sqref="P18:AX18">
    <cfRule type="expression" dxfId="2087" priority="13887">
      <formula>IF(RIGHT(TEXT(P18,"0.#"),1)=".",FALSE,TRUE)</formula>
    </cfRule>
    <cfRule type="expression" dxfId="2086" priority="13888">
      <formula>IF(RIGHT(TEXT(P18,"0.#"),1)=".",TRUE,FALSE)</formula>
    </cfRule>
  </conditionalFormatting>
  <conditionalFormatting sqref="Y783">
    <cfRule type="expression" dxfId="2085" priority="13883">
      <formula>IF(RIGHT(TEXT(Y783,"0.#"),1)=".",FALSE,TRUE)</formula>
    </cfRule>
    <cfRule type="expression" dxfId="2084" priority="13884">
      <formula>IF(RIGHT(TEXT(Y783,"0.#"),1)=".",TRUE,FALSE)</formula>
    </cfRule>
  </conditionalFormatting>
  <conditionalFormatting sqref="Y792">
    <cfRule type="expression" dxfId="2083" priority="13879">
      <formula>IF(RIGHT(TEXT(Y792,"0.#"),1)=".",FALSE,TRUE)</formula>
    </cfRule>
    <cfRule type="expression" dxfId="2082" priority="13880">
      <formula>IF(RIGHT(TEXT(Y792,"0.#"),1)=".",TRUE,FALSE)</formula>
    </cfRule>
  </conditionalFormatting>
  <conditionalFormatting sqref="Y823:Y830 Y821 Y810:Y817 Y808 Y797:Y804 Y795">
    <cfRule type="expression" dxfId="2081" priority="13661">
      <formula>IF(RIGHT(TEXT(Y795,"0.#"),1)=".",FALSE,TRUE)</formula>
    </cfRule>
    <cfRule type="expression" dxfId="2080" priority="13662">
      <formula>IF(RIGHT(TEXT(Y795,"0.#"),1)=".",TRUE,FALSE)</formula>
    </cfRule>
  </conditionalFormatting>
  <conditionalFormatting sqref="P16:AQ16 P15:AX15 P13:AX13 P17:V17">
    <cfRule type="expression" dxfId="2079" priority="13709">
      <formula>IF(RIGHT(TEXT(P13,"0.#"),1)=".",FALSE,TRUE)</formula>
    </cfRule>
    <cfRule type="expression" dxfId="2078" priority="13710">
      <formula>IF(RIGHT(TEXT(P13,"0.#"),1)=".",TRUE,FALSE)</formula>
    </cfRule>
  </conditionalFormatting>
  <conditionalFormatting sqref="P19:AJ19">
    <cfRule type="expression" dxfId="2077" priority="13707">
      <formula>IF(RIGHT(TEXT(P19,"0.#"),1)=".",FALSE,TRUE)</formula>
    </cfRule>
    <cfRule type="expression" dxfId="2076" priority="13708">
      <formula>IF(RIGHT(TEXT(P19,"0.#"),1)=".",TRUE,FALSE)</formula>
    </cfRule>
  </conditionalFormatting>
  <conditionalFormatting sqref="AE101 AQ101">
    <cfRule type="expression" dxfId="2075" priority="13699">
      <formula>IF(RIGHT(TEXT(AE101,"0.#"),1)=".",FALSE,TRUE)</formula>
    </cfRule>
    <cfRule type="expression" dxfId="2074" priority="13700">
      <formula>IF(RIGHT(TEXT(AE101,"0.#"),1)=".",TRUE,FALSE)</formula>
    </cfRule>
  </conditionalFormatting>
  <conditionalFormatting sqref="Y784:Y791 Y782">
    <cfRule type="expression" dxfId="2073" priority="13685">
      <formula>IF(RIGHT(TEXT(Y782,"0.#"),1)=".",FALSE,TRUE)</formula>
    </cfRule>
    <cfRule type="expression" dxfId="2072" priority="13686">
      <formula>IF(RIGHT(TEXT(Y782,"0.#"),1)=".",TRUE,FALSE)</formula>
    </cfRule>
  </conditionalFormatting>
  <conditionalFormatting sqref="AU783">
    <cfRule type="expression" dxfId="2071" priority="13683">
      <formula>IF(RIGHT(TEXT(AU783,"0.#"),1)=".",FALSE,TRUE)</formula>
    </cfRule>
    <cfRule type="expression" dxfId="2070" priority="13684">
      <formula>IF(RIGHT(TEXT(AU783,"0.#"),1)=".",TRUE,FALSE)</formula>
    </cfRule>
  </conditionalFormatting>
  <conditionalFormatting sqref="AU792">
    <cfRule type="expression" dxfId="2069" priority="13681">
      <formula>IF(RIGHT(TEXT(AU792,"0.#"),1)=".",FALSE,TRUE)</formula>
    </cfRule>
    <cfRule type="expression" dxfId="2068" priority="13682">
      <formula>IF(RIGHT(TEXT(AU792,"0.#"),1)=".",TRUE,FALSE)</formula>
    </cfRule>
  </conditionalFormatting>
  <conditionalFormatting sqref="AU784:AU791 AU782">
    <cfRule type="expression" dxfId="2067" priority="13679">
      <formula>IF(RIGHT(TEXT(AU782,"0.#"),1)=".",FALSE,TRUE)</formula>
    </cfRule>
    <cfRule type="expression" dxfId="2066" priority="13680">
      <formula>IF(RIGHT(TEXT(AU782,"0.#"),1)=".",TRUE,FALSE)</formula>
    </cfRule>
  </conditionalFormatting>
  <conditionalFormatting sqref="Y822 Y809 Y796">
    <cfRule type="expression" dxfId="2065" priority="13665">
      <formula>IF(RIGHT(TEXT(Y796,"0.#"),1)=".",FALSE,TRUE)</formula>
    </cfRule>
    <cfRule type="expression" dxfId="2064" priority="13666">
      <formula>IF(RIGHT(TEXT(Y796,"0.#"),1)=".",TRUE,FALSE)</formula>
    </cfRule>
  </conditionalFormatting>
  <conditionalFormatting sqref="Y831 Y818 Y805">
    <cfRule type="expression" dxfId="2063" priority="13663">
      <formula>IF(RIGHT(TEXT(Y805,"0.#"),1)=".",FALSE,TRUE)</formula>
    </cfRule>
    <cfRule type="expression" dxfId="2062" priority="13664">
      <formula>IF(RIGHT(TEXT(Y805,"0.#"),1)=".",TRUE,FALSE)</formula>
    </cfRule>
  </conditionalFormatting>
  <conditionalFormatting sqref="AU822 AU809 AU796">
    <cfRule type="expression" dxfId="2061" priority="13659">
      <formula>IF(RIGHT(TEXT(AU796,"0.#"),1)=".",FALSE,TRUE)</formula>
    </cfRule>
    <cfRule type="expression" dxfId="2060" priority="13660">
      <formula>IF(RIGHT(TEXT(AU796,"0.#"),1)=".",TRUE,FALSE)</formula>
    </cfRule>
  </conditionalFormatting>
  <conditionalFormatting sqref="AU831 AU818 AU805">
    <cfRule type="expression" dxfId="2059" priority="13657">
      <formula>IF(RIGHT(TEXT(AU805,"0.#"),1)=".",FALSE,TRUE)</formula>
    </cfRule>
    <cfRule type="expression" dxfId="2058" priority="13658">
      <formula>IF(RIGHT(TEXT(AU805,"0.#"),1)=".",TRUE,FALSE)</formula>
    </cfRule>
  </conditionalFormatting>
  <conditionalFormatting sqref="AU823:AU830 AU821 AU810:AU817 AU808 AU797:AU804 AU795">
    <cfRule type="expression" dxfId="2057" priority="13655">
      <formula>IF(RIGHT(TEXT(AU795,"0.#"),1)=".",FALSE,TRUE)</formula>
    </cfRule>
    <cfRule type="expression" dxfId="2056" priority="13656">
      <formula>IF(RIGHT(TEXT(AU795,"0.#"),1)=".",TRUE,FALSE)</formula>
    </cfRule>
  </conditionalFormatting>
  <conditionalFormatting sqref="AM87">
    <cfRule type="expression" dxfId="2055" priority="13309">
      <formula>IF(RIGHT(TEXT(AM87,"0.#"),1)=".",FALSE,TRUE)</formula>
    </cfRule>
    <cfRule type="expression" dxfId="2054" priority="13310">
      <formula>IF(RIGHT(TEXT(AM87,"0.#"),1)=".",TRUE,FALSE)</formula>
    </cfRule>
  </conditionalFormatting>
  <conditionalFormatting sqref="AE55">
    <cfRule type="expression" dxfId="2053" priority="13377">
      <formula>IF(RIGHT(TEXT(AE55,"0.#"),1)=".",FALSE,TRUE)</formula>
    </cfRule>
    <cfRule type="expression" dxfId="2052" priority="13378">
      <formula>IF(RIGHT(TEXT(AE55,"0.#"),1)=".",TRUE,FALSE)</formula>
    </cfRule>
  </conditionalFormatting>
  <conditionalFormatting sqref="AI55">
    <cfRule type="expression" dxfId="2051" priority="13375">
      <formula>IF(RIGHT(TEXT(AI55,"0.#"),1)=".",FALSE,TRUE)</formula>
    </cfRule>
    <cfRule type="expression" dxfId="2050" priority="13376">
      <formula>IF(RIGHT(TEXT(AI55,"0.#"),1)=".",TRUE,FALSE)</formula>
    </cfRule>
  </conditionalFormatting>
  <conditionalFormatting sqref="AM34">
    <cfRule type="expression" dxfId="2049" priority="13455">
      <formula>IF(RIGHT(TEXT(AM34,"0.#"),1)=".",FALSE,TRUE)</formula>
    </cfRule>
    <cfRule type="expression" dxfId="2048" priority="13456">
      <formula>IF(RIGHT(TEXT(AM34,"0.#"),1)=".",TRUE,FALSE)</formula>
    </cfRule>
  </conditionalFormatting>
  <conditionalFormatting sqref="AE33">
    <cfRule type="expression" dxfId="2047" priority="13469">
      <formula>IF(RIGHT(TEXT(AE33,"0.#"),1)=".",FALSE,TRUE)</formula>
    </cfRule>
    <cfRule type="expression" dxfId="2046" priority="13470">
      <formula>IF(RIGHT(TEXT(AE33,"0.#"),1)=".",TRUE,FALSE)</formula>
    </cfRule>
  </conditionalFormatting>
  <conditionalFormatting sqref="AE34">
    <cfRule type="expression" dxfId="2045" priority="13467">
      <formula>IF(RIGHT(TEXT(AE34,"0.#"),1)=".",FALSE,TRUE)</formula>
    </cfRule>
    <cfRule type="expression" dxfId="2044" priority="13468">
      <formula>IF(RIGHT(TEXT(AE34,"0.#"),1)=".",TRUE,FALSE)</formula>
    </cfRule>
  </conditionalFormatting>
  <conditionalFormatting sqref="AI34">
    <cfRule type="expression" dxfId="2043" priority="13465">
      <formula>IF(RIGHT(TEXT(AI34,"0.#"),1)=".",FALSE,TRUE)</formula>
    </cfRule>
    <cfRule type="expression" dxfId="2042" priority="13466">
      <formula>IF(RIGHT(TEXT(AI34,"0.#"),1)=".",TRUE,FALSE)</formula>
    </cfRule>
  </conditionalFormatting>
  <conditionalFormatting sqref="AI33">
    <cfRule type="expression" dxfId="2041" priority="13463">
      <formula>IF(RIGHT(TEXT(AI33,"0.#"),1)=".",FALSE,TRUE)</formula>
    </cfRule>
    <cfRule type="expression" dxfId="2040" priority="13464">
      <formula>IF(RIGHT(TEXT(AI33,"0.#"),1)=".",TRUE,FALSE)</formula>
    </cfRule>
  </conditionalFormatting>
  <conditionalFormatting sqref="AI32">
    <cfRule type="expression" dxfId="2039" priority="13461">
      <formula>IF(RIGHT(TEXT(AI32,"0.#"),1)=".",FALSE,TRUE)</formula>
    </cfRule>
    <cfRule type="expression" dxfId="2038" priority="13462">
      <formula>IF(RIGHT(TEXT(AI32,"0.#"),1)=".",TRUE,FALSE)</formula>
    </cfRule>
  </conditionalFormatting>
  <conditionalFormatting sqref="AM32">
    <cfRule type="expression" dxfId="2037" priority="13459">
      <formula>IF(RIGHT(TEXT(AM32,"0.#"),1)=".",FALSE,TRUE)</formula>
    </cfRule>
    <cfRule type="expression" dxfId="2036" priority="13460">
      <formula>IF(RIGHT(TEXT(AM32,"0.#"),1)=".",TRUE,FALSE)</formula>
    </cfRule>
  </conditionalFormatting>
  <conditionalFormatting sqref="AM33">
    <cfRule type="expression" dxfId="2035" priority="13457">
      <formula>IF(RIGHT(TEXT(AM33,"0.#"),1)=".",FALSE,TRUE)</formula>
    </cfRule>
    <cfRule type="expression" dxfId="2034" priority="13458">
      <formula>IF(RIGHT(TEXT(AM33,"0.#"),1)=".",TRUE,FALSE)</formula>
    </cfRule>
  </conditionalFormatting>
  <conditionalFormatting sqref="AQ32:AQ34">
    <cfRule type="expression" dxfId="2033" priority="13449">
      <formula>IF(RIGHT(TEXT(AQ32,"0.#"),1)=".",FALSE,TRUE)</formula>
    </cfRule>
    <cfRule type="expression" dxfId="2032" priority="13450">
      <formula>IF(RIGHT(TEXT(AQ32,"0.#"),1)=".",TRUE,FALSE)</formula>
    </cfRule>
  </conditionalFormatting>
  <conditionalFormatting sqref="AU32:AU34">
    <cfRule type="expression" dxfId="2031" priority="13447">
      <formula>IF(RIGHT(TEXT(AU32,"0.#"),1)=".",FALSE,TRUE)</formula>
    </cfRule>
    <cfRule type="expression" dxfId="2030" priority="13448">
      <formula>IF(RIGHT(TEXT(AU32,"0.#"),1)=".",TRUE,FALSE)</formula>
    </cfRule>
  </conditionalFormatting>
  <conditionalFormatting sqref="AE53">
    <cfRule type="expression" dxfId="2029" priority="13381">
      <formula>IF(RIGHT(TEXT(AE53,"0.#"),1)=".",FALSE,TRUE)</formula>
    </cfRule>
    <cfRule type="expression" dxfId="2028" priority="13382">
      <formula>IF(RIGHT(TEXT(AE53,"0.#"),1)=".",TRUE,FALSE)</formula>
    </cfRule>
  </conditionalFormatting>
  <conditionalFormatting sqref="AE54">
    <cfRule type="expression" dxfId="2027" priority="13379">
      <formula>IF(RIGHT(TEXT(AE54,"0.#"),1)=".",FALSE,TRUE)</formula>
    </cfRule>
    <cfRule type="expression" dxfId="2026" priority="13380">
      <formula>IF(RIGHT(TEXT(AE54,"0.#"),1)=".",TRUE,FALSE)</formula>
    </cfRule>
  </conditionalFormatting>
  <conditionalFormatting sqref="AI54">
    <cfRule type="expression" dxfId="2025" priority="13373">
      <formula>IF(RIGHT(TEXT(AI54,"0.#"),1)=".",FALSE,TRUE)</formula>
    </cfRule>
    <cfRule type="expression" dxfId="2024" priority="13374">
      <formula>IF(RIGHT(TEXT(AI54,"0.#"),1)=".",TRUE,FALSE)</formula>
    </cfRule>
  </conditionalFormatting>
  <conditionalFormatting sqref="AI53">
    <cfRule type="expression" dxfId="2023" priority="13371">
      <formula>IF(RIGHT(TEXT(AI53,"0.#"),1)=".",FALSE,TRUE)</formula>
    </cfRule>
    <cfRule type="expression" dxfId="2022" priority="13372">
      <formula>IF(RIGHT(TEXT(AI53,"0.#"),1)=".",TRUE,FALSE)</formula>
    </cfRule>
  </conditionalFormatting>
  <conditionalFormatting sqref="AM53">
    <cfRule type="expression" dxfId="2021" priority="13369">
      <formula>IF(RIGHT(TEXT(AM53,"0.#"),1)=".",FALSE,TRUE)</formula>
    </cfRule>
    <cfRule type="expression" dxfId="2020" priority="13370">
      <formula>IF(RIGHT(TEXT(AM53,"0.#"),1)=".",TRUE,FALSE)</formula>
    </cfRule>
  </conditionalFormatting>
  <conditionalFormatting sqref="AM54">
    <cfRule type="expression" dxfId="2019" priority="13367">
      <formula>IF(RIGHT(TEXT(AM54,"0.#"),1)=".",FALSE,TRUE)</formula>
    </cfRule>
    <cfRule type="expression" dxfId="2018" priority="13368">
      <formula>IF(RIGHT(TEXT(AM54,"0.#"),1)=".",TRUE,FALSE)</formula>
    </cfRule>
  </conditionalFormatting>
  <conditionalFormatting sqref="AM55">
    <cfRule type="expression" dxfId="2017" priority="13365">
      <formula>IF(RIGHT(TEXT(AM55,"0.#"),1)=".",FALSE,TRUE)</formula>
    </cfRule>
    <cfRule type="expression" dxfId="2016" priority="13366">
      <formula>IF(RIGHT(TEXT(AM55,"0.#"),1)=".",TRUE,FALSE)</formula>
    </cfRule>
  </conditionalFormatting>
  <conditionalFormatting sqref="AE60">
    <cfRule type="expression" dxfId="2015" priority="13351">
      <formula>IF(RIGHT(TEXT(AE60,"0.#"),1)=".",FALSE,TRUE)</formula>
    </cfRule>
    <cfRule type="expression" dxfId="2014" priority="13352">
      <formula>IF(RIGHT(TEXT(AE60,"0.#"),1)=".",TRUE,FALSE)</formula>
    </cfRule>
  </conditionalFormatting>
  <conditionalFormatting sqref="AE61">
    <cfRule type="expression" dxfId="2013" priority="13349">
      <formula>IF(RIGHT(TEXT(AE61,"0.#"),1)=".",FALSE,TRUE)</formula>
    </cfRule>
    <cfRule type="expression" dxfId="2012" priority="13350">
      <formula>IF(RIGHT(TEXT(AE61,"0.#"),1)=".",TRUE,FALSE)</formula>
    </cfRule>
  </conditionalFormatting>
  <conditionalFormatting sqref="AE62">
    <cfRule type="expression" dxfId="2011" priority="13347">
      <formula>IF(RIGHT(TEXT(AE62,"0.#"),1)=".",FALSE,TRUE)</formula>
    </cfRule>
    <cfRule type="expression" dxfId="2010" priority="13348">
      <formula>IF(RIGHT(TEXT(AE62,"0.#"),1)=".",TRUE,FALSE)</formula>
    </cfRule>
  </conditionalFormatting>
  <conditionalFormatting sqref="AI62">
    <cfRule type="expression" dxfId="2009" priority="13345">
      <formula>IF(RIGHT(TEXT(AI62,"0.#"),1)=".",FALSE,TRUE)</formula>
    </cfRule>
    <cfRule type="expression" dxfId="2008" priority="13346">
      <formula>IF(RIGHT(TEXT(AI62,"0.#"),1)=".",TRUE,FALSE)</formula>
    </cfRule>
  </conditionalFormatting>
  <conditionalFormatting sqref="AI61">
    <cfRule type="expression" dxfId="2007" priority="13343">
      <formula>IF(RIGHT(TEXT(AI61,"0.#"),1)=".",FALSE,TRUE)</formula>
    </cfRule>
    <cfRule type="expression" dxfId="2006" priority="13344">
      <formula>IF(RIGHT(TEXT(AI61,"0.#"),1)=".",TRUE,FALSE)</formula>
    </cfRule>
  </conditionalFormatting>
  <conditionalFormatting sqref="AI60">
    <cfRule type="expression" dxfId="2005" priority="13341">
      <formula>IF(RIGHT(TEXT(AI60,"0.#"),1)=".",FALSE,TRUE)</formula>
    </cfRule>
    <cfRule type="expression" dxfId="2004" priority="13342">
      <formula>IF(RIGHT(TEXT(AI60,"0.#"),1)=".",TRUE,FALSE)</formula>
    </cfRule>
  </conditionalFormatting>
  <conditionalFormatting sqref="AM60">
    <cfRule type="expression" dxfId="2003" priority="13339">
      <formula>IF(RIGHT(TEXT(AM60,"0.#"),1)=".",FALSE,TRUE)</formula>
    </cfRule>
    <cfRule type="expression" dxfId="2002" priority="13340">
      <formula>IF(RIGHT(TEXT(AM60,"0.#"),1)=".",TRUE,FALSE)</formula>
    </cfRule>
  </conditionalFormatting>
  <conditionalFormatting sqref="AM61">
    <cfRule type="expression" dxfId="2001" priority="13337">
      <formula>IF(RIGHT(TEXT(AM61,"0.#"),1)=".",FALSE,TRUE)</formula>
    </cfRule>
    <cfRule type="expression" dxfId="2000" priority="13338">
      <formula>IF(RIGHT(TEXT(AM61,"0.#"),1)=".",TRUE,FALSE)</formula>
    </cfRule>
  </conditionalFormatting>
  <conditionalFormatting sqref="AM62">
    <cfRule type="expression" dxfId="1999" priority="13335">
      <formula>IF(RIGHT(TEXT(AM62,"0.#"),1)=".",FALSE,TRUE)</formula>
    </cfRule>
    <cfRule type="expression" dxfId="1998" priority="13336">
      <formula>IF(RIGHT(TEXT(AM62,"0.#"),1)=".",TRUE,FALSE)</formula>
    </cfRule>
  </conditionalFormatting>
  <conditionalFormatting sqref="AE87">
    <cfRule type="expression" dxfId="1997" priority="13321">
      <formula>IF(RIGHT(TEXT(AE87,"0.#"),1)=".",FALSE,TRUE)</formula>
    </cfRule>
    <cfRule type="expression" dxfId="1996" priority="13322">
      <formula>IF(RIGHT(TEXT(AE87,"0.#"),1)=".",TRUE,FALSE)</formula>
    </cfRule>
  </conditionalFormatting>
  <conditionalFormatting sqref="AE88">
    <cfRule type="expression" dxfId="1995" priority="13319">
      <formula>IF(RIGHT(TEXT(AE88,"0.#"),1)=".",FALSE,TRUE)</formula>
    </cfRule>
    <cfRule type="expression" dxfId="1994" priority="13320">
      <formula>IF(RIGHT(TEXT(AE88,"0.#"),1)=".",TRUE,FALSE)</formula>
    </cfRule>
  </conditionalFormatting>
  <conditionalFormatting sqref="AE89">
    <cfRule type="expression" dxfId="1993" priority="13317">
      <formula>IF(RIGHT(TEXT(AE89,"0.#"),1)=".",FALSE,TRUE)</formula>
    </cfRule>
    <cfRule type="expression" dxfId="1992" priority="13318">
      <formula>IF(RIGHT(TEXT(AE89,"0.#"),1)=".",TRUE,FALSE)</formula>
    </cfRule>
  </conditionalFormatting>
  <conditionalFormatting sqref="AI89">
    <cfRule type="expression" dxfId="1991" priority="13315">
      <formula>IF(RIGHT(TEXT(AI89,"0.#"),1)=".",FALSE,TRUE)</formula>
    </cfRule>
    <cfRule type="expression" dxfId="1990" priority="13316">
      <formula>IF(RIGHT(TEXT(AI89,"0.#"),1)=".",TRUE,FALSE)</formula>
    </cfRule>
  </conditionalFormatting>
  <conditionalFormatting sqref="AI88">
    <cfRule type="expression" dxfId="1989" priority="13313">
      <formula>IF(RIGHT(TEXT(AI88,"0.#"),1)=".",FALSE,TRUE)</formula>
    </cfRule>
    <cfRule type="expression" dxfId="1988" priority="13314">
      <formula>IF(RIGHT(TEXT(AI88,"0.#"),1)=".",TRUE,FALSE)</formula>
    </cfRule>
  </conditionalFormatting>
  <conditionalFormatting sqref="AI87">
    <cfRule type="expression" dxfId="1987" priority="13311">
      <formula>IF(RIGHT(TEXT(AI87,"0.#"),1)=".",FALSE,TRUE)</formula>
    </cfRule>
    <cfRule type="expression" dxfId="1986" priority="13312">
      <formula>IF(RIGHT(TEXT(AI87,"0.#"),1)=".",TRUE,FALSE)</formula>
    </cfRule>
  </conditionalFormatting>
  <conditionalFormatting sqref="AM88">
    <cfRule type="expression" dxfId="1985" priority="13307">
      <formula>IF(RIGHT(TEXT(AM88,"0.#"),1)=".",FALSE,TRUE)</formula>
    </cfRule>
    <cfRule type="expression" dxfId="1984" priority="13308">
      <formula>IF(RIGHT(TEXT(AM88,"0.#"),1)=".",TRUE,FALSE)</formula>
    </cfRule>
  </conditionalFormatting>
  <conditionalFormatting sqref="AM89">
    <cfRule type="expression" dxfId="1983" priority="13305">
      <formula>IF(RIGHT(TEXT(AM89,"0.#"),1)=".",FALSE,TRUE)</formula>
    </cfRule>
    <cfRule type="expression" dxfId="1982" priority="13306">
      <formula>IF(RIGHT(TEXT(AM89,"0.#"),1)=".",TRUE,FALSE)</formula>
    </cfRule>
  </conditionalFormatting>
  <conditionalFormatting sqref="AE92">
    <cfRule type="expression" dxfId="1981" priority="13291">
      <formula>IF(RIGHT(TEXT(AE92,"0.#"),1)=".",FALSE,TRUE)</formula>
    </cfRule>
    <cfRule type="expression" dxfId="1980" priority="13292">
      <formula>IF(RIGHT(TEXT(AE92,"0.#"),1)=".",TRUE,FALSE)</formula>
    </cfRule>
  </conditionalFormatting>
  <conditionalFormatting sqref="AE93">
    <cfRule type="expression" dxfId="1979" priority="13289">
      <formula>IF(RIGHT(TEXT(AE93,"0.#"),1)=".",FALSE,TRUE)</formula>
    </cfRule>
    <cfRule type="expression" dxfId="1978" priority="13290">
      <formula>IF(RIGHT(TEXT(AE93,"0.#"),1)=".",TRUE,FALSE)</formula>
    </cfRule>
  </conditionalFormatting>
  <conditionalFormatting sqref="AE94">
    <cfRule type="expression" dxfId="1977" priority="13287">
      <formula>IF(RIGHT(TEXT(AE94,"0.#"),1)=".",FALSE,TRUE)</formula>
    </cfRule>
    <cfRule type="expression" dxfId="1976" priority="13288">
      <formula>IF(RIGHT(TEXT(AE94,"0.#"),1)=".",TRUE,FALSE)</formula>
    </cfRule>
  </conditionalFormatting>
  <conditionalFormatting sqref="AI94">
    <cfRule type="expression" dxfId="1975" priority="13285">
      <formula>IF(RIGHT(TEXT(AI94,"0.#"),1)=".",FALSE,TRUE)</formula>
    </cfRule>
    <cfRule type="expression" dxfId="1974" priority="13286">
      <formula>IF(RIGHT(TEXT(AI94,"0.#"),1)=".",TRUE,FALSE)</formula>
    </cfRule>
  </conditionalFormatting>
  <conditionalFormatting sqref="AI93">
    <cfRule type="expression" dxfId="1973" priority="13283">
      <formula>IF(RIGHT(TEXT(AI93,"0.#"),1)=".",FALSE,TRUE)</formula>
    </cfRule>
    <cfRule type="expression" dxfId="1972" priority="13284">
      <formula>IF(RIGHT(TEXT(AI93,"0.#"),1)=".",TRUE,FALSE)</formula>
    </cfRule>
  </conditionalFormatting>
  <conditionalFormatting sqref="AI92">
    <cfRule type="expression" dxfId="1971" priority="13281">
      <formula>IF(RIGHT(TEXT(AI92,"0.#"),1)=".",FALSE,TRUE)</formula>
    </cfRule>
    <cfRule type="expression" dxfId="1970" priority="13282">
      <formula>IF(RIGHT(TEXT(AI92,"0.#"),1)=".",TRUE,FALSE)</formula>
    </cfRule>
  </conditionalFormatting>
  <conditionalFormatting sqref="AM92">
    <cfRule type="expression" dxfId="1969" priority="13279">
      <formula>IF(RIGHT(TEXT(AM92,"0.#"),1)=".",FALSE,TRUE)</formula>
    </cfRule>
    <cfRule type="expression" dxfId="1968" priority="13280">
      <formula>IF(RIGHT(TEXT(AM92,"0.#"),1)=".",TRUE,FALSE)</formula>
    </cfRule>
  </conditionalFormatting>
  <conditionalFormatting sqref="AM93">
    <cfRule type="expression" dxfId="1967" priority="13277">
      <formula>IF(RIGHT(TEXT(AM93,"0.#"),1)=".",FALSE,TRUE)</formula>
    </cfRule>
    <cfRule type="expression" dxfId="1966" priority="13278">
      <formula>IF(RIGHT(TEXT(AM93,"0.#"),1)=".",TRUE,FALSE)</formula>
    </cfRule>
  </conditionalFormatting>
  <conditionalFormatting sqref="AM94">
    <cfRule type="expression" dxfId="1965" priority="13275">
      <formula>IF(RIGHT(TEXT(AM94,"0.#"),1)=".",FALSE,TRUE)</formula>
    </cfRule>
    <cfRule type="expression" dxfId="1964" priority="13276">
      <formula>IF(RIGHT(TEXT(AM94,"0.#"),1)=".",TRUE,FALSE)</formula>
    </cfRule>
  </conditionalFormatting>
  <conditionalFormatting sqref="AE97">
    <cfRule type="expression" dxfId="1963" priority="13261">
      <formula>IF(RIGHT(TEXT(AE97,"0.#"),1)=".",FALSE,TRUE)</formula>
    </cfRule>
    <cfRule type="expression" dxfId="1962" priority="13262">
      <formula>IF(RIGHT(TEXT(AE97,"0.#"),1)=".",TRUE,FALSE)</formula>
    </cfRule>
  </conditionalFormatting>
  <conditionalFormatting sqref="AE98">
    <cfRule type="expression" dxfId="1961" priority="13259">
      <formula>IF(RIGHT(TEXT(AE98,"0.#"),1)=".",FALSE,TRUE)</formula>
    </cfRule>
    <cfRule type="expression" dxfId="1960" priority="13260">
      <formula>IF(RIGHT(TEXT(AE98,"0.#"),1)=".",TRUE,FALSE)</formula>
    </cfRule>
  </conditionalFormatting>
  <conditionalFormatting sqref="AE99">
    <cfRule type="expression" dxfId="1959" priority="13257">
      <formula>IF(RIGHT(TEXT(AE99,"0.#"),1)=".",FALSE,TRUE)</formula>
    </cfRule>
    <cfRule type="expression" dxfId="1958" priority="13258">
      <formula>IF(RIGHT(TEXT(AE99,"0.#"),1)=".",TRUE,FALSE)</formula>
    </cfRule>
  </conditionalFormatting>
  <conditionalFormatting sqref="AI99">
    <cfRule type="expression" dxfId="1957" priority="13255">
      <formula>IF(RIGHT(TEXT(AI99,"0.#"),1)=".",FALSE,TRUE)</formula>
    </cfRule>
    <cfRule type="expression" dxfId="1956" priority="13256">
      <formula>IF(RIGHT(TEXT(AI99,"0.#"),1)=".",TRUE,FALSE)</formula>
    </cfRule>
  </conditionalFormatting>
  <conditionalFormatting sqref="AI98">
    <cfRule type="expression" dxfId="1955" priority="13253">
      <formula>IF(RIGHT(TEXT(AI98,"0.#"),1)=".",FALSE,TRUE)</formula>
    </cfRule>
    <cfRule type="expression" dxfId="1954" priority="13254">
      <formula>IF(RIGHT(TEXT(AI98,"0.#"),1)=".",TRUE,FALSE)</formula>
    </cfRule>
  </conditionalFormatting>
  <conditionalFormatting sqref="AI97">
    <cfRule type="expression" dxfId="1953" priority="13251">
      <formula>IF(RIGHT(TEXT(AI97,"0.#"),1)=".",FALSE,TRUE)</formula>
    </cfRule>
    <cfRule type="expression" dxfId="1952" priority="13252">
      <formula>IF(RIGHT(TEXT(AI97,"0.#"),1)=".",TRUE,FALSE)</formula>
    </cfRule>
  </conditionalFormatting>
  <conditionalFormatting sqref="AM97">
    <cfRule type="expression" dxfId="1951" priority="13249">
      <formula>IF(RIGHT(TEXT(AM97,"0.#"),1)=".",FALSE,TRUE)</formula>
    </cfRule>
    <cfRule type="expression" dxfId="1950" priority="13250">
      <formula>IF(RIGHT(TEXT(AM97,"0.#"),1)=".",TRUE,FALSE)</formula>
    </cfRule>
  </conditionalFormatting>
  <conditionalFormatting sqref="AM98">
    <cfRule type="expression" dxfId="1949" priority="13247">
      <formula>IF(RIGHT(TEXT(AM98,"0.#"),1)=".",FALSE,TRUE)</formula>
    </cfRule>
    <cfRule type="expression" dxfId="1948" priority="13248">
      <formula>IF(RIGHT(TEXT(AM98,"0.#"),1)=".",TRUE,FALSE)</formula>
    </cfRule>
  </conditionalFormatting>
  <conditionalFormatting sqref="AM99">
    <cfRule type="expression" dxfId="1947" priority="13245">
      <formula>IF(RIGHT(TEXT(AM99,"0.#"),1)=".",FALSE,TRUE)</formula>
    </cfRule>
    <cfRule type="expression" dxfId="1946" priority="13246">
      <formula>IF(RIGHT(TEXT(AM99,"0.#"),1)=".",TRUE,FALSE)</formula>
    </cfRule>
  </conditionalFormatting>
  <conditionalFormatting sqref="AI101">
    <cfRule type="expression" dxfId="1945" priority="13231">
      <formula>IF(RIGHT(TEXT(AI101,"0.#"),1)=".",FALSE,TRUE)</formula>
    </cfRule>
    <cfRule type="expression" dxfId="1944" priority="13232">
      <formula>IF(RIGHT(TEXT(AI101,"0.#"),1)=".",TRUE,FALSE)</formula>
    </cfRule>
  </conditionalFormatting>
  <conditionalFormatting sqref="AM101">
    <cfRule type="expression" dxfId="1943" priority="13229">
      <formula>IF(RIGHT(TEXT(AM101,"0.#"),1)=".",FALSE,TRUE)</formula>
    </cfRule>
    <cfRule type="expression" dxfId="1942" priority="13230">
      <formula>IF(RIGHT(TEXT(AM101,"0.#"),1)=".",TRUE,FALSE)</formula>
    </cfRule>
  </conditionalFormatting>
  <conditionalFormatting sqref="AE102">
    <cfRule type="expression" dxfId="1941" priority="13227">
      <formula>IF(RIGHT(TEXT(AE102,"0.#"),1)=".",FALSE,TRUE)</formula>
    </cfRule>
    <cfRule type="expression" dxfId="1940" priority="13228">
      <formula>IF(RIGHT(TEXT(AE102,"0.#"),1)=".",TRUE,FALSE)</formula>
    </cfRule>
  </conditionalFormatting>
  <conditionalFormatting sqref="AI102">
    <cfRule type="expression" dxfId="1939" priority="13225">
      <formula>IF(RIGHT(TEXT(AI102,"0.#"),1)=".",FALSE,TRUE)</formula>
    </cfRule>
    <cfRule type="expression" dxfId="1938" priority="13226">
      <formula>IF(RIGHT(TEXT(AI102,"0.#"),1)=".",TRUE,FALSE)</formula>
    </cfRule>
  </conditionalFormatting>
  <conditionalFormatting sqref="AM102">
    <cfRule type="expression" dxfId="1937" priority="13223">
      <formula>IF(RIGHT(TEXT(AM102,"0.#"),1)=".",FALSE,TRUE)</formula>
    </cfRule>
    <cfRule type="expression" dxfId="1936" priority="13224">
      <formula>IF(RIGHT(TEXT(AM102,"0.#"),1)=".",TRUE,FALSE)</formula>
    </cfRule>
  </conditionalFormatting>
  <conditionalFormatting sqref="AQ102">
    <cfRule type="expression" dxfId="1935" priority="13221">
      <formula>IF(RIGHT(TEXT(AQ102,"0.#"),1)=".",FALSE,TRUE)</formula>
    </cfRule>
    <cfRule type="expression" dxfId="1934" priority="13222">
      <formula>IF(RIGHT(TEXT(AQ102,"0.#"),1)=".",TRUE,FALSE)</formula>
    </cfRule>
  </conditionalFormatting>
  <conditionalFormatting sqref="AE104">
    <cfRule type="expression" dxfId="1933" priority="13219">
      <formula>IF(RIGHT(TEXT(AE104,"0.#"),1)=".",FALSE,TRUE)</formula>
    </cfRule>
    <cfRule type="expression" dxfId="1932" priority="13220">
      <formula>IF(RIGHT(TEXT(AE104,"0.#"),1)=".",TRUE,FALSE)</formula>
    </cfRule>
  </conditionalFormatting>
  <conditionalFormatting sqref="AI104">
    <cfRule type="expression" dxfId="1931" priority="13217">
      <formula>IF(RIGHT(TEXT(AI104,"0.#"),1)=".",FALSE,TRUE)</formula>
    </cfRule>
    <cfRule type="expression" dxfId="1930" priority="13218">
      <formula>IF(RIGHT(TEXT(AI104,"0.#"),1)=".",TRUE,FALSE)</formula>
    </cfRule>
  </conditionalFormatting>
  <conditionalFormatting sqref="AM104">
    <cfRule type="expression" dxfId="1929" priority="13215">
      <formula>IF(RIGHT(TEXT(AM104,"0.#"),1)=".",FALSE,TRUE)</formula>
    </cfRule>
    <cfRule type="expression" dxfId="1928" priority="13216">
      <formula>IF(RIGHT(TEXT(AM104,"0.#"),1)=".",TRUE,FALSE)</formula>
    </cfRule>
  </conditionalFormatting>
  <conditionalFormatting sqref="AE105">
    <cfRule type="expression" dxfId="1927" priority="13213">
      <formula>IF(RIGHT(TEXT(AE105,"0.#"),1)=".",FALSE,TRUE)</formula>
    </cfRule>
    <cfRule type="expression" dxfId="1926" priority="13214">
      <formula>IF(RIGHT(TEXT(AE105,"0.#"),1)=".",TRUE,FALSE)</formula>
    </cfRule>
  </conditionalFormatting>
  <conditionalFormatting sqref="AI105">
    <cfRule type="expression" dxfId="1925" priority="13211">
      <formula>IF(RIGHT(TEXT(AI105,"0.#"),1)=".",FALSE,TRUE)</formula>
    </cfRule>
    <cfRule type="expression" dxfId="1924" priority="13212">
      <formula>IF(RIGHT(TEXT(AI105,"0.#"),1)=".",TRUE,FALSE)</formula>
    </cfRule>
  </conditionalFormatting>
  <conditionalFormatting sqref="AM105">
    <cfRule type="expression" dxfId="1923" priority="13209">
      <formula>IF(RIGHT(TEXT(AM105,"0.#"),1)=".",FALSE,TRUE)</formula>
    </cfRule>
    <cfRule type="expression" dxfId="1922" priority="13210">
      <formula>IF(RIGHT(TEXT(AM105,"0.#"),1)=".",TRUE,FALSE)</formula>
    </cfRule>
  </conditionalFormatting>
  <conditionalFormatting sqref="AE107">
    <cfRule type="expression" dxfId="1921" priority="13205">
      <formula>IF(RIGHT(TEXT(AE107,"0.#"),1)=".",FALSE,TRUE)</formula>
    </cfRule>
    <cfRule type="expression" dxfId="1920" priority="13206">
      <formula>IF(RIGHT(TEXT(AE107,"0.#"),1)=".",TRUE,FALSE)</formula>
    </cfRule>
  </conditionalFormatting>
  <conditionalFormatting sqref="AI107">
    <cfRule type="expression" dxfId="1919" priority="13203">
      <formula>IF(RIGHT(TEXT(AI107,"0.#"),1)=".",FALSE,TRUE)</formula>
    </cfRule>
    <cfRule type="expression" dxfId="1918" priority="13204">
      <formula>IF(RIGHT(TEXT(AI107,"0.#"),1)=".",TRUE,FALSE)</formula>
    </cfRule>
  </conditionalFormatting>
  <conditionalFormatting sqref="AM107">
    <cfRule type="expression" dxfId="1917" priority="13201">
      <formula>IF(RIGHT(TEXT(AM107,"0.#"),1)=".",FALSE,TRUE)</formula>
    </cfRule>
    <cfRule type="expression" dxfId="1916" priority="13202">
      <formula>IF(RIGHT(TEXT(AM107,"0.#"),1)=".",TRUE,FALSE)</formula>
    </cfRule>
  </conditionalFormatting>
  <conditionalFormatting sqref="AE108">
    <cfRule type="expression" dxfId="1915" priority="13199">
      <formula>IF(RIGHT(TEXT(AE108,"0.#"),1)=".",FALSE,TRUE)</formula>
    </cfRule>
    <cfRule type="expression" dxfId="1914" priority="13200">
      <formula>IF(RIGHT(TEXT(AE108,"0.#"),1)=".",TRUE,FALSE)</formula>
    </cfRule>
  </conditionalFormatting>
  <conditionalFormatting sqref="AI108">
    <cfRule type="expression" dxfId="1913" priority="13197">
      <formula>IF(RIGHT(TEXT(AI108,"0.#"),1)=".",FALSE,TRUE)</formula>
    </cfRule>
    <cfRule type="expression" dxfId="1912" priority="13198">
      <formula>IF(RIGHT(TEXT(AI108,"0.#"),1)=".",TRUE,FALSE)</formula>
    </cfRule>
  </conditionalFormatting>
  <conditionalFormatting sqref="AM108">
    <cfRule type="expression" dxfId="1911" priority="13195">
      <formula>IF(RIGHT(TEXT(AM108,"0.#"),1)=".",FALSE,TRUE)</formula>
    </cfRule>
    <cfRule type="expression" dxfId="1910" priority="13196">
      <formula>IF(RIGHT(TEXT(AM108,"0.#"),1)=".",TRUE,FALSE)</formula>
    </cfRule>
  </conditionalFormatting>
  <conditionalFormatting sqref="AE110">
    <cfRule type="expression" dxfId="1909" priority="13191">
      <formula>IF(RIGHT(TEXT(AE110,"0.#"),1)=".",FALSE,TRUE)</formula>
    </cfRule>
    <cfRule type="expression" dxfId="1908" priority="13192">
      <formula>IF(RIGHT(TEXT(AE110,"0.#"),1)=".",TRUE,FALSE)</formula>
    </cfRule>
  </conditionalFormatting>
  <conditionalFormatting sqref="AI110">
    <cfRule type="expression" dxfId="1907" priority="13189">
      <formula>IF(RIGHT(TEXT(AI110,"0.#"),1)=".",FALSE,TRUE)</formula>
    </cfRule>
    <cfRule type="expression" dxfId="1906" priority="13190">
      <formula>IF(RIGHT(TEXT(AI110,"0.#"),1)=".",TRUE,FALSE)</formula>
    </cfRule>
  </conditionalFormatting>
  <conditionalFormatting sqref="AM110">
    <cfRule type="expression" dxfId="1905" priority="13187">
      <formula>IF(RIGHT(TEXT(AM110,"0.#"),1)=".",FALSE,TRUE)</formula>
    </cfRule>
    <cfRule type="expression" dxfId="1904" priority="13188">
      <formula>IF(RIGHT(TEXT(AM110,"0.#"),1)=".",TRUE,FALSE)</formula>
    </cfRule>
  </conditionalFormatting>
  <conditionalFormatting sqref="AE111">
    <cfRule type="expression" dxfId="1903" priority="13185">
      <formula>IF(RIGHT(TEXT(AE111,"0.#"),1)=".",FALSE,TRUE)</formula>
    </cfRule>
    <cfRule type="expression" dxfId="1902" priority="13186">
      <formula>IF(RIGHT(TEXT(AE111,"0.#"),1)=".",TRUE,FALSE)</formula>
    </cfRule>
  </conditionalFormatting>
  <conditionalFormatting sqref="AI111">
    <cfRule type="expression" dxfId="1901" priority="13183">
      <formula>IF(RIGHT(TEXT(AI111,"0.#"),1)=".",FALSE,TRUE)</formula>
    </cfRule>
    <cfRule type="expression" dxfId="1900" priority="13184">
      <formula>IF(RIGHT(TEXT(AI111,"0.#"),1)=".",TRUE,FALSE)</formula>
    </cfRule>
  </conditionalFormatting>
  <conditionalFormatting sqref="AM111">
    <cfRule type="expression" dxfId="1899" priority="13181">
      <formula>IF(RIGHT(TEXT(AM111,"0.#"),1)=".",FALSE,TRUE)</formula>
    </cfRule>
    <cfRule type="expression" dxfId="1898" priority="13182">
      <formula>IF(RIGHT(TEXT(AM111,"0.#"),1)=".",TRUE,FALSE)</formula>
    </cfRule>
  </conditionalFormatting>
  <conditionalFormatting sqref="AE113">
    <cfRule type="expression" dxfId="1897" priority="13177">
      <formula>IF(RIGHT(TEXT(AE113,"0.#"),1)=".",FALSE,TRUE)</formula>
    </cfRule>
    <cfRule type="expression" dxfId="1896" priority="13178">
      <formula>IF(RIGHT(TEXT(AE113,"0.#"),1)=".",TRUE,FALSE)</formula>
    </cfRule>
  </conditionalFormatting>
  <conditionalFormatting sqref="AI113">
    <cfRule type="expression" dxfId="1895" priority="13175">
      <formula>IF(RIGHT(TEXT(AI113,"0.#"),1)=".",FALSE,TRUE)</formula>
    </cfRule>
    <cfRule type="expression" dxfId="1894" priority="13176">
      <formula>IF(RIGHT(TEXT(AI113,"0.#"),1)=".",TRUE,FALSE)</formula>
    </cfRule>
  </conditionalFormatting>
  <conditionalFormatting sqref="AM113">
    <cfRule type="expression" dxfId="1893" priority="13173">
      <formula>IF(RIGHT(TEXT(AM113,"0.#"),1)=".",FALSE,TRUE)</formula>
    </cfRule>
    <cfRule type="expression" dxfId="1892" priority="13174">
      <formula>IF(RIGHT(TEXT(AM113,"0.#"),1)=".",TRUE,FALSE)</formula>
    </cfRule>
  </conditionalFormatting>
  <conditionalFormatting sqref="AE114">
    <cfRule type="expression" dxfId="1891" priority="13171">
      <formula>IF(RIGHT(TEXT(AE114,"0.#"),1)=".",FALSE,TRUE)</formula>
    </cfRule>
    <cfRule type="expression" dxfId="1890" priority="13172">
      <formula>IF(RIGHT(TEXT(AE114,"0.#"),1)=".",TRUE,FALSE)</formula>
    </cfRule>
  </conditionalFormatting>
  <conditionalFormatting sqref="AI114">
    <cfRule type="expression" dxfId="1889" priority="13169">
      <formula>IF(RIGHT(TEXT(AI114,"0.#"),1)=".",FALSE,TRUE)</formula>
    </cfRule>
    <cfRule type="expression" dxfId="1888" priority="13170">
      <formula>IF(RIGHT(TEXT(AI114,"0.#"),1)=".",TRUE,FALSE)</formula>
    </cfRule>
  </conditionalFormatting>
  <conditionalFormatting sqref="AM114">
    <cfRule type="expression" dxfId="1887" priority="13167">
      <formula>IF(RIGHT(TEXT(AM114,"0.#"),1)=".",FALSE,TRUE)</formula>
    </cfRule>
    <cfRule type="expression" dxfId="1886" priority="13168">
      <formula>IF(RIGHT(TEXT(AM114,"0.#"),1)=".",TRUE,FALSE)</formula>
    </cfRule>
  </conditionalFormatting>
  <conditionalFormatting sqref="AE116 AQ116">
    <cfRule type="expression" dxfId="1885" priority="13163">
      <formula>IF(RIGHT(TEXT(AE116,"0.#"),1)=".",FALSE,TRUE)</formula>
    </cfRule>
    <cfRule type="expression" dxfId="1884" priority="13164">
      <formula>IF(RIGHT(TEXT(AE116,"0.#"),1)=".",TRUE,FALSE)</formula>
    </cfRule>
  </conditionalFormatting>
  <conditionalFormatting sqref="AI116">
    <cfRule type="expression" dxfId="1883" priority="13161">
      <formula>IF(RIGHT(TEXT(AI116,"0.#"),1)=".",FALSE,TRUE)</formula>
    </cfRule>
    <cfRule type="expression" dxfId="1882" priority="13162">
      <formula>IF(RIGHT(TEXT(AI116,"0.#"),1)=".",TRUE,FALSE)</formula>
    </cfRule>
  </conditionalFormatting>
  <conditionalFormatting sqref="AM116">
    <cfRule type="expression" dxfId="1881" priority="13159">
      <formula>IF(RIGHT(TEXT(AM116,"0.#"),1)=".",FALSE,TRUE)</formula>
    </cfRule>
    <cfRule type="expression" dxfId="1880" priority="13160">
      <formula>IF(RIGHT(TEXT(AM116,"0.#"),1)=".",TRUE,FALSE)</formula>
    </cfRule>
  </conditionalFormatting>
  <conditionalFormatting sqref="AE117 AM117">
    <cfRule type="expression" dxfId="1879" priority="13157">
      <formula>IF(RIGHT(TEXT(AE117,"0.#"),1)=".",FALSE,TRUE)</formula>
    </cfRule>
    <cfRule type="expression" dxfId="1878" priority="13158">
      <formula>IF(RIGHT(TEXT(AE117,"0.#"),1)=".",TRUE,FALSE)</formula>
    </cfRule>
  </conditionalFormatting>
  <conditionalFormatting sqref="AI117">
    <cfRule type="expression" dxfId="1877" priority="13155">
      <formula>IF(RIGHT(TEXT(AI117,"0.#"),1)=".",FALSE,TRUE)</formula>
    </cfRule>
    <cfRule type="expression" dxfId="1876" priority="13156">
      <formula>IF(RIGHT(TEXT(AI117,"0.#"),1)=".",TRUE,FALSE)</formula>
    </cfRule>
  </conditionalFormatting>
  <conditionalFormatting sqref="AQ117">
    <cfRule type="expression" dxfId="1875" priority="13151">
      <formula>IF(RIGHT(TEXT(AQ117,"0.#"),1)=".",FALSE,TRUE)</formula>
    </cfRule>
    <cfRule type="expression" dxfId="1874" priority="13152">
      <formula>IF(RIGHT(TEXT(AQ117,"0.#"),1)=".",TRUE,FALSE)</formula>
    </cfRule>
  </conditionalFormatting>
  <conditionalFormatting sqref="AE119 AQ119">
    <cfRule type="expression" dxfId="1873" priority="13149">
      <formula>IF(RIGHT(TEXT(AE119,"0.#"),1)=".",FALSE,TRUE)</formula>
    </cfRule>
    <cfRule type="expression" dxfId="1872" priority="13150">
      <formula>IF(RIGHT(TEXT(AE119,"0.#"),1)=".",TRUE,FALSE)</formula>
    </cfRule>
  </conditionalFormatting>
  <conditionalFormatting sqref="AI119">
    <cfRule type="expression" dxfId="1871" priority="13147">
      <formula>IF(RIGHT(TEXT(AI119,"0.#"),1)=".",FALSE,TRUE)</formula>
    </cfRule>
    <cfRule type="expression" dxfId="1870" priority="13148">
      <formula>IF(RIGHT(TEXT(AI119,"0.#"),1)=".",TRUE,FALSE)</formula>
    </cfRule>
  </conditionalFormatting>
  <conditionalFormatting sqref="AM119">
    <cfRule type="expression" dxfId="1869" priority="13145">
      <formula>IF(RIGHT(TEXT(AM119,"0.#"),1)=".",FALSE,TRUE)</formula>
    </cfRule>
    <cfRule type="expression" dxfId="1868" priority="13146">
      <formula>IF(RIGHT(TEXT(AM119,"0.#"),1)=".",TRUE,FALSE)</formula>
    </cfRule>
  </conditionalFormatting>
  <conditionalFormatting sqref="AQ120">
    <cfRule type="expression" dxfId="1867" priority="13137">
      <formula>IF(RIGHT(TEXT(AQ120,"0.#"),1)=".",FALSE,TRUE)</formula>
    </cfRule>
    <cfRule type="expression" dxfId="1866" priority="13138">
      <formula>IF(RIGHT(TEXT(AQ120,"0.#"),1)=".",TRUE,FALSE)</formula>
    </cfRule>
  </conditionalFormatting>
  <conditionalFormatting sqref="AE122 AQ122">
    <cfRule type="expression" dxfId="1865" priority="13135">
      <formula>IF(RIGHT(TEXT(AE122,"0.#"),1)=".",FALSE,TRUE)</formula>
    </cfRule>
    <cfRule type="expression" dxfId="1864" priority="13136">
      <formula>IF(RIGHT(TEXT(AE122,"0.#"),1)=".",TRUE,FALSE)</formula>
    </cfRule>
  </conditionalFormatting>
  <conditionalFormatting sqref="AI122">
    <cfRule type="expression" dxfId="1863" priority="13133">
      <formula>IF(RIGHT(TEXT(AI122,"0.#"),1)=".",FALSE,TRUE)</formula>
    </cfRule>
    <cfRule type="expression" dxfId="1862" priority="13134">
      <formula>IF(RIGHT(TEXT(AI122,"0.#"),1)=".",TRUE,FALSE)</formula>
    </cfRule>
  </conditionalFormatting>
  <conditionalFormatting sqref="AM122">
    <cfRule type="expression" dxfId="1861" priority="13131">
      <formula>IF(RIGHT(TEXT(AM122,"0.#"),1)=".",FALSE,TRUE)</formula>
    </cfRule>
    <cfRule type="expression" dxfId="1860" priority="13132">
      <formula>IF(RIGHT(TEXT(AM122,"0.#"),1)=".",TRUE,FALSE)</formula>
    </cfRule>
  </conditionalFormatting>
  <conditionalFormatting sqref="AQ123">
    <cfRule type="expression" dxfId="1859" priority="13123">
      <formula>IF(RIGHT(TEXT(AQ123,"0.#"),1)=".",FALSE,TRUE)</formula>
    </cfRule>
    <cfRule type="expression" dxfId="1858" priority="13124">
      <formula>IF(RIGHT(TEXT(AQ123,"0.#"),1)=".",TRUE,FALSE)</formula>
    </cfRule>
  </conditionalFormatting>
  <conditionalFormatting sqref="AE125 AQ125">
    <cfRule type="expression" dxfId="1857" priority="13121">
      <formula>IF(RIGHT(TEXT(AE125,"0.#"),1)=".",FALSE,TRUE)</formula>
    </cfRule>
    <cfRule type="expression" dxfId="1856" priority="13122">
      <formula>IF(RIGHT(TEXT(AE125,"0.#"),1)=".",TRUE,FALSE)</formula>
    </cfRule>
  </conditionalFormatting>
  <conditionalFormatting sqref="AI125">
    <cfRule type="expression" dxfId="1855" priority="13119">
      <formula>IF(RIGHT(TEXT(AI125,"0.#"),1)=".",FALSE,TRUE)</formula>
    </cfRule>
    <cfRule type="expression" dxfId="1854" priority="13120">
      <formula>IF(RIGHT(TEXT(AI125,"0.#"),1)=".",TRUE,FALSE)</formula>
    </cfRule>
  </conditionalFormatting>
  <conditionalFormatting sqref="AM125">
    <cfRule type="expression" dxfId="1853" priority="13117">
      <formula>IF(RIGHT(TEXT(AM125,"0.#"),1)=".",FALSE,TRUE)</formula>
    </cfRule>
    <cfRule type="expression" dxfId="1852" priority="13118">
      <formula>IF(RIGHT(TEXT(AM125,"0.#"),1)=".",TRUE,FALSE)</formula>
    </cfRule>
  </conditionalFormatting>
  <conditionalFormatting sqref="AQ126">
    <cfRule type="expression" dxfId="1851" priority="13109">
      <formula>IF(RIGHT(TEXT(AQ126,"0.#"),1)=".",FALSE,TRUE)</formula>
    </cfRule>
    <cfRule type="expression" dxfId="1850" priority="13110">
      <formula>IF(RIGHT(TEXT(AQ126,"0.#"),1)=".",TRUE,FALSE)</formula>
    </cfRule>
  </conditionalFormatting>
  <conditionalFormatting sqref="AE128 AQ128">
    <cfRule type="expression" dxfId="1849" priority="13107">
      <formula>IF(RIGHT(TEXT(AE128,"0.#"),1)=".",FALSE,TRUE)</formula>
    </cfRule>
    <cfRule type="expression" dxfId="1848" priority="13108">
      <formula>IF(RIGHT(TEXT(AE128,"0.#"),1)=".",TRUE,FALSE)</formula>
    </cfRule>
  </conditionalFormatting>
  <conditionalFormatting sqref="AI128">
    <cfRule type="expression" dxfId="1847" priority="13105">
      <formula>IF(RIGHT(TEXT(AI128,"0.#"),1)=".",FALSE,TRUE)</formula>
    </cfRule>
    <cfRule type="expression" dxfId="1846" priority="13106">
      <formula>IF(RIGHT(TEXT(AI128,"0.#"),1)=".",TRUE,FALSE)</formula>
    </cfRule>
  </conditionalFormatting>
  <conditionalFormatting sqref="AM128">
    <cfRule type="expression" dxfId="1845" priority="13103">
      <formula>IF(RIGHT(TEXT(AM128,"0.#"),1)=".",FALSE,TRUE)</formula>
    </cfRule>
    <cfRule type="expression" dxfId="1844" priority="13104">
      <formula>IF(RIGHT(TEXT(AM128,"0.#"),1)=".",TRUE,FALSE)</formula>
    </cfRule>
  </conditionalFormatting>
  <conditionalFormatting sqref="AQ129">
    <cfRule type="expression" dxfId="1843" priority="13095">
      <formula>IF(RIGHT(TEXT(AQ129,"0.#"),1)=".",FALSE,TRUE)</formula>
    </cfRule>
    <cfRule type="expression" dxfId="1842" priority="13096">
      <formula>IF(RIGHT(TEXT(AQ129,"0.#"),1)=".",TRUE,FALSE)</formula>
    </cfRule>
  </conditionalFormatting>
  <conditionalFormatting sqref="AE75">
    <cfRule type="expression" dxfId="1841" priority="13093">
      <formula>IF(RIGHT(TEXT(AE75,"0.#"),1)=".",FALSE,TRUE)</formula>
    </cfRule>
    <cfRule type="expression" dxfId="1840" priority="13094">
      <formula>IF(RIGHT(TEXT(AE75,"0.#"),1)=".",TRUE,FALSE)</formula>
    </cfRule>
  </conditionalFormatting>
  <conditionalFormatting sqref="AE76">
    <cfRule type="expression" dxfId="1839" priority="13091">
      <formula>IF(RIGHT(TEXT(AE76,"0.#"),1)=".",FALSE,TRUE)</formula>
    </cfRule>
    <cfRule type="expression" dxfId="1838" priority="13092">
      <formula>IF(RIGHT(TEXT(AE76,"0.#"),1)=".",TRUE,FALSE)</formula>
    </cfRule>
  </conditionalFormatting>
  <conditionalFormatting sqref="AE77">
    <cfRule type="expression" dxfId="1837" priority="13089">
      <formula>IF(RIGHT(TEXT(AE77,"0.#"),1)=".",FALSE,TRUE)</formula>
    </cfRule>
    <cfRule type="expression" dxfId="1836" priority="13090">
      <formula>IF(RIGHT(TEXT(AE77,"0.#"),1)=".",TRUE,FALSE)</formula>
    </cfRule>
  </conditionalFormatting>
  <conditionalFormatting sqref="AI77">
    <cfRule type="expression" dxfId="1835" priority="13087">
      <formula>IF(RIGHT(TEXT(AI77,"0.#"),1)=".",FALSE,TRUE)</formula>
    </cfRule>
    <cfRule type="expression" dxfId="1834" priority="13088">
      <formula>IF(RIGHT(TEXT(AI77,"0.#"),1)=".",TRUE,FALSE)</formula>
    </cfRule>
  </conditionalFormatting>
  <conditionalFormatting sqref="AI76">
    <cfRule type="expression" dxfId="1833" priority="13085">
      <formula>IF(RIGHT(TEXT(AI76,"0.#"),1)=".",FALSE,TRUE)</formula>
    </cfRule>
    <cfRule type="expression" dxfId="1832" priority="13086">
      <formula>IF(RIGHT(TEXT(AI76,"0.#"),1)=".",TRUE,FALSE)</formula>
    </cfRule>
  </conditionalFormatting>
  <conditionalFormatting sqref="AI75">
    <cfRule type="expression" dxfId="1831" priority="13083">
      <formula>IF(RIGHT(TEXT(AI75,"0.#"),1)=".",FALSE,TRUE)</formula>
    </cfRule>
    <cfRule type="expression" dxfId="1830" priority="13084">
      <formula>IF(RIGHT(TEXT(AI75,"0.#"),1)=".",TRUE,FALSE)</formula>
    </cfRule>
  </conditionalFormatting>
  <conditionalFormatting sqref="AM75">
    <cfRule type="expression" dxfId="1829" priority="13081">
      <formula>IF(RIGHT(TEXT(AM75,"0.#"),1)=".",FALSE,TRUE)</formula>
    </cfRule>
    <cfRule type="expression" dxfId="1828" priority="13082">
      <formula>IF(RIGHT(TEXT(AM75,"0.#"),1)=".",TRUE,FALSE)</formula>
    </cfRule>
  </conditionalFormatting>
  <conditionalFormatting sqref="AM76">
    <cfRule type="expression" dxfId="1827" priority="13079">
      <formula>IF(RIGHT(TEXT(AM76,"0.#"),1)=".",FALSE,TRUE)</formula>
    </cfRule>
    <cfRule type="expression" dxfId="1826" priority="13080">
      <formula>IF(RIGHT(TEXT(AM76,"0.#"),1)=".",TRUE,FALSE)</formula>
    </cfRule>
  </conditionalFormatting>
  <conditionalFormatting sqref="AM77">
    <cfRule type="expression" dxfId="1825" priority="13077">
      <formula>IF(RIGHT(TEXT(AM77,"0.#"),1)=".",FALSE,TRUE)</formula>
    </cfRule>
    <cfRule type="expression" dxfId="1824" priority="13078">
      <formula>IF(RIGHT(TEXT(AM77,"0.#"),1)=".",TRUE,FALSE)</formula>
    </cfRule>
  </conditionalFormatting>
  <conditionalFormatting sqref="AE134:AE135 AI134:AI135 AM134:AM135 AQ134:AQ135 AU134:AU135">
    <cfRule type="expression" dxfId="1823" priority="13063">
      <formula>IF(RIGHT(TEXT(AE134,"0.#"),1)=".",FALSE,TRUE)</formula>
    </cfRule>
    <cfRule type="expression" dxfId="1822" priority="13064">
      <formula>IF(RIGHT(TEXT(AE134,"0.#"),1)=".",TRUE,FALSE)</formula>
    </cfRule>
  </conditionalFormatting>
  <conditionalFormatting sqref="AE433">
    <cfRule type="expression" dxfId="1821" priority="13033">
      <formula>IF(RIGHT(TEXT(AE433,"0.#"),1)=".",FALSE,TRUE)</formula>
    </cfRule>
    <cfRule type="expression" dxfId="1820" priority="13034">
      <formula>IF(RIGHT(TEXT(AE433,"0.#"),1)=".",TRUE,FALSE)</formula>
    </cfRule>
  </conditionalFormatting>
  <conditionalFormatting sqref="AM435">
    <cfRule type="expression" dxfId="1819" priority="13017">
      <formula>IF(RIGHT(TEXT(AM435,"0.#"),1)=".",FALSE,TRUE)</formula>
    </cfRule>
    <cfRule type="expression" dxfId="1818" priority="13018">
      <formula>IF(RIGHT(TEXT(AM435,"0.#"),1)=".",TRUE,FALSE)</formula>
    </cfRule>
  </conditionalFormatting>
  <conditionalFormatting sqref="AE434">
    <cfRule type="expression" dxfId="1817" priority="13031">
      <formula>IF(RIGHT(TEXT(AE434,"0.#"),1)=".",FALSE,TRUE)</formula>
    </cfRule>
    <cfRule type="expression" dxfId="1816" priority="13032">
      <formula>IF(RIGHT(TEXT(AE434,"0.#"),1)=".",TRUE,FALSE)</formula>
    </cfRule>
  </conditionalFormatting>
  <conditionalFormatting sqref="AE435">
    <cfRule type="expression" dxfId="1815" priority="13029">
      <formula>IF(RIGHT(TEXT(AE435,"0.#"),1)=".",FALSE,TRUE)</formula>
    </cfRule>
    <cfRule type="expression" dxfId="1814" priority="13030">
      <formula>IF(RIGHT(TEXT(AE435,"0.#"),1)=".",TRUE,FALSE)</formula>
    </cfRule>
  </conditionalFormatting>
  <conditionalFormatting sqref="AM433">
    <cfRule type="expression" dxfId="1813" priority="13021">
      <formula>IF(RIGHT(TEXT(AM433,"0.#"),1)=".",FALSE,TRUE)</formula>
    </cfRule>
    <cfRule type="expression" dxfId="1812" priority="13022">
      <formula>IF(RIGHT(TEXT(AM433,"0.#"),1)=".",TRUE,FALSE)</formula>
    </cfRule>
  </conditionalFormatting>
  <conditionalFormatting sqref="AM434">
    <cfRule type="expression" dxfId="1811" priority="13019">
      <formula>IF(RIGHT(TEXT(AM434,"0.#"),1)=".",FALSE,TRUE)</formula>
    </cfRule>
    <cfRule type="expression" dxfId="1810" priority="13020">
      <formula>IF(RIGHT(TEXT(AM434,"0.#"),1)=".",TRUE,FALSE)</formula>
    </cfRule>
  </conditionalFormatting>
  <conditionalFormatting sqref="AU433">
    <cfRule type="expression" dxfId="1809" priority="13009">
      <formula>IF(RIGHT(TEXT(AU433,"0.#"),1)=".",FALSE,TRUE)</formula>
    </cfRule>
    <cfRule type="expression" dxfId="1808" priority="13010">
      <formula>IF(RIGHT(TEXT(AU433,"0.#"),1)=".",TRUE,FALSE)</formula>
    </cfRule>
  </conditionalFormatting>
  <conditionalFormatting sqref="AU434">
    <cfRule type="expression" dxfId="1807" priority="13007">
      <formula>IF(RIGHT(TEXT(AU434,"0.#"),1)=".",FALSE,TRUE)</formula>
    </cfRule>
    <cfRule type="expression" dxfId="1806" priority="13008">
      <formula>IF(RIGHT(TEXT(AU434,"0.#"),1)=".",TRUE,FALSE)</formula>
    </cfRule>
  </conditionalFormatting>
  <conditionalFormatting sqref="AU435">
    <cfRule type="expression" dxfId="1805" priority="13005">
      <formula>IF(RIGHT(TEXT(AU435,"0.#"),1)=".",FALSE,TRUE)</formula>
    </cfRule>
    <cfRule type="expression" dxfId="1804" priority="13006">
      <formula>IF(RIGHT(TEXT(AU435,"0.#"),1)=".",TRUE,FALSE)</formula>
    </cfRule>
  </conditionalFormatting>
  <conditionalFormatting sqref="AQ434">
    <cfRule type="expression" dxfId="1803" priority="12925">
      <formula>IF(RIGHT(TEXT(AQ434,"0.#"),1)=".",FALSE,TRUE)</formula>
    </cfRule>
    <cfRule type="expression" dxfId="1802" priority="12926">
      <formula>IF(RIGHT(TEXT(AQ434,"0.#"),1)=".",TRUE,FALSE)</formula>
    </cfRule>
  </conditionalFormatting>
  <conditionalFormatting sqref="AQ435">
    <cfRule type="expression" dxfId="1801" priority="12911">
      <formula>IF(RIGHT(TEXT(AQ435,"0.#"),1)=".",FALSE,TRUE)</formula>
    </cfRule>
    <cfRule type="expression" dxfId="1800" priority="12912">
      <formula>IF(RIGHT(TEXT(AQ435,"0.#"),1)=".",TRUE,FALSE)</formula>
    </cfRule>
  </conditionalFormatting>
  <conditionalFormatting sqref="AQ433">
    <cfRule type="expression" dxfId="1799" priority="12909">
      <formula>IF(RIGHT(TEXT(AQ433,"0.#"),1)=".",FALSE,TRUE)</formula>
    </cfRule>
    <cfRule type="expression" dxfId="1798" priority="12910">
      <formula>IF(RIGHT(TEXT(AQ433,"0.#"),1)=".",TRUE,FALSE)</formula>
    </cfRule>
  </conditionalFormatting>
  <conditionalFormatting sqref="AL840:AO867">
    <cfRule type="expression" dxfId="1797" priority="6633">
      <formula>IF(AND(AL840&gt;=0, RIGHT(TEXT(AL840,"0.#"),1)&lt;&gt;"."),TRUE,FALSE)</formula>
    </cfRule>
    <cfRule type="expression" dxfId="1796" priority="6634">
      <formula>IF(AND(AL840&gt;=0, RIGHT(TEXT(AL840,"0.#"),1)="."),TRUE,FALSE)</formula>
    </cfRule>
    <cfRule type="expression" dxfId="1795" priority="6635">
      <formula>IF(AND(AL840&lt;0, RIGHT(TEXT(AL840,"0.#"),1)&lt;&gt;"."),TRUE,FALSE)</formula>
    </cfRule>
    <cfRule type="expression" dxfId="1794" priority="6636">
      <formula>IF(AND(AL840&lt;0, RIGHT(TEXT(AL840,"0.#"),1)="."),TRUE,FALSE)</formula>
    </cfRule>
  </conditionalFormatting>
  <conditionalFormatting sqref="AQ53:AQ55">
    <cfRule type="expression" dxfId="1793" priority="4655">
      <formula>IF(RIGHT(TEXT(AQ53,"0.#"),1)=".",FALSE,TRUE)</formula>
    </cfRule>
    <cfRule type="expression" dxfId="1792" priority="4656">
      <formula>IF(RIGHT(TEXT(AQ53,"0.#"),1)=".",TRUE,FALSE)</formula>
    </cfRule>
  </conditionalFormatting>
  <conditionalFormatting sqref="AU53:AU55">
    <cfRule type="expression" dxfId="1791" priority="4653">
      <formula>IF(RIGHT(TEXT(AU53,"0.#"),1)=".",FALSE,TRUE)</formula>
    </cfRule>
    <cfRule type="expression" dxfId="1790" priority="4654">
      <formula>IF(RIGHT(TEXT(AU53,"0.#"),1)=".",TRUE,FALSE)</formula>
    </cfRule>
  </conditionalFormatting>
  <conditionalFormatting sqref="AQ60:AQ62">
    <cfRule type="expression" dxfId="1789" priority="4651">
      <formula>IF(RIGHT(TEXT(AQ60,"0.#"),1)=".",FALSE,TRUE)</formula>
    </cfRule>
    <cfRule type="expression" dxfId="1788" priority="4652">
      <formula>IF(RIGHT(TEXT(AQ60,"0.#"),1)=".",TRUE,FALSE)</formula>
    </cfRule>
  </conditionalFormatting>
  <conditionalFormatting sqref="AU60:AU62">
    <cfRule type="expression" dxfId="1787" priority="4649">
      <formula>IF(RIGHT(TEXT(AU60,"0.#"),1)=".",FALSE,TRUE)</formula>
    </cfRule>
    <cfRule type="expression" dxfId="1786" priority="4650">
      <formula>IF(RIGHT(TEXT(AU60,"0.#"),1)=".",TRUE,FALSE)</formula>
    </cfRule>
  </conditionalFormatting>
  <conditionalFormatting sqref="AQ75:AQ77">
    <cfRule type="expression" dxfId="1785" priority="4647">
      <formula>IF(RIGHT(TEXT(AQ75,"0.#"),1)=".",FALSE,TRUE)</formula>
    </cfRule>
    <cfRule type="expression" dxfId="1784" priority="4648">
      <formula>IF(RIGHT(TEXT(AQ75,"0.#"),1)=".",TRUE,FALSE)</formula>
    </cfRule>
  </conditionalFormatting>
  <conditionalFormatting sqref="AU75:AU77">
    <cfRule type="expression" dxfId="1783" priority="4645">
      <formula>IF(RIGHT(TEXT(AU75,"0.#"),1)=".",FALSE,TRUE)</formula>
    </cfRule>
    <cfRule type="expression" dxfId="1782" priority="4646">
      <formula>IF(RIGHT(TEXT(AU75,"0.#"),1)=".",TRUE,FALSE)</formula>
    </cfRule>
  </conditionalFormatting>
  <conditionalFormatting sqref="AQ87:AQ89">
    <cfRule type="expression" dxfId="1781" priority="4643">
      <formula>IF(RIGHT(TEXT(AQ87,"0.#"),1)=".",FALSE,TRUE)</formula>
    </cfRule>
    <cfRule type="expression" dxfId="1780" priority="4644">
      <formula>IF(RIGHT(TEXT(AQ87,"0.#"),1)=".",TRUE,FALSE)</formula>
    </cfRule>
  </conditionalFormatting>
  <conditionalFormatting sqref="AU87:AU89">
    <cfRule type="expression" dxfId="1779" priority="4641">
      <formula>IF(RIGHT(TEXT(AU87,"0.#"),1)=".",FALSE,TRUE)</formula>
    </cfRule>
    <cfRule type="expression" dxfId="1778" priority="4642">
      <formula>IF(RIGHT(TEXT(AU87,"0.#"),1)=".",TRUE,FALSE)</formula>
    </cfRule>
  </conditionalFormatting>
  <conditionalFormatting sqref="AQ92:AQ94">
    <cfRule type="expression" dxfId="1777" priority="4639">
      <formula>IF(RIGHT(TEXT(AQ92,"0.#"),1)=".",FALSE,TRUE)</formula>
    </cfRule>
    <cfRule type="expression" dxfId="1776" priority="4640">
      <formula>IF(RIGHT(TEXT(AQ92,"0.#"),1)=".",TRUE,FALSE)</formula>
    </cfRule>
  </conditionalFormatting>
  <conditionalFormatting sqref="AU92:AU94">
    <cfRule type="expression" dxfId="1775" priority="4637">
      <formula>IF(RIGHT(TEXT(AU92,"0.#"),1)=".",FALSE,TRUE)</formula>
    </cfRule>
    <cfRule type="expression" dxfId="1774" priority="4638">
      <formula>IF(RIGHT(TEXT(AU92,"0.#"),1)=".",TRUE,FALSE)</formula>
    </cfRule>
  </conditionalFormatting>
  <conditionalFormatting sqref="AQ97:AQ99">
    <cfRule type="expression" dxfId="1773" priority="4635">
      <formula>IF(RIGHT(TEXT(AQ97,"0.#"),1)=".",FALSE,TRUE)</formula>
    </cfRule>
    <cfRule type="expression" dxfId="1772" priority="4636">
      <formula>IF(RIGHT(TEXT(AQ97,"0.#"),1)=".",TRUE,FALSE)</formula>
    </cfRule>
  </conditionalFormatting>
  <conditionalFormatting sqref="AU97:AU99">
    <cfRule type="expression" dxfId="1771" priority="4633">
      <formula>IF(RIGHT(TEXT(AU97,"0.#"),1)=".",FALSE,TRUE)</formula>
    </cfRule>
    <cfRule type="expression" dxfId="1770" priority="4634">
      <formula>IF(RIGHT(TEXT(AU97,"0.#"),1)=".",TRUE,FALSE)</formula>
    </cfRule>
  </conditionalFormatting>
  <conditionalFormatting sqref="AE458">
    <cfRule type="expression" dxfId="1769" priority="4327">
      <formula>IF(RIGHT(TEXT(AE458,"0.#"),1)=".",FALSE,TRUE)</formula>
    </cfRule>
    <cfRule type="expression" dxfId="1768" priority="4328">
      <formula>IF(RIGHT(TEXT(AE458,"0.#"),1)=".",TRUE,FALSE)</formula>
    </cfRule>
  </conditionalFormatting>
  <conditionalFormatting sqref="AM460">
    <cfRule type="expression" dxfId="1767" priority="4317">
      <formula>IF(RIGHT(TEXT(AM460,"0.#"),1)=".",FALSE,TRUE)</formula>
    </cfRule>
    <cfRule type="expression" dxfId="1766" priority="4318">
      <formula>IF(RIGHT(TEXT(AM460,"0.#"),1)=".",TRUE,FALSE)</formula>
    </cfRule>
  </conditionalFormatting>
  <conditionalFormatting sqref="AE459">
    <cfRule type="expression" dxfId="1765" priority="4325">
      <formula>IF(RIGHT(TEXT(AE459,"0.#"),1)=".",FALSE,TRUE)</formula>
    </cfRule>
    <cfRule type="expression" dxfId="1764" priority="4326">
      <formula>IF(RIGHT(TEXT(AE459,"0.#"),1)=".",TRUE,FALSE)</formula>
    </cfRule>
  </conditionalFormatting>
  <conditionalFormatting sqref="AE460">
    <cfRule type="expression" dxfId="1763" priority="4323">
      <formula>IF(RIGHT(TEXT(AE460,"0.#"),1)=".",FALSE,TRUE)</formula>
    </cfRule>
    <cfRule type="expression" dxfId="1762" priority="4324">
      <formula>IF(RIGHT(TEXT(AE460,"0.#"),1)=".",TRUE,FALSE)</formula>
    </cfRule>
  </conditionalFormatting>
  <conditionalFormatting sqref="AM458">
    <cfRule type="expression" dxfId="1761" priority="4321">
      <formula>IF(RIGHT(TEXT(AM458,"0.#"),1)=".",FALSE,TRUE)</formula>
    </cfRule>
    <cfRule type="expression" dxfId="1760" priority="4322">
      <formula>IF(RIGHT(TEXT(AM458,"0.#"),1)=".",TRUE,FALSE)</formula>
    </cfRule>
  </conditionalFormatting>
  <conditionalFormatting sqref="AM459">
    <cfRule type="expression" dxfId="1759" priority="4319">
      <formula>IF(RIGHT(TEXT(AM459,"0.#"),1)=".",FALSE,TRUE)</formula>
    </cfRule>
    <cfRule type="expression" dxfId="1758" priority="4320">
      <formula>IF(RIGHT(TEXT(AM459,"0.#"),1)=".",TRUE,FALSE)</formula>
    </cfRule>
  </conditionalFormatting>
  <conditionalFormatting sqref="AU458">
    <cfRule type="expression" dxfId="1757" priority="4315">
      <formula>IF(RIGHT(TEXT(AU458,"0.#"),1)=".",FALSE,TRUE)</formula>
    </cfRule>
    <cfRule type="expression" dxfId="1756" priority="4316">
      <formula>IF(RIGHT(TEXT(AU458,"0.#"),1)=".",TRUE,FALSE)</formula>
    </cfRule>
  </conditionalFormatting>
  <conditionalFormatting sqref="AU459">
    <cfRule type="expression" dxfId="1755" priority="4313">
      <formula>IF(RIGHT(TEXT(AU459,"0.#"),1)=".",FALSE,TRUE)</formula>
    </cfRule>
    <cfRule type="expression" dxfId="1754" priority="4314">
      <formula>IF(RIGHT(TEXT(AU459,"0.#"),1)=".",TRUE,FALSE)</formula>
    </cfRule>
  </conditionalFormatting>
  <conditionalFormatting sqref="AU460">
    <cfRule type="expression" dxfId="1753" priority="4311">
      <formula>IF(RIGHT(TEXT(AU460,"0.#"),1)=".",FALSE,TRUE)</formula>
    </cfRule>
    <cfRule type="expression" dxfId="1752" priority="4312">
      <formula>IF(RIGHT(TEXT(AU460,"0.#"),1)=".",TRUE,FALSE)</formula>
    </cfRule>
  </conditionalFormatting>
  <conditionalFormatting sqref="AI460">
    <cfRule type="expression" dxfId="1751" priority="4305">
      <formula>IF(RIGHT(TEXT(AI460,"0.#"),1)=".",FALSE,TRUE)</formula>
    </cfRule>
    <cfRule type="expression" dxfId="1750" priority="4306">
      <formula>IF(RIGHT(TEXT(AI460,"0.#"),1)=".",TRUE,FALSE)</formula>
    </cfRule>
  </conditionalFormatting>
  <conditionalFormatting sqref="AI458">
    <cfRule type="expression" dxfId="1749" priority="4309">
      <formula>IF(RIGHT(TEXT(AI458,"0.#"),1)=".",FALSE,TRUE)</formula>
    </cfRule>
    <cfRule type="expression" dxfId="1748" priority="4310">
      <formula>IF(RIGHT(TEXT(AI458,"0.#"),1)=".",TRUE,FALSE)</formula>
    </cfRule>
  </conditionalFormatting>
  <conditionalFormatting sqref="AI459">
    <cfRule type="expression" dxfId="1747" priority="4307">
      <formula>IF(RIGHT(TEXT(AI459,"0.#"),1)=".",FALSE,TRUE)</formula>
    </cfRule>
    <cfRule type="expression" dxfId="1746" priority="4308">
      <formula>IF(RIGHT(TEXT(AI459,"0.#"),1)=".",TRUE,FALSE)</formula>
    </cfRule>
  </conditionalFormatting>
  <conditionalFormatting sqref="AQ459">
    <cfRule type="expression" dxfId="1745" priority="4303">
      <formula>IF(RIGHT(TEXT(AQ459,"0.#"),1)=".",FALSE,TRUE)</formula>
    </cfRule>
    <cfRule type="expression" dxfId="1744" priority="4304">
      <formula>IF(RIGHT(TEXT(AQ459,"0.#"),1)=".",TRUE,FALSE)</formula>
    </cfRule>
  </conditionalFormatting>
  <conditionalFormatting sqref="AQ460">
    <cfRule type="expression" dxfId="1743" priority="4301">
      <formula>IF(RIGHT(TEXT(AQ460,"0.#"),1)=".",FALSE,TRUE)</formula>
    </cfRule>
    <cfRule type="expression" dxfId="1742" priority="4302">
      <formula>IF(RIGHT(TEXT(AQ460,"0.#"),1)=".",TRUE,FALSE)</formula>
    </cfRule>
  </conditionalFormatting>
  <conditionalFormatting sqref="AQ458">
    <cfRule type="expression" dxfId="1741" priority="4299">
      <formula>IF(RIGHT(TEXT(AQ458,"0.#"),1)=".",FALSE,TRUE)</formula>
    </cfRule>
    <cfRule type="expression" dxfId="1740" priority="4300">
      <formula>IF(RIGHT(TEXT(AQ458,"0.#"),1)=".",TRUE,FALSE)</formula>
    </cfRule>
  </conditionalFormatting>
  <conditionalFormatting sqref="AE120 AM120">
    <cfRule type="expression" dxfId="1739" priority="2977">
      <formula>IF(RIGHT(TEXT(AE120,"0.#"),1)=".",FALSE,TRUE)</formula>
    </cfRule>
    <cfRule type="expression" dxfId="1738" priority="2978">
      <formula>IF(RIGHT(TEXT(AE120,"0.#"),1)=".",TRUE,FALSE)</formula>
    </cfRule>
  </conditionalFormatting>
  <conditionalFormatting sqref="AI126">
    <cfRule type="expression" dxfId="1737" priority="2967">
      <formula>IF(RIGHT(TEXT(AI126,"0.#"),1)=".",FALSE,TRUE)</formula>
    </cfRule>
    <cfRule type="expression" dxfId="1736" priority="2968">
      <formula>IF(RIGHT(TEXT(AI126,"0.#"),1)=".",TRUE,FALSE)</formula>
    </cfRule>
  </conditionalFormatting>
  <conditionalFormatting sqref="AI120">
    <cfRule type="expression" dxfId="1735" priority="2975">
      <formula>IF(RIGHT(TEXT(AI120,"0.#"),1)=".",FALSE,TRUE)</formula>
    </cfRule>
    <cfRule type="expression" dxfId="1734" priority="2976">
      <formula>IF(RIGHT(TEXT(AI120,"0.#"),1)=".",TRUE,FALSE)</formula>
    </cfRule>
  </conditionalFormatting>
  <conditionalFormatting sqref="AE123 AM123">
    <cfRule type="expression" dxfId="1733" priority="2973">
      <formula>IF(RIGHT(TEXT(AE123,"0.#"),1)=".",FALSE,TRUE)</formula>
    </cfRule>
    <cfRule type="expression" dxfId="1732" priority="2974">
      <formula>IF(RIGHT(TEXT(AE123,"0.#"),1)=".",TRUE,FALSE)</formula>
    </cfRule>
  </conditionalFormatting>
  <conditionalFormatting sqref="AI123">
    <cfRule type="expression" dxfId="1731" priority="2971">
      <formula>IF(RIGHT(TEXT(AI123,"0.#"),1)=".",FALSE,TRUE)</formula>
    </cfRule>
    <cfRule type="expression" dxfId="1730" priority="2972">
      <formula>IF(RIGHT(TEXT(AI123,"0.#"),1)=".",TRUE,FALSE)</formula>
    </cfRule>
  </conditionalFormatting>
  <conditionalFormatting sqref="AE126 AM126">
    <cfRule type="expression" dxfId="1729" priority="2969">
      <formula>IF(RIGHT(TEXT(AE126,"0.#"),1)=".",FALSE,TRUE)</formula>
    </cfRule>
    <cfRule type="expression" dxfId="1728" priority="2970">
      <formula>IF(RIGHT(TEXT(AE126,"0.#"),1)=".",TRUE,FALSE)</formula>
    </cfRule>
  </conditionalFormatting>
  <conditionalFormatting sqref="AE129 AM129">
    <cfRule type="expression" dxfId="1727" priority="2965">
      <formula>IF(RIGHT(TEXT(AE129,"0.#"),1)=".",FALSE,TRUE)</formula>
    </cfRule>
    <cfRule type="expression" dxfId="1726" priority="2966">
      <formula>IF(RIGHT(TEXT(AE129,"0.#"),1)=".",TRUE,FALSE)</formula>
    </cfRule>
  </conditionalFormatting>
  <conditionalFormatting sqref="AI129">
    <cfRule type="expression" dxfId="1725" priority="2963">
      <formula>IF(RIGHT(TEXT(AI129,"0.#"),1)=".",FALSE,TRUE)</formula>
    </cfRule>
    <cfRule type="expression" dxfId="1724" priority="2964">
      <formula>IF(RIGHT(TEXT(AI129,"0.#"),1)=".",TRUE,FALSE)</formula>
    </cfRule>
  </conditionalFormatting>
  <conditionalFormatting sqref="Y840:Y867">
    <cfRule type="expression" dxfId="1723" priority="2961">
      <formula>IF(RIGHT(TEXT(Y840,"0.#"),1)=".",FALSE,TRUE)</formula>
    </cfRule>
    <cfRule type="expression" dxfId="1722" priority="2962">
      <formula>IF(RIGHT(TEXT(Y840,"0.#"),1)=".",TRUE,FALSE)</formula>
    </cfRule>
  </conditionalFormatting>
  <conditionalFormatting sqref="AU518">
    <cfRule type="expression" dxfId="1721" priority="1471">
      <formula>IF(RIGHT(TEXT(AU518,"0.#"),1)=".",FALSE,TRUE)</formula>
    </cfRule>
    <cfRule type="expression" dxfId="1720" priority="1472">
      <formula>IF(RIGHT(TEXT(AU518,"0.#"),1)=".",TRUE,FALSE)</formula>
    </cfRule>
  </conditionalFormatting>
  <conditionalFormatting sqref="AQ551">
    <cfRule type="expression" dxfId="1719" priority="1247">
      <formula>IF(RIGHT(TEXT(AQ551,"0.#"),1)=".",FALSE,TRUE)</formula>
    </cfRule>
    <cfRule type="expression" dxfId="1718" priority="1248">
      <formula>IF(RIGHT(TEXT(AQ551,"0.#"),1)=".",TRUE,FALSE)</formula>
    </cfRule>
  </conditionalFormatting>
  <conditionalFormatting sqref="AE556">
    <cfRule type="expression" dxfId="1717" priority="1245">
      <formula>IF(RIGHT(TEXT(AE556,"0.#"),1)=".",FALSE,TRUE)</formula>
    </cfRule>
    <cfRule type="expression" dxfId="1716" priority="1246">
      <formula>IF(RIGHT(TEXT(AE556,"0.#"),1)=".",TRUE,FALSE)</formula>
    </cfRule>
  </conditionalFormatting>
  <conditionalFormatting sqref="AE557">
    <cfRule type="expression" dxfId="1715" priority="1243">
      <formula>IF(RIGHT(TEXT(AE557,"0.#"),1)=".",FALSE,TRUE)</formula>
    </cfRule>
    <cfRule type="expression" dxfId="1714" priority="1244">
      <formula>IF(RIGHT(TEXT(AE557,"0.#"),1)=".",TRUE,FALSE)</formula>
    </cfRule>
  </conditionalFormatting>
  <conditionalFormatting sqref="AE558">
    <cfRule type="expression" dxfId="1713" priority="1241">
      <formula>IF(RIGHT(TEXT(AE558,"0.#"),1)=".",FALSE,TRUE)</formula>
    </cfRule>
    <cfRule type="expression" dxfId="1712" priority="1242">
      <formula>IF(RIGHT(TEXT(AE558,"0.#"),1)=".",TRUE,FALSE)</formula>
    </cfRule>
  </conditionalFormatting>
  <conditionalFormatting sqref="AU556">
    <cfRule type="expression" dxfId="1711" priority="1233">
      <formula>IF(RIGHT(TEXT(AU556,"0.#"),1)=".",FALSE,TRUE)</formula>
    </cfRule>
    <cfRule type="expression" dxfId="1710" priority="1234">
      <formula>IF(RIGHT(TEXT(AU556,"0.#"),1)=".",TRUE,FALSE)</formula>
    </cfRule>
  </conditionalFormatting>
  <conditionalFormatting sqref="AU557">
    <cfRule type="expression" dxfId="1709" priority="1231">
      <formula>IF(RIGHT(TEXT(AU557,"0.#"),1)=".",FALSE,TRUE)</formula>
    </cfRule>
    <cfRule type="expression" dxfId="1708" priority="1232">
      <formula>IF(RIGHT(TEXT(AU557,"0.#"),1)=".",TRUE,FALSE)</formula>
    </cfRule>
  </conditionalFormatting>
  <conditionalFormatting sqref="AU558">
    <cfRule type="expression" dxfId="1707" priority="1229">
      <formula>IF(RIGHT(TEXT(AU558,"0.#"),1)=".",FALSE,TRUE)</formula>
    </cfRule>
    <cfRule type="expression" dxfId="1706" priority="1230">
      <formula>IF(RIGHT(TEXT(AU558,"0.#"),1)=".",TRUE,FALSE)</formula>
    </cfRule>
  </conditionalFormatting>
  <conditionalFormatting sqref="AQ557">
    <cfRule type="expression" dxfId="1705" priority="1221">
      <formula>IF(RIGHT(TEXT(AQ557,"0.#"),1)=".",FALSE,TRUE)</formula>
    </cfRule>
    <cfRule type="expression" dxfId="1704" priority="1222">
      <formula>IF(RIGHT(TEXT(AQ557,"0.#"),1)=".",TRUE,FALSE)</formula>
    </cfRule>
  </conditionalFormatting>
  <conditionalFormatting sqref="AQ558">
    <cfRule type="expression" dxfId="1703" priority="1219">
      <formula>IF(RIGHT(TEXT(AQ558,"0.#"),1)=".",FALSE,TRUE)</formula>
    </cfRule>
    <cfRule type="expression" dxfId="1702" priority="1220">
      <formula>IF(RIGHT(TEXT(AQ558,"0.#"),1)=".",TRUE,FALSE)</formula>
    </cfRule>
  </conditionalFormatting>
  <conditionalFormatting sqref="AQ556">
    <cfRule type="expression" dxfId="1701" priority="1217">
      <formula>IF(RIGHT(TEXT(AQ556,"0.#"),1)=".",FALSE,TRUE)</formula>
    </cfRule>
    <cfRule type="expression" dxfId="1700" priority="1218">
      <formula>IF(RIGHT(TEXT(AQ556,"0.#"),1)=".",TRUE,FALSE)</formula>
    </cfRule>
  </conditionalFormatting>
  <conditionalFormatting sqref="AE561">
    <cfRule type="expression" dxfId="1699" priority="1215">
      <formula>IF(RIGHT(TEXT(AE561,"0.#"),1)=".",FALSE,TRUE)</formula>
    </cfRule>
    <cfRule type="expression" dxfId="1698" priority="1216">
      <formula>IF(RIGHT(TEXT(AE561,"0.#"),1)=".",TRUE,FALSE)</formula>
    </cfRule>
  </conditionalFormatting>
  <conditionalFormatting sqref="AE562">
    <cfRule type="expression" dxfId="1697" priority="1213">
      <formula>IF(RIGHT(TEXT(AE562,"0.#"),1)=".",FALSE,TRUE)</formula>
    </cfRule>
    <cfRule type="expression" dxfId="1696" priority="1214">
      <formula>IF(RIGHT(TEXT(AE562,"0.#"),1)=".",TRUE,FALSE)</formula>
    </cfRule>
  </conditionalFormatting>
  <conditionalFormatting sqref="AE563">
    <cfRule type="expression" dxfId="1695" priority="1211">
      <formula>IF(RIGHT(TEXT(AE563,"0.#"),1)=".",FALSE,TRUE)</formula>
    </cfRule>
    <cfRule type="expression" dxfId="1694" priority="1212">
      <formula>IF(RIGHT(TEXT(AE563,"0.#"),1)=".",TRUE,FALSE)</formula>
    </cfRule>
  </conditionalFormatting>
  <conditionalFormatting sqref="AL1103:AO1132">
    <cfRule type="expression" dxfId="1693" priority="2867">
      <formula>IF(AND(AL1103&gt;=0, RIGHT(TEXT(AL1103,"0.#"),1)&lt;&gt;"."),TRUE,FALSE)</formula>
    </cfRule>
    <cfRule type="expression" dxfId="1692" priority="2868">
      <formula>IF(AND(AL1103&gt;=0, RIGHT(TEXT(AL1103,"0.#"),1)="."),TRUE,FALSE)</formula>
    </cfRule>
    <cfRule type="expression" dxfId="1691" priority="2869">
      <formula>IF(AND(AL1103&lt;0, RIGHT(TEXT(AL1103,"0.#"),1)&lt;&gt;"."),TRUE,FALSE)</formula>
    </cfRule>
    <cfRule type="expression" dxfId="1690" priority="2870">
      <formula>IF(AND(AL1103&lt;0, RIGHT(TEXT(AL1103,"0.#"),1)="."),TRUE,FALSE)</formula>
    </cfRule>
  </conditionalFormatting>
  <conditionalFormatting sqref="Y1103:Y1132">
    <cfRule type="expression" dxfId="1689" priority="2865">
      <formula>IF(RIGHT(TEXT(Y1103,"0.#"),1)=".",FALSE,TRUE)</formula>
    </cfRule>
    <cfRule type="expression" dxfId="1688" priority="2866">
      <formula>IF(RIGHT(TEXT(Y1103,"0.#"),1)=".",TRUE,FALSE)</formula>
    </cfRule>
  </conditionalFormatting>
  <conditionalFormatting sqref="AQ553">
    <cfRule type="expression" dxfId="1687" priority="1249">
      <formula>IF(RIGHT(TEXT(AQ553,"0.#"),1)=".",FALSE,TRUE)</formula>
    </cfRule>
    <cfRule type="expression" dxfId="1686" priority="1250">
      <formula>IF(RIGHT(TEXT(AQ553,"0.#"),1)=".",TRUE,FALSE)</formula>
    </cfRule>
  </conditionalFormatting>
  <conditionalFormatting sqref="AU552">
    <cfRule type="expression" dxfId="1685" priority="1261">
      <formula>IF(RIGHT(TEXT(AU552,"0.#"),1)=".",FALSE,TRUE)</formula>
    </cfRule>
    <cfRule type="expression" dxfId="1684" priority="1262">
      <formula>IF(RIGHT(TEXT(AU552,"0.#"),1)=".",TRUE,FALSE)</formula>
    </cfRule>
  </conditionalFormatting>
  <conditionalFormatting sqref="AE552">
    <cfRule type="expression" dxfId="1683" priority="1273">
      <formula>IF(RIGHT(TEXT(AE552,"0.#"),1)=".",FALSE,TRUE)</formula>
    </cfRule>
    <cfRule type="expression" dxfId="1682" priority="1274">
      <formula>IF(RIGHT(TEXT(AE552,"0.#"),1)=".",TRUE,FALSE)</formula>
    </cfRule>
  </conditionalFormatting>
  <conditionalFormatting sqref="AQ548">
    <cfRule type="expression" dxfId="1681" priority="1279">
      <formula>IF(RIGHT(TEXT(AQ548,"0.#"),1)=".",FALSE,TRUE)</formula>
    </cfRule>
    <cfRule type="expression" dxfId="1680" priority="1280">
      <formula>IF(RIGHT(TEXT(AQ548,"0.#"),1)=".",TRUE,FALSE)</formula>
    </cfRule>
  </conditionalFormatting>
  <conditionalFormatting sqref="AL838:AO839">
    <cfRule type="expression" dxfId="1679" priority="2819">
      <formula>IF(AND(AL838&gt;=0, RIGHT(TEXT(AL838,"0.#"),1)&lt;&gt;"."),TRUE,FALSE)</formula>
    </cfRule>
    <cfRule type="expression" dxfId="1678" priority="2820">
      <formula>IF(AND(AL838&gt;=0, RIGHT(TEXT(AL838,"0.#"),1)="."),TRUE,FALSE)</formula>
    </cfRule>
    <cfRule type="expression" dxfId="1677" priority="2821">
      <formula>IF(AND(AL838&lt;0, RIGHT(TEXT(AL838,"0.#"),1)&lt;&gt;"."),TRUE,FALSE)</formula>
    </cfRule>
    <cfRule type="expression" dxfId="1676" priority="2822">
      <formula>IF(AND(AL838&lt;0, RIGHT(TEXT(AL838,"0.#"),1)="."),TRUE,FALSE)</formula>
    </cfRule>
  </conditionalFormatting>
  <conditionalFormatting sqref="Y838:Y839">
    <cfRule type="expression" dxfId="1675" priority="2817">
      <formula>IF(RIGHT(TEXT(Y838,"0.#"),1)=".",FALSE,TRUE)</formula>
    </cfRule>
    <cfRule type="expression" dxfId="1674" priority="2818">
      <formula>IF(RIGHT(TEXT(Y838,"0.#"),1)=".",TRUE,FALSE)</formula>
    </cfRule>
  </conditionalFormatting>
  <conditionalFormatting sqref="AE492">
    <cfRule type="expression" dxfId="1673" priority="1605">
      <formula>IF(RIGHT(TEXT(AE492,"0.#"),1)=".",FALSE,TRUE)</formula>
    </cfRule>
    <cfRule type="expression" dxfId="1672" priority="1606">
      <formula>IF(RIGHT(TEXT(AE492,"0.#"),1)=".",TRUE,FALSE)</formula>
    </cfRule>
  </conditionalFormatting>
  <conditionalFormatting sqref="AE493">
    <cfRule type="expression" dxfId="1671" priority="1603">
      <formula>IF(RIGHT(TEXT(AE493,"0.#"),1)=".",FALSE,TRUE)</formula>
    </cfRule>
    <cfRule type="expression" dxfId="1670" priority="1604">
      <formula>IF(RIGHT(TEXT(AE493,"0.#"),1)=".",TRUE,FALSE)</formula>
    </cfRule>
  </conditionalFormatting>
  <conditionalFormatting sqref="AE494">
    <cfRule type="expression" dxfId="1669" priority="1601">
      <formula>IF(RIGHT(TEXT(AE494,"0.#"),1)=".",FALSE,TRUE)</formula>
    </cfRule>
    <cfRule type="expression" dxfId="1668" priority="1602">
      <formula>IF(RIGHT(TEXT(AE494,"0.#"),1)=".",TRUE,FALSE)</formula>
    </cfRule>
  </conditionalFormatting>
  <conditionalFormatting sqref="AQ493">
    <cfRule type="expression" dxfId="1667" priority="1581">
      <formula>IF(RIGHT(TEXT(AQ493,"0.#"),1)=".",FALSE,TRUE)</formula>
    </cfRule>
    <cfRule type="expression" dxfId="1666" priority="1582">
      <formula>IF(RIGHT(TEXT(AQ493,"0.#"),1)=".",TRUE,FALSE)</formula>
    </cfRule>
  </conditionalFormatting>
  <conditionalFormatting sqref="AQ494">
    <cfRule type="expression" dxfId="1665" priority="1579">
      <formula>IF(RIGHT(TEXT(AQ494,"0.#"),1)=".",FALSE,TRUE)</formula>
    </cfRule>
    <cfRule type="expression" dxfId="1664" priority="1580">
      <formula>IF(RIGHT(TEXT(AQ494,"0.#"),1)=".",TRUE,FALSE)</formula>
    </cfRule>
  </conditionalFormatting>
  <conditionalFormatting sqref="AQ492">
    <cfRule type="expression" dxfId="1663" priority="1577">
      <formula>IF(RIGHT(TEXT(AQ492,"0.#"),1)=".",FALSE,TRUE)</formula>
    </cfRule>
    <cfRule type="expression" dxfId="1662" priority="1578">
      <formula>IF(RIGHT(TEXT(AQ492,"0.#"),1)=".",TRUE,FALSE)</formula>
    </cfRule>
  </conditionalFormatting>
  <conditionalFormatting sqref="AU494">
    <cfRule type="expression" dxfId="1661" priority="1589">
      <formula>IF(RIGHT(TEXT(AU494,"0.#"),1)=".",FALSE,TRUE)</formula>
    </cfRule>
    <cfRule type="expression" dxfId="1660" priority="1590">
      <formula>IF(RIGHT(TEXT(AU494,"0.#"),1)=".",TRUE,FALSE)</formula>
    </cfRule>
  </conditionalFormatting>
  <conditionalFormatting sqref="AU492">
    <cfRule type="expression" dxfId="1659" priority="1593">
      <formula>IF(RIGHT(TEXT(AU492,"0.#"),1)=".",FALSE,TRUE)</formula>
    </cfRule>
    <cfRule type="expression" dxfId="1658" priority="1594">
      <formula>IF(RIGHT(TEXT(AU492,"0.#"),1)=".",TRUE,FALSE)</formula>
    </cfRule>
  </conditionalFormatting>
  <conditionalFormatting sqref="AU493">
    <cfRule type="expression" dxfId="1657" priority="1591">
      <formula>IF(RIGHT(TEXT(AU493,"0.#"),1)=".",FALSE,TRUE)</formula>
    </cfRule>
    <cfRule type="expression" dxfId="1656" priority="1592">
      <formula>IF(RIGHT(TEXT(AU493,"0.#"),1)=".",TRUE,FALSE)</formula>
    </cfRule>
  </conditionalFormatting>
  <conditionalFormatting sqref="AU583">
    <cfRule type="expression" dxfId="1655" priority="1109">
      <formula>IF(RIGHT(TEXT(AU583,"0.#"),1)=".",FALSE,TRUE)</formula>
    </cfRule>
    <cfRule type="expression" dxfId="1654" priority="1110">
      <formula>IF(RIGHT(TEXT(AU583,"0.#"),1)=".",TRUE,FALSE)</formula>
    </cfRule>
  </conditionalFormatting>
  <conditionalFormatting sqref="AU582">
    <cfRule type="expression" dxfId="1653" priority="1111">
      <formula>IF(RIGHT(TEXT(AU582,"0.#"),1)=".",FALSE,TRUE)</formula>
    </cfRule>
    <cfRule type="expression" dxfId="1652" priority="1112">
      <formula>IF(RIGHT(TEXT(AU582,"0.#"),1)=".",TRUE,FALSE)</formula>
    </cfRule>
  </conditionalFormatting>
  <conditionalFormatting sqref="AE499">
    <cfRule type="expression" dxfId="1651" priority="1571">
      <formula>IF(RIGHT(TEXT(AE499,"0.#"),1)=".",FALSE,TRUE)</formula>
    </cfRule>
    <cfRule type="expression" dxfId="1650" priority="1572">
      <formula>IF(RIGHT(TEXT(AE499,"0.#"),1)=".",TRUE,FALSE)</formula>
    </cfRule>
  </conditionalFormatting>
  <conditionalFormatting sqref="AE497">
    <cfRule type="expression" dxfId="1649" priority="1575">
      <formula>IF(RIGHT(TEXT(AE497,"0.#"),1)=".",FALSE,TRUE)</formula>
    </cfRule>
    <cfRule type="expression" dxfId="1648" priority="1576">
      <formula>IF(RIGHT(TEXT(AE497,"0.#"),1)=".",TRUE,FALSE)</formula>
    </cfRule>
  </conditionalFormatting>
  <conditionalFormatting sqref="AE498">
    <cfRule type="expression" dxfId="1647" priority="1573">
      <formula>IF(RIGHT(TEXT(AE498,"0.#"),1)=".",FALSE,TRUE)</formula>
    </cfRule>
    <cfRule type="expression" dxfId="1646" priority="1574">
      <formula>IF(RIGHT(TEXT(AE498,"0.#"),1)=".",TRUE,FALSE)</formula>
    </cfRule>
  </conditionalFormatting>
  <conditionalFormatting sqref="AU499">
    <cfRule type="expression" dxfId="1645" priority="1559">
      <formula>IF(RIGHT(TEXT(AU499,"0.#"),1)=".",FALSE,TRUE)</formula>
    </cfRule>
    <cfRule type="expression" dxfId="1644" priority="1560">
      <formula>IF(RIGHT(TEXT(AU499,"0.#"),1)=".",TRUE,FALSE)</formula>
    </cfRule>
  </conditionalFormatting>
  <conditionalFormatting sqref="AU497">
    <cfRule type="expression" dxfId="1643" priority="1563">
      <formula>IF(RIGHT(TEXT(AU497,"0.#"),1)=".",FALSE,TRUE)</formula>
    </cfRule>
    <cfRule type="expression" dxfId="1642" priority="1564">
      <formula>IF(RIGHT(TEXT(AU497,"0.#"),1)=".",TRUE,FALSE)</formula>
    </cfRule>
  </conditionalFormatting>
  <conditionalFormatting sqref="AU498">
    <cfRule type="expression" dxfId="1641" priority="1561">
      <formula>IF(RIGHT(TEXT(AU498,"0.#"),1)=".",FALSE,TRUE)</formula>
    </cfRule>
    <cfRule type="expression" dxfId="1640" priority="1562">
      <formula>IF(RIGHT(TEXT(AU498,"0.#"),1)=".",TRUE,FALSE)</formula>
    </cfRule>
  </conditionalFormatting>
  <conditionalFormatting sqref="AQ497">
    <cfRule type="expression" dxfId="1639" priority="1547">
      <formula>IF(RIGHT(TEXT(AQ497,"0.#"),1)=".",FALSE,TRUE)</formula>
    </cfRule>
    <cfRule type="expression" dxfId="1638" priority="1548">
      <formula>IF(RIGHT(TEXT(AQ497,"0.#"),1)=".",TRUE,FALSE)</formula>
    </cfRule>
  </conditionalFormatting>
  <conditionalFormatting sqref="AQ498">
    <cfRule type="expression" dxfId="1637" priority="1551">
      <formula>IF(RIGHT(TEXT(AQ498,"0.#"),1)=".",FALSE,TRUE)</formula>
    </cfRule>
    <cfRule type="expression" dxfId="1636" priority="1552">
      <formula>IF(RIGHT(TEXT(AQ498,"0.#"),1)=".",TRUE,FALSE)</formula>
    </cfRule>
  </conditionalFormatting>
  <conditionalFormatting sqref="AQ499">
    <cfRule type="expression" dxfId="1635" priority="1549">
      <formula>IF(RIGHT(TEXT(AQ499,"0.#"),1)=".",FALSE,TRUE)</formula>
    </cfRule>
    <cfRule type="expression" dxfId="1634" priority="1550">
      <formula>IF(RIGHT(TEXT(AQ499,"0.#"),1)=".",TRUE,FALSE)</formula>
    </cfRule>
  </conditionalFormatting>
  <conditionalFormatting sqref="AE504">
    <cfRule type="expression" dxfId="1633" priority="1541">
      <formula>IF(RIGHT(TEXT(AE504,"0.#"),1)=".",FALSE,TRUE)</formula>
    </cfRule>
    <cfRule type="expression" dxfId="1632" priority="1542">
      <formula>IF(RIGHT(TEXT(AE504,"0.#"),1)=".",TRUE,FALSE)</formula>
    </cfRule>
  </conditionalFormatting>
  <conditionalFormatting sqref="AE502">
    <cfRule type="expression" dxfId="1631" priority="1545">
      <formula>IF(RIGHT(TEXT(AE502,"0.#"),1)=".",FALSE,TRUE)</formula>
    </cfRule>
    <cfRule type="expression" dxfId="1630" priority="1546">
      <formula>IF(RIGHT(TEXT(AE502,"0.#"),1)=".",TRUE,FALSE)</formula>
    </cfRule>
  </conditionalFormatting>
  <conditionalFormatting sqref="AE503">
    <cfRule type="expression" dxfId="1629" priority="1543">
      <formula>IF(RIGHT(TEXT(AE503,"0.#"),1)=".",FALSE,TRUE)</formula>
    </cfRule>
    <cfRule type="expression" dxfId="1628" priority="1544">
      <formula>IF(RIGHT(TEXT(AE503,"0.#"),1)=".",TRUE,FALSE)</formula>
    </cfRule>
  </conditionalFormatting>
  <conditionalFormatting sqref="AU504">
    <cfRule type="expression" dxfId="1627" priority="1529">
      <formula>IF(RIGHT(TEXT(AU504,"0.#"),1)=".",FALSE,TRUE)</formula>
    </cfRule>
    <cfRule type="expression" dxfId="1626" priority="1530">
      <formula>IF(RIGHT(TEXT(AU504,"0.#"),1)=".",TRUE,FALSE)</formula>
    </cfRule>
  </conditionalFormatting>
  <conditionalFormatting sqref="AU502">
    <cfRule type="expression" dxfId="1625" priority="1533">
      <formula>IF(RIGHT(TEXT(AU502,"0.#"),1)=".",FALSE,TRUE)</formula>
    </cfRule>
    <cfRule type="expression" dxfId="1624" priority="1534">
      <formula>IF(RIGHT(TEXT(AU502,"0.#"),1)=".",TRUE,FALSE)</formula>
    </cfRule>
  </conditionalFormatting>
  <conditionalFormatting sqref="AU503">
    <cfRule type="expression" dxfId="1623" priority="1531">
      <formula>IF(RIGHT(TEXT(AU503,"0.#"),1)=".",FALSE,TRUE)</formula>
    </cfRule>
    <cfRule type="expression" dxfId="1622" priority="1532">
      <formula>IF(RIGHT(TEXT(AU503,"0.#"),1)=".",TRUE,FALSE)</formula>
    </cfRule>
  </conditionalFormatting>
  <conditionalFormatting sqref="AQ502">
    <cfRule type="expression" dxfId="1621" priority="1517">
      <formula>IF(RIGHT(TEXT(AQ502,"0.#"),1)=".",FALSE,TRUE)</formula>
    </cfRule>
    <cfRule type="expression" dxfId="1620" priority="1518">
      <formula>IF(RIGHT(TEXT(AQ502,"0.#"),1)=".",TRUE,FALSE)</formula>
    </cfRule>
  </conditionalFormatting>
  <conditionalFormatting sqref="AQ503">
    <cfRule type="expression" dxfId="1619" priority="1521">
      <formula>IF(RIGHT(TEXT(AQ503,"0.#"),1)=".",FALSE,TRUE)</formula>
    </cfRule>
    <cfRule type="expression" dxfId="1618" priority="1522">
      <formula>IF(RIGHT(TEXT(AQ503,"0.#"),1)=".",TRUE,FALSE)</formula>
    </cfRule>
  </conditionalFormatting>
  <conditionalFormatting sqref="AQ504">
    <cfRule type="expression" dxfId="1617" priority="1519">
      <formula>IF(RIGHT(TEXT(AQ504,"0.#"),1)=".",FALSE,TRUE)</formula>
    </cfRule>
    <cfRule type="expression" dxfId="1616" priority="1520">
      <formula>IF(RIGHT(TEXT(AQ504,"0.#"),1)=".",TRUE,FALSE)</formula>
    </cfRule>
  </conditionalFormatting>
  <conditionalFormatting sqref="AE509">
    <cfRule type="expression" dxfId="1615" priority="1511">
      <formula>IF(RIGHT(TEXT(AE509,"0.#"),1)=".",FALSE,TRUE)</formula>
    </cfRule>
    <cfRule type="expression" dxfId="1614" priority="1512">
      <formula>IF(RIGHT(TEXT(AE509,"0.#"),1)=".",TRUE,FALSE)</formula>
    </cfRule>
  </conditionalFormatting>
  <conditionalFormatting sqref="AE507">
    <cfRule type="expression" dxfId="1613" priority="1515">
      <formula>IF(RIGHT(TEXT(AE507,"0.#"),1)=".",FALSE,TRUE)</formula>
    </cfRule>
    <cfRule type="expression" dxfId="1612" priority="1516">
      <formula>IF(RIGHT(TEXT(AE507,"0.#"),1)=".",TRUE,FALSE)</formula>
    </cfRule>
  </conditionalFormatting>
  <conditionalFormatting sqref="AE508">
    <cfRule type="expression" dxfId="1611" priority="1513">
      <formula>IF(RIGHT(TEXT(AE508,"0.#"),1)=".",FALSE,TRUE)</formula>
    </cfRule>
    <cfRule type="expression" dxfId="1610" priority="1514">
      <formula>IF(RIGHT(TEXT(AE508,"0.#"),1)=".",TRUE,FALSE)</formula>
    </cfRule>
  </conditionalFormatting>
  <conditionalFormatting sqref="AU509">
    <cfRule type="expression" dxfId="1609" priority="1499">
      <formula>IF(RIGHT(TEXT(AU509,"0.#"),1)=".",FALSE,TRUE)</formula>
    </cfRule>
    <cfRule type="expression" dxfId="1608" priority="1500">
      <formula>IF(RIGHT(TEXT(AU509,"0.#"),1)=".",TRUE,FALSE)</formula>
    </cfRule>
  </conditionalFormatting>
  <conditionalFormatting sqref="AU507">
    <cfRule type="expression" dxfId="1607" priority="1503">
      <formula>IF(RIGHT(TEXT(AU507,"0.#"),1)=".",FALSE,TRUE)</formula>
    </cfRule>
    <cfRule type="expression" dxfId="1606" priority="1504">
      <formula>IF(RIGHT(TEXT(AU507,"0.#"),1)=".",TRUE,FALSE)</formula>
    </cfRule>
  </conditionalFormatting>
  <conditionalFormatting sqref="AU508">
    <cfRule type="expression" dxfId="1605" priority="1501">
      <formula>IF(RIGHT(TEXT(AU508,"0.#"),1)=".",FALSE,TRUE)</formula>
    </cfRule>
    <cfRule type="expression" dxfId="1604" priority="1502">
      <formula>IF(RIGHT(TEXT(AU508,"0.#"),1)=".",TRUE,FALSE)</formula>
    </cfRule>
  </conditionalFormatting>
  <conditionalFormatting sqref="AQ507">
    <cfRule type="expression" dxfId="1603" priority="1487">
      <formula>IF(RIGHT(TEXT(AQ507,"0.#"),1)=".",FALSE,TRUE)</formula>
    </cfRule>
    <cfRule type="expression" dxfId="1602" priority="1488">
      <formula>IF(RIGHT(TEXT(AQ507,"0.#"),1)=".",TRUE,FALSE)</formula>
    </cfRule>
  </conditionalFormatting>
  <conditionalFormatting sqref="AQ508">
    <cfRule type="expression" dxfId="1601" priority="1491">
      <formula>IF(RIGHT(TEXT(AQ508,"0.#"),1)=".",FALSE,TRUE)</formula>
    </cfRule>
    <cfRule type="expression" dxfId="1600" priority="1492">
      <formula>IF(RIGHT(TEXT(AQ508,"0.#"),1)=".",TRUE,FALSE)</formula>
    </cfRule>
  </conditionalFormatting>
  <conditionalFormatting sqref="AQ509">
    <cfRule type="expression" dxfId="1599" priority="1489">
      <formula>IF(RIGHT(TEXT(AQ509,"0.#"),1)=".",FALSE,TRUE)</formula>
    </cfRule>
    <cfRule type="expression" dxfId="1598" priority="1490">
      <formula>IF(RIGHT(TEXT(AQ509,"0.#"),1)=".",TRUE,FALSE)</formula>
    </cfRule>
  </conditionalFormatting>
  <conditionalFormatting sqref="AE465">
    <cfRule type="expression" dxfId="1597" priority="1781">
      <formula>IF(RIGHT(TEXT(AE465,"0.#"),1)=".",FALSE,TRUE)</formula>
    </cfRule>
    <cfRule type="expression" dxfId="1596" priority="1782">
      <formula>IF(RIGHT(TEXT(AE465,"0.#"),1)=".",TRUE,FALSE)</formula>
    </cfRule>
  </conditionalFormatting>
  <conditionalFormatting sqref="AE463">
    <cfRule type="expression" dxfId="1595" priority="1785">
      <formula>IF(RIGHT(TEXT(AE463,"0.#"),1)=".",FALSE,TRUE)</formula>
    </cfRule>
    <cfRule type="expression" dxfId="1594" priority="1786">
      <formula>IF(RIGHT(TEXT(AE463,"0.#"),1)=".",TRUE,FALSE)</formula>
    </cfRule>
  </conditionalFormatting>
  <conditionalFormatting sqref="AE464">
    <cfRule type="expression" dxfId="1593" priority="1783">
      <formula>IF(RIGHT(TEXT(AE464,"0.#"),1)=".",FALSE,TRUE)</formula>
    </cfRule>
    <cfRule type="expression" dxfId="1592" priority="1784">
      <formula>IF(RIGHT(TEXT(AE464,"0.#"),1)=".",TRUE,FALSE)</formula>
    </cfRule>
  </conditionalFormatting>
  <conditionalFormatting sqref="AM465">
    <cfRule type="expression" dxfId="1591" priority="1775">
      <formula>IF(RIGHT(TEXT(AM465,"0.#"),1)=".",FALSE,TRUE)</formula>
    </cfRule>
    <cfRule type="expression" dxfId="1590" priority="1776">
      <formula>IF(RIGHT(TEXT(AM465,"0.#"),1)=".",TRUE,FALSE)</formula>
    </cfRule>
  </conditionalFormatting>
  <conditionalFormatting sqref="AM463">
    <cfRule type="expression" dxfId="1589" priority="1779">
      <formula>IF(RIGHT(TEXT(AM463,"0.#"),1)=".",FALSE,TRUE)</formula>
    </cfRule>
    <cfRule type="expression" dxfId="1588" priority="1780">
      <formula>IF(RIGHT(TEXT(AM463,"0.#"),1)=".",TRUE,FALSE)</formula>
    </cfRule>
  </conditionalFormatting>
  <conditionalFormatting sqref="AM464">
    <cfRule type="expression" dxfId="1587" priority="1777">
      <formula>IF(RIGHT(TEXT(AM464,"0.#"),1)=".",FALSE,TRUE)</formula>
    </cfRule>
    <cfRule type="expression" dxfId="1586" priority="1778">
      <formula>IF(RIGHT(TEXT(AM464,"0.#"),1)=".",TRUE,FALSE)</formula>
    </cfRule>
  </conditionalFormatting>
  <conditionalFormatting sqref="AU465">
    <cfRule type="expression" dxfId="1585" priority="1769">
      <formula>IF(RIGHT(TEXT(AU465,"0.#"),1)=".",FALSE,TRUE)</formula>
    </cfRule>
    <cfRule type="expression" dxfId="1584" priority="1770">
      <formula>IF(RIGHT(TEXT(AU465,"0.#"),1)=".",TRUE,FALSE)</formula>
    </cfRule>
  </conditionalFormatting>
  <conditionalFormatting sqref="AU463">
    <cfRule type="expression" dxfId="1583" priority="1773">
      <formula>IF(RIGHT(TEXT(AU463,"0.#"),1)=".",FALSE,TRUE)</formula>
    </cfRule>
    <cfRule type="expression" dxfId="1582" priority="1774">
      <formula>IF(RIGHT(TEXT(AU463,"0.#"),1)=".",TRUE,FALSE)</formula>
    </cfRule>
  </conditionalFormatting>
  <conditionalFormatting sqref="AU464">
    <cfRule type="expression" dxfId="1581" priority="1771">
      <formula>IF(RIGHT(TEXT(AU464,"0.#"),1)=".",FALSE,TRUE)</formula>
    </cfRule>
    <cfRule type="expression" dxfId="1580" priority="1772">
      <formula>IF(RIGHT(TEXT(AU464,"0.#"),1)=".",TRUE,FALSE)</formula>
    </cfRule>
  </conditionalFormatting>
  <conditionalFormatting sqref="AI465">
    <cfRule type="expression" dxfId="1579" priority="1763">
      <formula>IF(RIGHT(TEXT(AI465,"0.#"),1)=".",FALSE,TRUE)</formula>
    </cfRule>
    <cfRule type="expression" dxfId="1578" priority="1764">
      <formula>IF(RIGHT(TEXT(AI465,"0.#"),1)=".",TRUE,FALSE)</formula>
    </cfRule>
  </conditionalFormatting>
  <conditionalFormatting sqref="AI463">
    <cfRule type="expression" dxfId="1577" priority="1767">
      <formula>IF(RIGHT(TEXT(AI463,"0.#"),1)=".",FALSE,TRUE)</formula>
    </cfRule>
    <cfRule type="expression" dxfId="1576" priority="1768">
      <formula>IF(RIGHT(TEXT(AI463,"0.#"),1)=".",TRUE,FALSE)</formula>
    </cfRule>
  </conditionalFormatting>
  <conditionalFormatting sqref="AI464">
    <cfRule type="expression" dxfId="1575" priority="1765">
      <formula>IF(RIGHT(TEXT(AI464,"0.#"),1)=".",FALSE,TRUE)</formula>
    </cfRule>
    <cfRule type="expression" dxfId="1574" priority="1766">
      <formula>IF(RIGHT(TEXT(AI464,"0.#"),1)=".",TRUE,FALSE)</formula>
    </cfRule>
  </conditionalFormatting>
  <conditionalFormatting sqref="AQ463">
    <cfRule type="expression" dxfId="1573" priority="1757">
      <formula>IF(RIGHT(TEXT(AQ463,"0.#"),1)=".",FALSE,TRUE)</formula>
    </cfRule>
    <cfRule type="expression" dxfId="1572" priority="1758">
      <formula>IF(RIGHT(TEXT(AQ463,"0.#"),1)=".",TRUE,FALSE)</formula>
    </cfRule>
  </conditionalFormatting>
  <conditionalFormatting sqref="AQ464">
    <cfRule type="expression" dxfId="1571" priority="1761">
      <formula>IF(RIGHT(TEXT(AQ464,"0.#"),1)=".",FALSE,TRUE)</formula>
    </cfRule>
    <cfRule type="expression" dxfId="1570" priority="1762">
      <formula>IF(RIGHT(TEXT(AQ464,"0.#"),1)=".",TRUE,FALSE)</formula>
    </cfRule>
  </conditionalFormatting>
  <conditionalFormatting sqref="AQ465">
    <cfRule type="expression" dxfId="1569" priority="1759">
      <formula>IF(RIGHT(TEXT(AQ465,"0.#"),1)=".",FALSE,TRUE)</formula>
    </cfRule>
    <cfRule type="expression" dxfId="1568" priority="1760">
      <formula>IF(RIGHT(TEXT(AQ465,"0.#"),1)=".",TRUE,FALSE)</formula>
    </cfRule>
  </conditionalFormatting>
  <conditionalFormatting sqref="AE470">
    <cfRule type="expression" dxfId="1567" priority="1751">
      <formula>IF(RIGHT(TEXT(AE470,"0.#"),1)=".",FALSE,TRUE)</formula>
    </cfRule>
    <cfRule type="expression" dxfId="1566" priority="1752">
      <formula>IF(RIGHT(TEXT(AE470,"0.#"),1)=".",TRUE,FALSE)</formula>
    </cfRule>
  </conditionalFormatting>
  <conditionalFormatting sqref="AE468">
    <cfRule type="expression" dxfId="1565" priority="1755">
      <formula>IF(RIGHT(TEXT(AE468,"0.#"),1)=".",FALSE,TRUE)</formula>
    </cfRule>
    <cfRule type="expression" dxfId="1564" priority="1756">
      <formula>IF(RIGHT(TEXT(AE468,"0.#"),1)=".",TRUE,FALSE)</formula>
    </cfRule>
  </conditionalFormatting>
  <conditionalFormatting sqref="AE469">
    <cfRule type="expression" dxfId="1563" priority="1753">
      <formula>IF(RIGHT(TEXT(AE469,"0.#"),1)=".",FALSE,TRUE)</formula>
    </cfRule>
    <cfRule type="expression" dxfId="1562" priority="1754">
      <formula>IF(RIGHT(TEXT(AE469,"0.#"),1)=".",TRUE,FALSE)</formula>
    </cfRule>
  </conditionalFormatting>
  <conditionalFormatting sqref="AM470">
    <cfRule type="expression" dxfId="1561" priority="1745">
      <formula>IF(RIGHT(TEXT(AM470,"0.#"),1)=".",FALSE,TRUE)</formula>
    </cfRule>
    <cfRule type="expression" dxfId="1560" priority="1746">
      <formula>IF(RIGHT(TEXT(AM470,"0.#"),1)=".",TRUE,FALSE)</formula>
    </cfRule>
  </conditionalFormatting>
  <conditionalFormatting sqref="AM468">
    <cfRule type="expression" dxfId="1559" priority="1749">
      <formula>IF(RIGHT(TEXT(AM468,"0.#"),1)=".",FALSE,TRUE)</formula>
    </cfRule>
    <cfRule type="expression" dxfId="1558" priority="1750">
      <formula>IF(RIGHT(TEXT(AM468,"0.#"),1)=".",TRUE,FALSE)</formula>
    </cfRule>
  </conditionalFormatting>
  <conditionalFormatting sqref="AM469">
    <cfRule type="expression" dxfId="1557" priority="1747">
      <formula>IF(RIGHT(TEXT(AM469,"0.#"),1)=".",FALSE,TRUE)</formula>
    </cfRule>
    <cfRule type="expression" dxfId="1556" priority="1748">
      <formula>IF(RIGHT(TEXT(AM469,"0.#"),1)=".",TRUE,FALSE)</formula>
    </cfRule>
  </conditionalFormatting>
  <conditionalFormatting sqref="AU470">
    <cfRule type="expression" dxfId="1555" priority="1739">
      <formula>IF(RIGHT(TEXT(AU470,"0.#"),1)=".",FALSE,TRUE)</formula>
    </cfRule>
    <cfRule type="expression" dxfId="1554" priority="1740">
      <formula>IF(RIGHT(TEXT(AU470,"0.#"),1)=".",TRUE,FALSE)</formula>
    </cfRule>
  </conditionalFormatting>
  <conditionalFormatting sqref="AU468">
    <cfRule type="expression" dxfId="1553" priority="1743">
      <formula>IF(RIGHT(TEXT(AU468,"0.#"),1)=".",FALSE,TRUE)</formula>
    </cfRule>
    <cfRule type="expression" dxfId="1552" priority="1744">
      <formula>IF(RIGHT(TEXT(AU468,"0.#"),1)=".",TRUE,FALSE)</formula>
    </cfRule>
  </conditionalFormatting>
  <conditionalFormatting sqref="AU469">
    <cfRule type="expression" dxfId="1551" priority="1741">
      <formula>IF(RIGHT(TEXT(AU469,"0.#"),1)=".",FALSE,TRUE)</formula>
    </cfRule>
    <cfRule type="expression" dxfId="1550" priority="1742">
      <formula>IF(RIGHT(TEXT(AU469,"0.#"),1)=".",TRUE,FALSE)</formula>
    </cfRule>
  </conditionalFormatting>
  <conditionalFormatting sqref="AI470">
    <cfRule type="expression" dxfId="1549" priority="1733">
      <formula>IF(RIGHT(TEXT(AI470,"0.#"),1)=".",FALSE,TRUE)</formula>
    </cfRule>
    <cfRule type="expression" dxfId="1548" priority="1734">
      <formula>IF(RIGHT(TEXT(AI470,"0.#"),1)=".",TRUE,FALSE)</formula>
    </cfRule>
  </conditionalFormatting>
  <conditionalFormatting sqref="AI468">
    <cfRule type="expression" dxfId="1547" priority="1737">
      <formula>IF(RIGHT(TEXT(AI468,"0.#"),1)=".",FALSE,TRUE)</formula>
    </cfRule>
    <cfRule type="expression" dxfId="1546" priority="1738">
      <formula>IF(RIGHT(TEXT(AI468,"0.#"),1)=".",TRUE,FALSE)</formula>
    </cfRule>
  </conditionalFormatting>
  <conditionalFormatting sqref="AI469">
    <cfRule type="expression" dxfId="1545" priority="1735">
      <formula>IF(RIGHT(TEXT(AI469,"0.#"),1)=".",FALSE,TRUE)</formula>
    </cfRule>
    <cfRule type="expression" dxfId="1544" priority="1736">
      <formula>IF(RIGHT(TEXT(AI469,"0.#"),1)=".",TRUE,FALSE)</formula>
    </cfRule>
  </conditionalFormatting>
  <conditionalFormatting sqref="AQ468">
    <cfRule type="expression" dxfId="1543" priority="1727">
      <formula>IF(RIGHT(TEXT(AQ468,"0.#"),1)=".",FALSE,TRUE)</formula>
    </cfRule>
    <cfRule type="expression" dxfId="1542" priority="1728">
      <formula>IF(RIGHT(TEXT(AQ468,"0.#"),1)=".",TRUE,FALSE)</formula>
    </cfRule>
  </conditionalFormatting>
  <conditionalFormatting sqref="AQ469">
    <cfRule type="expression" dxfId="1541" priority="1731">
      <formula>IF(RIGHT(TEXT(AQ469,"0.#"),1)=".",FALSE,TRUE)</formula>
    </cfRule>
    <cfRule type="expression" dxfId="1540" priority="1732">
      <formula>IF(RIGHT(TEXT(AQ469,"0.#"),1)=".",TRUE,FALSE)</formula>
    </cfRule>
  </conditionalFormatting>
  <conditionalFormatting sqref="AQ470">
    <cfRule type="expression" dxfId="1539" priority="1729">
      <formula>IF(RIGHT(TEXT(AQ470,"0.#"),1)=".",FALSE,TRUE)</formula>
    </cfRule>
    <cfRule type="expression" dxfId="1538" priority="1730">
      <formula>IF(RIGHT(TEXT(AQ470,"0.#"),1)=".",TRUE,FALSE)</formula>
    </cfRule>
  </conditionalFormatting>
  <conditionalFormatting sqref="AE475">
    <cfRule type="expression" dxfId="1537" priority="1721">
      <formula>IF(RIGHT(TEXT(AE475,"0.#"),1)=".",FALSE,TRUE)</formula>
    </cfRule>
    <cfRule type="expression" dxfId="1536" priority="1722">
      <formula>IF(RIGHT(TEXT(AE475,"0.#"),1)=".",TRUE,FALSE)</formula>
    </cfRule>
  </conditionalFormatting>
  <conditionalFormatting sqref="AE473">
    <cfRule type="expression" dxfId="1535" priority="1725">
      <formula>IF(RIGHT(TEXT(AE473,"0.#"),1)=".",FALSE,TRUE)</formula>
    </cfRule>
    <cfRule type="expression" dxfId="1534" priority="1726">
      <formula>IF(RIGHT(TEXT(AE473,"0.#"),1)=".",TRUE,FALSE)</formula>
    </cfRule>
  </conditionalFormatting>
  <conditionalFormatting sqref="AE474">
    <cfRule type="expression" dxfId="1533" priority="1723">
      <formula>IF(RIGHT(TEXT(AE474,"0.#"),1)=".",FALSE,TRUE)</formula>
    </cfRule>
    <cfRule type="expression" dxfId="1532" priority="1724">
      <formula>IF(RIGHT(TEXT(AE474,"0.#"),1)=".",TRUE,FALSE)</formula>
    </cfRule>
  </conditionalFormatting>
  <conditionalFormatting sqref="AM475">
    <cfRule type="expression" dxfId="1531" priority="1715">
      <formula>IF(RIGHT(TEXT(AM475,"0.#"),1)=".",FALSE,TRUE)</formula>
    </cfRule>
    <cfRule type="expression" dxfId="1530" priority="1716">
      <formula>IF(RIGHT(TEXT(AM475,"0.#"),1)=".",TRUE,FALSE)</formula>
    </cfRule>
  </conditionalFormatting>
  <conditionalFormatting sqref="AM473">
    <cfRule type="expression" dxfId="1529" priority="1719">
      <formula>IF(RIGHT(TEXT(AM473,"0.#"),1)=".",FALSE,TRUE)</formula>
    </cfRule>
    <cfRule type="expression" dxfId="1528" priority="1720">
      <formula>IF(RIGHT(TEXT(AM473,"0.#"),1)=".",TRUE,FALSE)</formula>
    </cfRule>
  </conditionalFormatting>
  <conditionalFormatting sqref="AM474">
    <cfRule type="expression" dxfId="1527" priority="1717">
      <formula>IF(RIGHT(TEXT(AM474,"0.#"),1)=".",FALSE,TRUE)</formula>
    </cfRule>
    <cfRule type="expression" dxfId="1526" priority="1718">
      <formula>IF(RIGHT(TEXT(AM474,"0.#"),1)=".",TRUE,FALSE)</formula>
    </cfRule>
  </conditionalFormatting>
  <conditionalFormatting sqref="AU475">
    <cfRule type="expression" dxfId="1525" priority="1709">
      <formula>IF(RIGHT(TEXT(AU475,"0.#"),1)=".",FALSE,TRUE)</formula>
    </cfRule>
    <cfRule type="expression" dxfId="1524" priority="1710">
      <formula>IF(RIGHT(TEXT(AU475,"0.#"),1)=".",TRUE,FALSE)</formula>
    </cfRule>
  </conditionalFormatting>
  <conditionalFormatting sqref="AU473">
    <cfRule type="expression" dxfId="1523" priority="1713">
      <formula>IF(RIGHT(TEXT(AU473,"0.#"),1)=".",FALSE,TRUE)</formula>
    </cfRule>
    <cfRule type="expression" dxfId="1522" priority="1714">
      <formula>IF(RIGHT(TEXT(AU473,"0.#"),1)=".",TRUE,FALSE)</formula>
    </cfRule>
  </conditionalFormatting>
  <conditionalFormatting sqref="AU474">
    <cfRule type="expression" dxfId="1521" priority="1711">
      <formula>IF(RIGHT(TEXT(AU474,"0.#"),1)=".",FALSE,TRUE)</formula>
    </cfRule>
    <cfRule type="expression" dxfId="1520" priority="1712">
      <formula>IF(RIGHT(TEXT(AU474,"0.#"),1)=".",TRUE,FALSE)</formula>
    </cfRule>
  </conditionalFormatting>
  <conditionalFormatting sqref="AI475">
    <cfRule type="expression" dxfId="1519" priority="1703">
      <formula>IF(RIGHT(TEXT(AI475,"0.#"),1)=".",FALSE,TRUE)</formula>
    </cfRule>
    <cfRule type="expression" dxfId="1518" priority="1704">
      <formula>IF(RIGHT(TEXT(AI475,"0.#"),1)=".",TRUE,FALSE)</formula>
    </cfRule>
  </conditionalFormatting>
  <conditionalFormatting sqref="AI473">
    <cfRule type="expression" dxfId="1517" priority="1707">
      <formula>IF(RIGHT(TEXT(AI473,"0.#"),1)=".",FALSE,TRUE)</formula>
    </cfRule>
    <cfRule type="expression" dxfId="1516" priority="1708">
      <formula>IF(RIGHT(TEXT(AI473,"0.#"),1)=".",TRUE,FALSE)</formula>
    </cfRule>
  </conditionalFormatting>
  <conditionalFormatting sqref="AI474">
    <cfRule type="expression" dxfId="1515" priority="1705">
      <formula>IF(RIGHT(TEXT(AI474,"0.#"),1)=".",FALSE,TRUE)</formula>
    </cfRule>
    <cfRule type="expression" dxfId="1514" priority="1706">
      <formula>IF(RIGHT(TEXT(AI474,"0.#"),1)=".",TRUE,FALSE)</formula>
    </cfRule>
  </conditionalFormatting>
  <conditionalFormatting sqref="AQ473">
    <cfRule type="expression" dxfId="1513" priority="1697">
      <formula>IF(RIGHT(TEXT(AQ473,"0.#"),1)=".",FALSE,TRUE)</formula>
    </cfRule>
    <cfRule type="expression" dxfId="1512" priority="1698">
      <formula>IF(RIGHT(TEXT(AQ473,"0.#"),1)=".",TRUE,FALSE)</formula>
    </cfRule>
  </conditionalFormatting>
  <conditionalFormatting sqref="AQ474">
    <cfRule type="expression" dxfId="1511" priority="1701">
      <formula>IF(RIGHT(TEXT(AQ474,"0.#"),1)=".",FALSE,TRUE)</formula>
    </cfRule>
    <cfRule type="expression" dxfId="1510" priority="1702">
      <formula>IF(RIGHT(TEXT(AQ474,"0.#"),1)=".",TRUE,FALSE)</formula>
    </cfRule>
  </conditionalFormatting>
  <conditionalFormatting sqref="AQ475">
    <cfRule type="expression" dxfId="1509" priority="1699">
      <formula>IF(RIGHT(TEXT(AQ475,"0.#"),1)=".",FALSE,TRUE)</formula>
    </cfRule>
    <cfRule type="expression" dxfId="1508" priority="1700">
      <formula>IF(RIGHT(TEXT(AQ475,"0.#"),1)=".",TRUE,FALSE)</formula>
    </cfRule>
  </conditionalFormatting>
  <conditionalFormatting sqref="AE480">
    <cfRule type="expression" dxfId="1507" priority="1691">
      <formula>IF(RIGHT(TEXT(AE480,"0.#"),1)=".",FALSE,TRUE)</formula>
    </cfRule>
    <cfRule type="expression" dxfId="1506" priority="1692">
      <formula>IF(RIGHT(TEXT(AE480,"0.#"),1)=".",TRUE,FALSE)</formula>
    </cfRule>
  </conditionalFormatting>
  <conditionalFormatting sqref="AE478">
    <cfRule type="expression" dxfId="1505" priority="1695">
      <formula>IF(RIGHT(TEXT(AE478,"0.#"),1)=".",FALSE,TRUE)</formula>
    </cfRule>
    <cfRule type="expression" dxfId="1504" priority="1696">
      <formula>IF(RIGHT(TEXT(AE478,"0.#"),1)=".",TRUE,FALSE)</formula>
    </cfRule>
  </conditionalFormatting>
  <conditionalFormatting sqref="AE479">
    <cfRule type="expression" dxfId="1503" priority="1693">
      <formula>IF(RIGHT(TEXT(AE479,"0.#"),1)=".",FALSE,TRUE)</formula>
    </cfRule>
    <cfRule type="expression" dxfId="1502" priority="1694">
      <formula>IF(RIGHT(TEXT(AE479,"0.#"),1)=".",TRUE,FALSE)</formula>
    </cfRule>
  </conditionalFormatting>
  <conditionalFormatting sqref="AM480">
    <cfRule type="expression" dxfId="1501" priority="1685">
      <formula>IF(RIGHT(TEXT(AM480,"0.#"),1)=".",FALSE,TRUE)</formula>
    </cfRule>
    <cfRule type="expression" dxfId="1500" priority="1686">
      <formula>IF(RIGHT(TEXT(AM480,"0.#"),1)=".",TRUE,FALSE)</formula>
    </cfRule>
  </conditionalFormatting>
  <conditionalFormatting sqref="AM478">
    <cfRule type="expression" dxfId="1499" priority="1689">
      <formula>IF(RIGHT(TEXT(AM478,"0.#"),1)=".",FALSE,TRUE)</formula>
    </cfRule>
    <cfRule type="expression" dxfId="1498" priority="1690">
      <formula>IF(RIGHT(TEXT(AM478,"0.#"),1)=".",TRUE,FALSE)</formula>
    </cfRule>
  </conditionalFormatting>
  <conditionalFormatting sqref="AM479">
    <cfRule type="expression" dxfId="1497" priority="1687">
      <formula>IF(RIGHT(TEXT(AM479,"0.#"),1)=".",FALSE,TRUE)</formula>
    </cfRule>
    <cfRule type="expression" dxfId="1496" priority="1688">
      <formula>IF(RIGHT(TEXT(AM479,"0.#"),1)=".",TRUE,FALSE)</formula>
    </cfRule>
  </conditionalFormatting>
  <conditionalFormatting sqref="AU480">
    <cfRule type="expression" dxfId="1495" priority="1679">
      <formula>IF(RIGHT(TEXT(AU480,"0.#"),1)=".",FALSE,TRUE)</formula>
    </cfRule>
    <cfRule type="expression" dxfId="1494" priority="1680">
      <formula>IF(RIGHT(TEXT(AU480,"0.#"),1)=".",TRUE,FALSE)</formula>
    </cfRule>
  </conditionalFormatting>
  <conditionalFormatting sqref="AU478">
    <cfRule type="expression" dxfId="1493" priority="1683">
      <formula>IF(RIGHT(TEXT(AU478,"0.#"),1)=".",FALSE,TRUE)</formula>
    </cfRule>
    <cfRule type="expression" dxfId="1492" priority="1684">
      <formula>IF(RIGHT(TEXT(AU478,"0.#"),1)=".",TRUE,FALSE)</formula>
    </cfRule>
  </conditionalFormatting>
  <conditionalFormatting sqref="AU479">
    <cfRule type="expression" dxfId="1491" priority="1681">
      <formula>IF(RIGHT(TEXT(AU479,"0.#"),1)=".",FALSE,TRUE)</formula>
    </cfRule>
    <cfRule type="expression" dxfId="1490" priority="1682">
      <formula>IF(RIGHT(TEXT(AU479,"0.#"),1)=".",TRUE,FALSE)</formula>
    </cfRule>
  </conditionalFormatting>
  <conditionalFormatting sqref="AI480">
    <cfRule type="expression" dxfId="1489" priority="1673">
      <formula>IF(RIGHT(TEXT(AI480,"0.#"),1)=".",FALSE,TRUE)</formula>
    </cfRule>
    <cfRule type="expression" dxfId="1488" priority="1674">
      <formula>IF(RIGHT(TEXT(AI480,"0.#"),1)=".",TRUE,FALSE)</formula>
    </cfRule>
  </conditionalFormatting>
  <conditionalFormatting sqref="AI478">
    <cfRule type="expression" dxfId="1487" priority="1677">
      <formula>IF(RIGHT(TEXT(AI478,"0.#"),1)=".",FALSE,TRUE)</formula>
    </cfRule>
    <cfRule type="expression" dxfId="1486" priority="1678">
      <formula>IF(RIGHT(TEXT(AI478,"0.#"),1)=".",TRUE,FALSE)</formula>
    </cfRule>
  </conditionalFormatting>
  <conditionalFormatting sqref="AI479">
    <cfRule type="expression" dxfId="1485" priority="1675">
      <formula>IF(RIGHT(TEXT(AI479,"0.#"),1)=".",FALSE,TRUE)</formula>
    </cfRule>
    <cfRule type="expression" dxfId="1484" priority="1676">
      <formula>IF(RIGHT(TEXT(AI479,"0.#"),1)=".",TRUE,FALSE)</formula>
    </cfRule>
  </conditionalFormatting>
  <conditionalFormatting sqref="AQ478">
    <cfRule type="expression" dxfId="1483" priority="1667">
      <formula>IF(RIGHT(TEXT(AQ478,"0.#"),1)=".",FALSE,TRUE)</formula>
    </cfRule>
    <cfRule type="expression" dxfId="1482" priority="1668">
      <formula>IF(RIGHT(TEXT(AQ478,"0.#"),1)=".",TRUE,FALSE)</formula>
    </cfRule>
  </conditionalFormatting>
  <conditionalFormatting sqref="AQ479">
    <cfRule type="expression" dxfId="1481" priority="1671">
      <formula>IF(RIGHT(TEXT(AQ479,"0.#"),1)=".",FALSE,TRUE)</formula>
    </cfRule>
    <cfRule type="expression" dxfId="1480" priority="1672">
      <formula>IF(RIGHT(TEXT(AQ479,"0.#"),1)=".",TRUE,FALSE)</formula>
    </cfRule>
  </conditionalFormatting>
  <conditionalFormatting sqref="AQ480">
    <cfRule type="expression" dxfId="1479" priority="1669">
      <formula>IF(RIGHT(TEXT(AQ480,"0.#"),1)=".",FALSE,TRUE)</formula>
    </cfRule>
    <cfRule type="expression" dxfId="1478" priority="1670">
      <formula>IF(RIGHT(TEXT(AQ480,"0.#"),1)=".",TRUE,FALSE)</formula>
    </cfRule>
  </conditionalFormatting>
  <conditionalFormatting sqref="AM47">
    <cfRule type="expression" dxfId="1477" priority="1961">
      <formula>IF(RIGHT(TEXT(AM47,"0.#"),1)=".",FALSE,TRUE)</formula>
    </cfRule>
    <cfRule type="expression" dxfId="1476" priority="1962">
      <formula>IF(RIGHT(TEXT(AM47,"0.#"),1)=".",TRUE,FALSE)</formula>
    </cfRule>
  </conditionalFormatting>
  <conditionalFormatting sqref="AI46">
    <cfRule type="expression" dxfId="1475" priority="1965">
      <formula>IF(RIGHT(TEXT(AI46,"0.#"),1)=".",FALSE,TRUE)</formula>
    </cfRule>
    <cfRule type="expression" dxfId="1474" priority="1966">
      <formula>IF(RIGHT(TEXT(AI46,"0.#"),1)=".",TRUE,FALSE)</formula>
    </cfRule>
  </conditionalFormatting>
  <conditionalFormatting sqref="AM46">
    <cfRule type="expression" dxfId="1473" priority="1963">
      <formula>IF(RIGHT(TEXT(AM46,"0.#"),1)=".",FALSE,TRUE)</formula>
    </cfRule>
    <cfRule type="expression" dxfId="1472" priority="1964">
      <formula>IF(RIGHT(TEXT(AM46,"0.#"),1)=".",TRUE,FALSE)</formula>
    </cfRule>
  </conditionalFormatting>
  <conditionalFormatting sqref="AU46:AU48">
    <cfRule type="expression" dxfId="1471" priority="1955">
      <formula>IF(RIGHT(TEXT(AU46,"0.#"),1)=".",FALSE,TRUE)</formula>
    </cfRule>
    <cfRule type="expression" dxfId="1470" priority="1956">
      <formula>IF(RIGHT(TEXT(AU46,"0.#"),1)=".",TRUE,FALSE)</formula>
    </cfRule>
  </conditionalFormatting>
  <conditionalFormatting sqref="AM48">
    <cfRule type="expression" dxfId="1469" priority="1959">
      <formula>IF(RIGHT(TEXT(AM48,"0.#"),1)=".",FALSE,TRUE)</formula>
    </cfRule>
    <cfRule type="expression" dxfId="1468" priority="1960">
      <formula>IF(RIGHT(TEXT(AM48,"0.#"),1)=".",TRUE,FALSE)</formula>
    </cfRule>
  </conditionalFormatting>
  <conditionalFormatting sqref="AQ46:AQ48">
    <cfRule type="expression" dxfId="1467" priority="1957">
      <formula>IF(RIGHT(TEXT(AQ46,"0.#"),1)=".",FALSE,TRUE)</formula>
    </cfRule>
    <cfRule type="expression" dxfId="1466" priority="1958">
      <formula>IF(RIGHT(TEXT(AQ46,"0.#"),1)=".",TRUE,FALSE)</formula>
    </cfRule>
  </conditionalFormatting>
  <conditionalFormatting sqref="AE146:AE147 AI146:AI147 AM146:AM147 AQ146:AQ147 AU146:AU147">
    <cfRule type="expression" dxfId="1465" priority="1949">
      <formula>IF(RIGHT(TEXT(AE146,"0.#"),1)=".",FALSE,TRUE)</formula>
    </cfRule>
    <cfRule type="expression" dxfId="1464" priority="1950">
      <formula>IF(RIGHT(TEXT(AE146,"0.#"),1)=".",TRUE,FALSE)</formula>
    </cfRule>
  </conditionalFormatting>
  <conditionalFormatting sqref="AE138:AE139 AI138:AI139 AM138:AM139 AQ138:AQ139 AU138:AU139">
    <cfRule type="expression" dxfId="1463" priority="1953">
      <formula>IF(RIGHT(TEXT(AE138,"0.#"),1)=".",FALSE,TRUE)</formula>
    </cfRule>
    <cfRule type="expression" dxfId="1462" priority="1954">
      <formula>IF(RIGHT(TEXT(AE138,"0.#"),1)=".",TRUE,FALSE)</formula>
    </cfRule>
  </conditionalFormatting>
  <conditionalFormatting sqref="AE142:AE143 AI142:AI143 AM142:AM143 AQ142:AQ143 AU142:AU143">
    <cfRule type="expression" dxfId="1461" priority="1951">
      <formula>IF(RIGHT(TEXT(AE142,"0.#"),1)=".",FALSE,TRUE)</formula>
    </cfRule>
    <cfRule type="expression" dxfId="1460" priority="1952">
      <formula>IF(RIGHT(TEXT(AE142,"0.#"),1)=".",TRUE,FALSE)</formula>
    </cfRule>
  </conditionalFormatting>
  <conditionalFormatting sqref="AE198:AE199 AI198:AI199 AM198:AM199 AQ198:AQ199 AU198:AU199">
    <cfRule type="expression" dxfId="1459" priority="1943">
      <formula>IF(RIGHT(TEXT(AE198,"0.#"),1)=".",FALSE,TRUE)</formula>
    </cfRule>
    <cfRule type="expression" dxfId="1458" priority="1944">
      <formula>IF(RIGHT(TEXT(AE198,"0.#"),1)=".",TRUE,FALSE)</formula>
    </cfRule>
  </conditionalFormatting>
  <conditionalFormatting sqref="AE150:AE151 AI150:AI151 AM150:AM151 AQ150:AQ151 AU150:AU151">
    <cfRule type="expression" dxfId="1457" priority="1947">
      <formula>IF(RIGHT(TEXT(AE150,"0.#"),1)=".",FALSE,TRUE)</formula>
    </cfRule>
    <cfRule type="expression" dxfId="1456" priority="1948">
      <formula>IF(RIGHT(TEXT(AE150,"0.#"),1)=".",TRUE,FALSE)</formula>
    </cfRule>
  </conditionalFormatting>
  <conditionalFormatting sqref="AE194:AE195 AI194:AI195 AM194:AM195 AQ194:AQ195 AU194:AU195">
    <cfRule type="expression" dxfId="1455" priority="1945">
      <formula>IF(RIGHT(TEXT(AE194,"0.#"),1)=".",FALSE,TRUE)</formula>
    </cfRule>
    <cfRule type="expression" dxfId="1454" priority="1946">
      <formula>IF(RIGHT(TEXT(AE194,"0.#"),1)=".",TRUE,FALSE)</formula>
    </cfRule>
  </conditionalFormatting>
  <conditionalFormatting sqref="AE210:AE211 AI210:AI211 AM210:AM211 AQ210:AQ211 AU210:AU211">
    <cfRule type="expression" dxfId="1453" priority="1937">
      <formula>IF(RIGHT(TEXT(AE210,"0.#"),1)=".",FALSE,TRUE)</formula>
    </cfRule>
    <cfRule type="expression" dxfId="1452" priority="1938">
      <formula>IF(RIGHT(TEXT(AE210,"0.#"),1)=".",TRUE,FALSE)</formula>
    </cfRule>
  </conditionalFormatting>
  <conditionalFormatting sqref="AE202:AE203 AI202:AI203 AM202:AM203 AQ202:AQ203 AU202:AU203">
    <cfRule type="expression" dxfId="1451" priority="1941">
      <formula>IF(RIGHT(TEXT(AE202,"0.#"),1)=".",FALSE,TRUE)</formula>
    </cfRule>
    <cfRule type="expression" dxfId="1450" priority="1942">
      <formula>IF(RIGHT(TEXT(AE202,"0.#"),1)=".",TRUE,FALSE)</formula>
    </cfRule>
  </conditionalFormatting>
  <conditionalFormatting sqref="AE206:AE207 AI206:AI207 AM206:AM207 AQ206:AQ207 AU206:AU207">
    <cfRule type="expression" dxfId="1449" priority="1939">
      <formula>IF(RIGHT(TEXT(AE206,"0.#"),1)=".",FALSE,TRUE)</formula>
    </cfRule>
    <cfRule type="expression" dxfId="1448" priority="1940">
      <formula>IF(RIGHT(TEXT(AE206,"0.#"),1)=".",TRUE,FALSE)</formula>
    </cfRule>
  </conditionalFormatting>
  <conditionalFormatting sqref="AE262:AE263 AI262:AI263 AM262:AM263 AQ262:AQ263 AU262:AU263">
    <cfRule type="expression" dxfId="1447" priority="1931">
      <formula>IF(RIGHT(TEXT(AE262,"0.#"),1)=".",FALSE,TRUE)</formula>
    </cfRule>
    <cfRule type="expression" dxfId="1446" priority="1932">
      <formula>IF(RIGHT(TEXT(AE262,"0.#"),1)=".",TRUE,FALSE)</formula>
    </cfRule>
  </conditionalFormatting>
  <conditionalFormatting sqref="AE254:AE255 AI254:AI255 AM254:AM255 AQ254:AQ255 AU254:AU255">
    <cfRule type="expression" dxfId="1445" priority="1935">
      <formula>IF(RIGHT(TEXT(AE254,"0.#"),1)=".",FALSE,TRUE)</formula>
    </cfRule>
    <cfRule type="expression" dxfId="1444" priority="1936">
      <formula>IF(RIGHT(TEXT(AE254,"0.#"),1)=".",TRUE,FALSE)</formula>
    </cfRule>
  </conditionalFormatting>
  <conditionalFormatting sqref="AE258:AE259 AI258:AI259 AM258:AM259 AQ258:AQ259 AU258:AU259">
    <cfRule type="expression" dxfId="1443" priority="1933">
      <formula>IF(RIGHT(TEXT(AE258,"0.#"),1)=".",FALSE,TRUE)</formula>
    </cfRule>
    <cfRule type="expression" dxfId="1442" priority="1934">
      <formula>IF(RIGHT(TEXT(AE258,"0.#"),1)=".",TRUE,FALSE)</formula>
    </cfRule>
  </conditionalFormatting>
  <conditionalFormatting sqref="AE314:AE315 AI314:AI315 AM314:AM315 AQ314:AQ315 AU314:AU315">
    <cfRule type="expression" dxfId="1441" priority="1925">
      <formula>IF(RIGHT(TEXT(AE314,"0.#"),1)=".",FALSE,TRUE)</formula>
    </cfRule>
    <cfRule type="expression" dxfId="1440" priority="1926">
      <formula>IF(RIGHT(TEXT(AE314,"0.#"),1)=".",TRUE,FALSE)</formula>
    </cfRule>
  </conditionalFormatting>
  <conditionalFormatting sqref="AE266:AE267 AI266:AI267 AM266:AM267 AQ266:AQ267 AU266:AU267">
    <cfRule type="expression" dxfId="1439" priority="1929">
      <formula>IF(RIGHT(TEXT(AE266,"0.#"),1)=".",FALSE,TRUE)</formula>
    </cfRule>
    <cfRule type="expression" dxfId="1438" priority="1930">
      <formula>IF(RIGHT(TEXT(AE266,"0.#"),1)=".",TRUE,FALSE)</formula>
    </cfRule>
  </conditionalFormatting>
  <conditionalFormatting sqref="AE270:AE271 AI270:AI271 AM270:AM271 AQ270:AQ271 AU270:AU271">
    <cfRule type="expression" dxfId="1437" priority="1927">
      <formula>IF(RIGHT(TEXT(AE270,"0.#"),1)=".",FALSE,TRUE)</formula>
    </cfRule>
    <cfRule type="expression" dxfId="1436" priority="1928">
      <formula>IF(RIGHT(TEXT(AE270,"0.#"),1)=".",TRUE,FALSE)</formula>
    </cfRule>
  </conditionalFormatting>
  <conditionalFormatting sqref="AE326:AE327 AI326:AI327 AM326:AM327 AQ326:AQ327 AU326:AU327">
    <cfRule type="expression" dxfId="1435" priority="1919">
      <formula>IF(RIGHT(TEXT(AE326,"0.#"),1)=".",FALSE,TRUE)</formula>
    </cfRule>
    <cfRule type="expression" dxfId="1434" priority="1920">
      <formula>IF(RIGHT(TEXT(AE326,"0.#"),1)=".",TRUE,FALSE)</formula>
    </cfRule>
  </conditionalFormatting>
  <conditionalFormatting sqref="AE318:AE319 AI318:AI319 AM318:AM319 AQ318:AQ319 AU318:AU319">
    <cfRule type="expression" dxfId="1433" priority="1923">
      <formula>IF(RIGHT(TEXT(AE318,"0.#"),1)=".",FALSE,TRUE)</formula>
    </cfRule>
    <cfRule type="expression" dxfId="1432" priority="1924">
      <formula>IF(RIGHT(TEXT(AE318,"0.#"),1)=".",TRUE,FALSE)</formula>
    </cfRule>
  </conditionalFormatting>
  <conditionalFormatting sqref="AE322:AE323 AI322:AI323 AM322:AM323 AQ322:AQ323 AU322:AU323">
    <cfRule type="expression" dxfId="1431" priority="1921">
      <formula>IF(RIGHT(TEXT(AE322,"0.#"),1)=".",FALSE,TRUE)</formula>
    </cfRule>
    <cfRule type="expression" dxfId="1430" priority="1922">
      <formula>IF(RIGHT(TEXT(AE322,"0.#"),1)=".",TRUE,FALSE)</formula>
    </cfRule>
  </conditionalFormatting>
  <conditionalFormatting sqref="AE378:AE379 AI378:AI379 AM378:AM379 AQ378:AQ379 AU378:AU379">
    <cfRule type="expression" dxfId="1429" priority="1913">
      <formula>IF(RIGHT(TEXT(AE378,"0.#"),1)=".",FALSE,TRUE)</formula>
    </cfRule>
    <cfRule type="expression" dxfId="1428" priority="1914">
      <formula>IF(RIGHT(TEXT(AE378,"0.#"),1)=".",TRUE,FALSE)</formula>
    </cfRule>
  </conditionalFormatting>
  <conditionalFormatting sqref="AE330:AE331 AI330:AI331 AM330:AM331 AQ330:AQ331 AU330:AU331">
    <cfRule type="expression" dxfId="1427" priority="1917">
      <formula>IF(RIGHT(TEXT(AE330,"0.#"),1)=".",FALSE,TRUE)</formula>
    </cfRule>
    <cfRule type="expression" dxfId="1426" priority="1918">
      <formula>IF(RIGHT(TEXT(AE330,"0.#"),1)=".",TRUE,FALSE)</formula>
    </cfRule>
  </conditionalFormatting>
  <conditionalFormatting sqref="AE374:AE375 AI374:AI375 AM374:AM375 AQ374:AQ375 AU374:AU375">
    <cfRule type="expression" dxfId="1425" priority="1915">
      <formula>IF(RIGHT(TEXT(AE374,"0.#"),1)=".",FALSE,TRUE)</formula>
    </cfRule>
    <cfRule type="expression" dxfId="1424" priority="1916">
      <formula>IF(RIGHT(TEXT(AE374,"0.#"),1)=".",TRUE,FALSE)</formula>
    </cfRule>
  </conditionalFormatting>
  <conditionalFormatting sqref="AE390:AE391 AI390:AI391 AM390:AM391 AQ390:AQ391 AU390:AU391">
    <cfRule type="expression" dxfId="1423" priority="1907">
      <formula>IF(RIGHT(TEXT(AE390,"0.#"),1)=".",FALSE,TRUE)</formula>
    </cfRule>
    <cfRule type="expression" dxfId="1422" priority="1908">
      <formula>IF(RIGHT(TEXT(AE390,"0.#"),1)=".",TRUE,FALSE)</formula>
    </cfRule>
  </conditionalFormatting>
  <conditionalFormatting sqref="AE382:AE383 AI382:AI383 AM382:AM383 AQ382:AQ383 AU382:AU383">
    <cfRule type="expression" dxfId="1421" priority="1911">
      <formula>IF(RIGHT(TEXT(AE382,"0.#"),1)=".",FALSE,TRUE)</formula>
    </cfRule>
    <cfRule type="expression" dxfId="1420" priority="1912">
      <formula>IF(RIGHT(TEXT(AE382,"0.#"),1)=".",TRUE,FALSE)</formula>
    </cfRule>
  </conditionalFormatting>
  <conditionalFormatting sqref="AE386:AE387 AI386:AI387 AM386:AM387 AQ386:AQ387 AU386:AU387">
    <cfRule type="expression" dxfId="1419" priority="1909">
      <formula>IF(RIGHT(TEXT(AE386,"0.#"),1)=".",FALSE,TRUE)</formula>
    </cfRule>
    <cfRule type="expression" dxfId="1418" priority="1910">
      <formula>IF(RIGHT(TEXT(AE386,"0.#"),1)=".",TRUE,FALSE)</formula>
    </cfRule>
  </conditionalFormatting>
  <conditionalFormatting sqref="AE440">
    <cfRule type="expression" dxfId="1417" priority="1901">
      <formula>IF(RIGHT(TEXT(AE440,"0.#"),1)=".",FALSE,TRUE)</formula>
    </cfRule>
    <cfRule type="expression" dxfId="1416" priority="1902">
      <formula>IF(RIGHT(TEXT(AE440,"0.#"),1)=".",TRUE,FALSE)</formula>
    </cfRule>
  </conditionalFormatting>
  <conditionalFormatting sqref="AE438">
    <cfRule type="expression" dxfId="1415" priority="1905">
      <formula>IF(RIGHT(TEXT(AE438,"0.#"),1)=".",FALSE,TRUE)</formula>
    </cfRule>
    <cfRule type="expression" dxfId="1414" priority="1906">
      <formula>IF(RIGHT(TEXT(AE438,"0.#"),1)=".",TRUE,FALSE)</formula>
    </cfRule>
  </conditionalFormatting>
  <conditionalFormatting sqref="AE439">
    <cfRule type="expression" dxfId="1413" priority="1903">
      <formula>IF(RIGHT(TEXT(AE439,"0.#"),1)=".",FALSE,TRUE)</formula>
    </cfRule>
    <cfRule type="expression" dxfId="1412" priority="1904">
      <formula>IF(RIGHT(TEXT(AE439,"0.#"),1)=".",TRUE,FALSE)</formula>
    </cfRule>
  </conditionalFormatting>
  <conditionalFormatting sqref="AM440">
    <cfRule type="expression" dxfId="1411" priority="1895">
      <formula>IF(RIGHT(TEXT(AM440,"0.#"),1)=".",FALSE,TRUE)</formula>
    </cfRule>
    <cfRule type="expression" dxfId="1410" priority="1896">
      <formula>IF(RIGHT(TEXT(AM440,"0.#"),1)=".",TRUE,FALSE)</formula>
    </cfRule>
  </conditionalFormatting>
  <conditionalFormatting sqref="AM438">
    <cfRule type="expression" dxfId="1409" priority="1899">
      <formula>IF(RIGHT(TEXT(AM438,"0.#"),1)=".",FALSE,TRUE)</formula>
    </cfRule>
    <cfRule type="expression" dxfId="1408" priority="1900">
      <formula>IF(RIGHT(TEXT(AM438,"0.#"),1)=".",TRUE,FALSE)</formula>
    </cfRule>
  </conditionalFormatting>
  <conditionalFormatting sqref="AM439">
    <cfRule type="expression" dxfId="1407" priority="1897">
      <formula>IF(RIGHT(TEXT(AM439,"0.#"),1)=".",FALSE,TRUE)</formula>
    </cfRule>
    <cfRule type="expression" dxfId="1406" priority="1898">
      <formula>IF(RIGHT(TEXT(AM439,"0.#"),1)=".",TRUE,FALSE)</formula>
    </cfRule>
  </conditionalFormatting>
  <conditionalFormatting sqref="AU440">
    <cfRule type="expression" dxfId="1405" priority="1889">
      <formula>IF(RIGHT(TEXT(AU440,"0.#"),1)=".",FALSE,TRUE)</formula>
    </cfRule>
    <cfRule type="expression" dxfId="1404" priority="1890">
      <formula>IF(RIGHT(TEXT(AU440,"0.#"),1)=".",TRUE,FALSE)</formula>
    </cfRule>
  </conditionalFormatting>
  <conditionalFormatting sqref="AU438">
    <cfRule type="expression" dxfId="1403" priority="1893">
      <formula>IF(RIGHT(TEXT(AU438,"0.#"),1)=".",FALSE,TRUE)</formula>
    </cfRule>
    <cfRule type="expression" dxfId="1402" priority="1894">
      <formula>IF(RIGHT(TEXT(AU438,"0.#"),1)=".",TRUE,FALSE)</formula>
    </cfRule>
  </conditionalFormatting>
  <conditionalFormatting sqref="AU439">
    <cfRule type="expression" dxfId="1401" priority="1891">
      <formula>IF(RIGHT(TEXT(AU439,"0.#"),1)=".",FALSE,TRUE)</formula>
    </cfRule>
    <cfRule type="expression" dxfId="1400" priority="1892">
      <formula>IF(RIGHT(TEXT(AU439,"0.#"),1)=".",TRUE,FALSE)</formula>
    </cfRule>
  </conditionalFormatting>
  <conditionalFormatting sqref="AI440">
    <cfRule type="expression" dxfId="1399" priority="1883">
      <formula>IF(RIGHT(TEXT(AI440,"0.#"),1)=".",FALSE,TRUE)</formula>
    </cfRule>
    <cfRule type="expression" dxfId="1398" priority="1884">
      <formula>IF(RIGHT(TEXT(AI440,"0.#"),1)=".",TRUE,FALSE)</formula>
    </cfRule>
  </conditionalFormatting>
  <conditionalFormatting sqref="AI438">
    <cfRule type="expression" dxfId="1397" priority="1887">
      <formula>IF(RIGHT(TEXT(AI438,"0.#"),1)=".",FALSE,TRUE)</formula>
    </cfRule>
    <cfRule type="expression" dxfId="1396" priority="1888">
      <formula>IF(RIGHT(TEXT(AI438,"0.#"),1)=".",TRUE,FALSE)</formula>
    </cfRule>
  </conditionalFormatting>
  <conditionalFormatting sqref="AI439">
    <cfRule type="expression" dxfId="1395" priority="1885">
      <formula>IF(RIGHT(TEXT(AI439,"0.#"),1)=".",FALSE,TRUE)</formula>
    </cfRule>
    <cfRule type="expression" dxfId="1394" priority="1886">
      <formula>IF(RIGHT(TEXT(AI439,"0.#"),1)=".",TRUE,FALSE)</formula>
    </cfRule>
  </conditionalFormatting>
  <conditionalFormatting sqref="AQ438">
    <cfRule type="expression" dxfId="1393" priority="1877">
      <formula>IF(RIGHT(TEXT(AQ438,"0.#"),1)=".",FALSE,TRUE)</formula>
    </cfRule>
    <cfRule type="expression" dxfId="1392" priority="1878">
      <formula>IF(RIGHT(TEXT(AQ438,"0.#"),1)=".",TRUE,FALSE)</formula>
    </cfRule>
  </conditionalFormatting>
  <conditionalFormatting sqref="AQ439">
    <cfRule type="expression" dxfId="1391" priority="1881">
      <formula>IF(RIGHT(TEXT(AQ439,"0.#"),1)=".",FALSE,TRUE)</formula>
    </cfRule>
    <cfRule type="expression" dxfId="1390" priority="1882">
      <formula>IF(RIGHT(TEXT(AQ439,"0.#"),1)=".",TRUE,FALSE)</formula>
    </cfRule>
  </conditionalFormatting>
  <conditionalFormatting sqref="AQ440">
    <cfRule type="expression" dxfId="1389" priority="1879">
      <formula>IF(RIGHT(TEXT(AQ440,"0.#"),1)=".",FALSE,TRUE)</formula>
    </cfRule>
    <cfRule type="expression" dxfId="1388" priority="1880">
      <formula>IF(RIGHT(TEXT(AQ440,"0.#"),1)=".",TRUE,FALSE)</formula>
    </cfRule>
  </conditionalFormatting>
  <conditionalFormatting sqref="AE445">
    <cfRule type="expression" dxfId="1387" priority="1871">
      <formula>IF(RIGHT(TEXT(AE445,"0.#"),1)=".",FALSE,TRUE)</formula>
    </cfRule>
    <cfRule type="expression" dxfId="1386" priority="1872">
      <formula>IF(RIGHT(TEXT(AE445,"0.#"),1)=".",TRUE,FALSE)</formula>
    </cfRule>
  </conditionalFormatting>
  <conditionalFormatting sqref="AE443">
    <cfRule type="expression" dxfId="1385" priority="1875">
      <formula>IF(RIGHT(TEXT(AE443,"0.#"),1)=".",FALSE,TRUE)</formula>
    </cfRule>
    <cfRule type="expression" dxfId="1384" priority="1876">
      <formula>IF(RIGHT(TEXT(AE443,"0.#"),1)=".",TRUE,FALSE)</formula>
    </cfRule>
  </conditionalFormatting>
  <conditionalFormatting sqref="AE444">
    <cfRule type="expression" dxfId="1383" priority="1873">
      <formula>IF(RIGHT(TEXT(AE444,"0.#"),1)=".",FALSE,TRUE)</formula>
    </cfRule>
    <cfRule type="expression" dxfId="1382" priority="1874">
      <formula>IF(RIGHT(TEXT(AE444,"0.#"),1)=".",TRUE,FALSE)</formula>
    </cfRule>
  </conditionalFormatting>
  <conditionalFormatting sqref="AM445">
    <cfRule type="expression" dxfId="1381" priority="1865">
      <formula>IF(RIGHT(TEXT(AM445,"0.#"),1)=".",FALSE,TRUE)</formula>
    </cfRule>
    <cfRule type="expression" dxfId="1380" priority="1866">
      <formula>IF(RIGHT(TEXT(AM445,"0.#"),1)=".",TRUE,FALSE)</formula>
    </cfRule>
  </conditionalFormatting>
  <conditionalFormatting sqref="AM443">
    <cfRule type="expression" dxfId="1379" priority="1869">
      <formula>IF(RIGHT(TEXT(AM443,"0.#"),1)=".",FALSE,TRUE)</formula>
    </cfRule>
    <cfRule type="expression" dxfId="1378" priority="1870">
      <formula>IF(RIGHT(TEXT(AM443,"0.#"),1)=".",TRUE,FALSE)</formula>
    </cfRule>
  </conditionalFormatting>
  <conditionalFormatting sqref="AM444">
    <cfRule type="expression" dxfId="1377" priority="1867">
      <formula>IF(RIGHT(TEXT(AM444,"0.#"),1)=".",FALSE,TRUE)</formula>
    </cfRule>
    <cfRule type="expression" dxfId="1376" priority="1868">
      <formula>IF(RIGHT(TEXT(AM444,"0.#"),1)=".",TRUE,FALSE)</formula>
    </cfRule>
  </conditionalFormatting>
  <conditionalFormatting sqref="AU445">
    <cfRule type="expression" dxfId="1375" priority="1859">
      <formula>IF(RIGHT(TEXT(AU445,"0.#"),1)=".",FALSE,TRUE)</formula>
    </cfRule>
    <cfRule type="expression" dxfId="1374" priority="1860">
      <formula>IF(RIGHT(TEXT(AU445,"0.#"),1)=".",TRUE,FALSE)</formula>
    </cfRule>
  </conditionalFormatting>
  <conditionalFormatting sqref="AU443">
    <cfRule type="expression" dxfId="1373" priority="1863">
      <formula>IF(RIGHT(TEXT(AU443,"0.#"),1)=".",FALSE,TRUE)</formula>
    </cfRule>
    <cfRule type="expression" dxfId="1372" priority="1864">
      <formula>IF(RIGHT(TEXT(AU443,"0.#"),1)=".",TRUE,FALSE)</formula>
    </cfRule>
  </conditionalFormatting>
  <conditionalFormatting sqref="AU444">
    <cfRule type="expression" dxfId="1371" priority="1861">
      <formula>IF(RIGHT(TEXT(AU444,"0.#"),1)=".",FALSE,TRUE)</formula>
    </cfRule>
    <cfRule type="expression" dxfId="1370" priority="1862">
      <formula>IF(RIGHT(TEXT(AU444,"0.#"),1)=".",TRUE,FALSE)</formula>
    </cfRule>
  </conditionalFormatting>
  <conditionalFormatting sqref="AI445">
    <cfRule type="expression" dxfId="1369" priority="1853">
      <formula>IF(RIGHT(TEXT(AI445,"0.#"),1)=".",FALSE,TRUE)</formula>
    </cfRule>
    <cfRule type="expression" dxfId="1368" priority="1854">
      <formula>IF(RIGHT(TEXT(AI445,"0.#"),1)=".",TRUE,FALSE)</formula>
    </cfRule>
  </conditionalFormatting>
  <conditionalFormatting sqref="AI443">
    <cfRule type="expression" dxfId="1367" priority="1857">
      <formula>IF(RIGHT(TEXT(AI443,"0.#"),1)=".",FALSE,TRUE)</formula>
    </cfRule>
    <cfRule type="expression" dxfId="1366" priority="1858">
      <formula>IF(RIGHT(TEXT(AI443,"0.#"),1)=".",TRUE,FALSE)</formula>
    </cfRule>
  </conditionalFormatting>
  <conditionalFormatting sqref="AI444">
    <cfRule type="expression" dxfId="1365" priority="1855">
      <formula>IF(RIGHT(TEXT(AI444,"0.#"),1)=".",FALSE,TRUE)</formula>
    </cfRule>
    <cfRule type="expression" dxfId="1364" priority="1856">
      <formula>IF(RIGHT(TEXT(AI444,"0.#"),1)=".",TRUE,FALSE)</formula>
    </cfRule>
  </conditionalFormatting>
  <conditionalFormatting sqref="AQ443">
    <cfRule type="expression" dxfId="1363" priority="1847">
      <formula>IF(RIGHT(TEXT(AQ443,"0.#"),1)=".",FALSE,TRUE)</formula>
    </cfRule>
    <cfRule type="expression" dxfId="1362" priority="1848">
      <formula>IF(RIGHT(TEXT(AQ443,"0.#"),1)=".",TRUE,FALSE)</formula>
    </cfRule>
  </conditionalFormatting>
  <conditionalFormatting sqref="AQ444">
    <cfRule type="expression" dxfId="1361" priority="1851">
      <formula>IF(RIGHT(TEXT(AQ444,"0.#"),1)=".",FALSE,TRUE)</formula>
    </cfRule>
    <cfRule type="expression" dxfId="1360" priority="1852">
      <formula>IF(RIGHT(TEXT(AQ444,"0.#"),1)=".",TRUE,FALSE)</formula>
    </cfRule>
  </conditionalFormatting>
  <conditionalFormatting sqref="AQ445">
    <cfRule type="expression" dxfId="1359" priority="1849">
      <formula>IF(RIGHT(TEXT(AQ445,"0.#"),1)=".",FALSE,TRUE)</formula>
    </cfRule>
    <cfRule type="expression" dxfId="1358" priority="1850">
      <formula>IF(RIGHT(TEXT(AQ445,"0.#"),1)=".",TRUE,FALSE)</formula>
    </cfRule>
  </conditionalFormatting>
  <conditionalFormatting sqref="Y873:Y900">
    <cfRule type="expression" dxfId="1357" priority="2077">
      <formula>IF(RIGHT(TEXT(Y873,"0.#"),1)=".",FALSE,TRUE)</formula>
    </cfRule>
    <cfRule type="expression" dxfId="1356" priority="2078">
      <formula>IF(RIGHT(TEXT(Y873,"0.#"),1)=".",TRUE,FALSE)</formula>
    </cfRule>
  </conditionalFormatting>
  <conditionalFormatting sqref="Y871:Y872">
    <cfRule type="expression" dxfId="1355" priority="2071">
      <formula>IF(RIGHT(TEXT(Y871,"0.#"),1)=".",FALSE,TRUE)</formula>
    </cfRule>
    <cfRule type="expression" dxfId="1354" priority="2072">
      <formula>IF(RIGHT(TEXT(Y871,"0.#"),1)=".",TRUE,FALSE)</formula>
    </cfRule>
  </conditionalFormatting>
  <conditionalFormatting sqref="Y906:Y933">
    <cfRule type="expression" dxfId="1353" priority="2065">
      <formula>IF(RIGHT(TEXT(Y906,"0.#"),1)=".",FALSE,TRUE)</formula>
    </cfRule>
    <cfRule type="expression" dxfId="1352" priority="2066">
      <formula>IF(RIGHT(TEXT(Y906,"0.#"),1)=".",TRUE,FALSE)</formula>
    </cfRule>
  </conditionalFormatting>
  <conditionalFormatting sqref="Y904:Y905">
    <cfRule type="expression" dxfId="1351" priority="2059">
      <formula>IF(RIGHT(TEXT(Y904,"0.#"),1)=".",FALSE,TRUE)</formula>
    </cfRule>
    <cfRule type="expression" dxfId="1350" priority="2060">
      <formula>IF(RIGHT(TEXT(Y904,"0.#"),1)=".",TRUE,FALSE)</formula>
    </cfRule>
  </conditionalFormatting>
  <conditionalFormatting sqref="Y939:Y966">
    <cfRule type="expression" dxfId="1349" priority="2053">
      <formula>IF(RIGHT(TEXT(Y939,"0.#"),1)=".",FALSE,TRUE)</formula>
    </cfRule>
    <cfRule type="expression" dxfId="1348" priority="2054">
      <formula>IF(RIGHT(TEXT(Y939,"0.#"),1)=".",TRUE,FALSE)</formula>
    </cfRule>
  </conditionalFormatting>
  <conditionalFormatting sqref="Y937:Y938">
    <cfRule type="expression" dxfId="1347" priority="2047">
      <formula>IF(RIGHT(TEXT(Y937,"0.#"),1)=".",FALSE,TRUE)</formula>
    </cfRule>
    <cfRule type="expression" dxfId="1346" priority="2048">
      <formula>IF(RIGHT(TEXT(Y937,"0.#"),1)=".",TRUE,FALSE)</formula>
    </cfRule>
  </conditionalFormatting>
  <conditionalFormatting sqref="Y972:Y999">
    <cfRule type="expression" dxfId="1345" priority="2041">
      <formula>IF(RIGHT(TEXT(Y972,"0.#"),1)=".",FALSE,TRUE)</formula>
    </cfRule>
    <cfRule type="expression" dxfId="1344" priority="2042">
      <formula>IF(RIGHT(TEXT(Y972,"0.#"),1)=".",TRUE,FALSE)</formula>
    </cfRule>
  </conditionalFormatting>
  <conditionalFormatting sqref="Y970:Y971">
    <cfRule type="expression" dxfId="1343" priority="2035">
      <formula>IF(RIGHT(TEXT(Y970,"0.#"),1)=".",FALSE,TRUE)</formula>
    </cfRule>
    <cfRule type="expression" dxfId="1342" priority="2036">
      <formula>IF(RIGHT(TEXT(Y970,"0.#"),1)=".",TRUE,FALSE)</formula>
    </cfRule>
  </conditionalFormatting>
  <conditionalFormatting sqref="Y1005:Y1032">
    <cfRule type="expression" dxfId="1341" priority="2029">
      <formula>IF(RIGHT(TEXT(Y1005,"0.#"),1)=".",FALSE,TRUE)</formula>
    </cfRule>
    <cfRule type="expression" dxfId="1340" priority="2030">
      <formula>IF(RIGHT(TEXT(Y1005,"0.#"),1)=".",TRUE,FALSE)</formula>
    </cfRule>
  </conditionalFormatting>
  <conditionalFormatting sqref="W23">
    <cfRule type="expression" dxfId="1339" priority="2313">
      <formula>IF(RIGHT(TEXT(W23,"0.#"),1)=".",FALSE,TRUE)</formula>
    </cfRule>
    <cfRule type="expression" dxfId="1338" priority="2314">
      <formula>IF(RIGHT(TEXT(W23,"0.#"),1)=".",TRUE,FALSE)</formula>
    </cfRule>
  </conditionalFormatting>
  <conditionalFormatting sqref="W24:W27">
    <cfRule type="expression" dxfId="1337" priority="2311">
      <formula>IF(RIGHT(TEXT(W24,"0.#"),1)=".",FALSE,TRUE)</formula>
    </cfRule>
    <cfRule type="expression" dxfId="1336" priority="2312">
      <formula>IF(RIGHT(TEXT(W24,"0.#"),1)=".",TRUE,FALSE)</formula>
    </cfRule>
  </conditionalFormatting>
  <conditionalFormatting sqref="W28">
    <cfRule type="expression" dxfId="1335" priority="2303">
      <formula>IF(RIGHT(TEXT(W28,"0.#"),1)=".",FALSE,TRUE)</formula>
    </cfRule>
    <cfRule type="expression" dxfId="1334" priority="2304">
      <formula>IF(RIGHT(TEXT(W28,"0.#"),1)=".",TRUE,FALSE)</formula>
    </cfRule>
  </conditionalFormatting>
  <conditionalFormatting sqref="P23">
    <cfRule type="expression" dxfId="1333" priority="2301">
      <formula>IF(RIGHT(TEXT(P23,"0.#"),1)=".",FALSE,TRUE)</formula>
    </cfRule>
    <cfRule type="expression" dxfId="1332" priority="2302">
      <formula>IF(RIGHT(TEXT(P23,"0.#"),1)=".",TRUE,FALSE)</formula>
    </cfRule>
  </conditionalFormatting>
  <conditionalFormatting sqref="P24:P27">
    <cfRule type="expression" dxfId="1331" priority="2299">
      <formula>IF(RIGHT(TEXT(P24,"0.#"),1)=".",FALSE,TRUE)</formula>
    </cfRule>
    <cfRule type="expression" dxfId="1330" priority="2300">
      <formula>IF(RIGHT(TEXT(P24,"0.#"),1)=".",TRUE,FALSE)</formula>
    </cfRule>
  </conditionalFormatting>
  <conditionalFormatting sqref="P28">
    <cfRule type="expression" dxfId="1329" priority="2297">
      <formula>IF(RIGHT(TEXT(P28,"0.#"),1)=".",FALSE,TRUE)</formula>
    </cfRule>
    <cfRule type="expression" dxfId="1328" priority="2298">
      <formula>IF(RIGHT(TEXT(P28,"0.#"),1)=".",TRUE,FALSE)</formula>
    </cfRule>
  </conditionalFormatting>
  <conditionalFormatting sqref="AQ114">
    <cfRule type="expression" dxfId="1327" priority="2281">
      <formula>IF(RIGHT(TEXT(AQ114,"0.#"),1)=".",FALSE,TRUE)</formula>
    </cfRule>
    <cfRule type="expression" dxfId="1326" priority="2282">
      <formula>IF(RIGHT(TEXT(AQ114,"0.#"),1)=".",TRUE,FALSE)</formula>
    </cfRule>
  </conditionalFormatting>
  <conditionalFormatting sqref="AQ104">
    <cfRule type="expression" dxfId="1325" priority="2295">
      <formula>IF(RIGHT(TEXT(AQ104,"0.#"),1)=".",FALSE,TRUE)</formula>
    </cfRule>
    <cfRule type="expression" dxfId="1324" priority="2296">
      <formula>IF(RIGHT(TEXT(AQ104,"0.#"),1)=".",TRUE,FALSE)</formula>
    </cfRule>
  </conditionalFormatting>
  <conditionalFormatting sqref="AQ105">
    <cfRule type="expression" dxfId="1323" priority="2293">
      <formula>IF(RIGHT(TEXT(AQ105,"0.#"),1)=".",FALSE,TRUE)</formula>
    </cfRule>
    <cfRule type="expression" dxfId="1322" priority="2294">
      <formula>IF(RIGHT(TEXT(AQ105,"0.#"),1)=".",TRUE,FALSE)</formula>
    </cfRule>
  </conditionalFormatting>
  <conditionalFormatting sqref="AQ107">
    <cfRule type="expression" dxfId="1321" priority="2291">
      <formula>IF(RIGHT(TEXT(AQ107,"0.#"),1)=".",FALSE,TRUE)</formula>
    </cfRule>
    <cfRule type="expression" dxfId="1320" priority="2292">
      <formula>IF(RIGHT(TEXT(AQ107,"0.#"),1)=".",TRUE,FALSE)</formula>
    </cfRule>
  </conditionalFormatting>
  <conditionalFormatting sqref="AQ108">
    <cfRule type="expression" dxfId="1319" priority="2289">
      <formula>IF(RIGHT(TEXT(AQ108,"0.#"),1)=".",FALSE,TRUE)</formula>
    </cfRule>
    <cfRule type="expression" dxfId="1318" priority="2290">
      <formula>IF(RIGHT(TEXT(AQ108,"0.#"),1)=".",TRUE,FALSE)</formula>
    </cfRule>
  </conditionalFormatting>
  <conditionalFormatting sqref="AQ110">
    <cfRule type="expression" dxfId="1317" priority="2287">
      <formula>IF(RIGHT(TEXT(AQ110,"0.#"),1)=".",FALSE,TRUE)</formula>
    </cfRule>
    <cfRule type="expression" dxfId="1316" priority="2288">
      <formula>IF(RIGHT(TEXT(AQ110,"0.#"),1)=".",TRUE,FALSE)</formula>
    </cfRule>
  </conditionalFormatting>
  <conditionalFormatting sqref="AQ111">
    <cfRule type="expression" dxfId="1315" priority="2285">
      <formula>IF(RIGHT(TEXT(AQ111,"0.#"),1)=".",FALSE,TRUE)</formula>
    </cfRule>
    <cfRule type="expression" dxfId="1314" priority="2286">
      <formula>IF(RIGHT(TEXT(AQ111,"0.#"),1)=".",TRUE,FALSE)</formula>
    </cfRule>
  </conditionalFormatting>
  <conditionalFormatting sqref="AQ113">
    <cfRule type="expression" dxfId="1313" priority="2283">
      <formula>IF(RIGHT(TEXT(AQ113,"0.#"),1)=".",FALSE,TRUE)</formula>
    </cfRule>
    <cfRule type="expression" dxfId="1312" priority="2284">
      <formula>IF(RIGHT(TEXT(AQ113,"0.#"),1)=".",TRUE,FALSE)</formula>
    </cfRule>
  </conditionalFormatting>
  <conditionalFormatting sqref="AE67">
    <cfRule type="expression" dxfId="1311" priority="2213">
      <formula>IF(RIGHT(TEXT(AE67,"0.#"),1)=".",FALSE,TRUE)</formula>
    </cfRule>
    <cfRule type="expression" dxfId="1310" priority="2214">
      <formula>IF(RIGHT(TEXT(AE67,"0.#"),1)=".",TRUE,FALSE)</formula>
    </cfRule>
  </conditionalFormatting>
  <conditionalFormatting sqref="AE68">
    <cfRule type="expression" dxfId="1309" priority="2211">
      <formula>IF(RIGHT(TEXT(AE68,"0.#"),1)=".",FALSE,TRUE)</formula>
    </cfRule>
    <cfRule type="expression" dxfId="1308" priority="2212">
      <formula>IF(RIGHT(TEXT(AE68,"0.#"),1)=".",TRUE,FALSE)</formula>
    </cfRule>
  </conditionalFormatting>
  <conditionalFormatting sqref="AE69 AI69 AM69">
    <cfRule type="expression" dxfId="1307" priority="2209">
      <formula>IF(RIGHT(TEXT(AE69,"0.#"),1)=".",FALSE,TRUE)</formula>
    </cfRule>
    <cfRule type="expression" dxfId="1306" priority="2210">
      <formula>IF(RIGHT(TEXT(AE69,"0.#"),1)=".",TRUE,FALSE)</formula>
    </cfRule>
  </conditionalFormatting>
  <conditionalFormatting sqref="AI68">
    <cfRule type="expression" dxfId="1305" priority="2205">
      <formula>IF(RIGHT(TEXT(AI68,"0.#"),1)=".",FALSE,TRUE)</formula>
    </cfRule>
    <cfRule type="expression" dxfId="1304" priority="2206">
      <formula>IF(RIGHT(TEXT(AI68,"0.#"),1)=".",TRUE,FALSE)</formula>
    </cfRule>
  </conditionalFormatting>
  <conditionalFormatting sqref="AI67">
    <cfRule type="expression" dxfId="1303" priority="2203">
      <formula>IF(RIGHT(TEXT(AI67,"0.#"),1)=".",FALSE,TRUE)</formula>
    </cfRule>
    <cfRule type="expression" dxfId="1302" priority="2204">
      <formula>IF(RIGHT(TEXT(AI67,"0.#"),1)=".",TRUE,FALSE)</formula>
    </cfRule>
  </conditionalFormatting>
  <conditionalFormatting sqref="AM67">
    <cfRule type="expression" dxfId="1301" priority="2201">
      <formula>IF(RIGHT(TEXT(AM67,"0.#"),1)=".",FALSE,TRUE)</formula>
    </cfRule>
    <cfRule type="expression" dxfId="1300" priority="2202">
      <formula>IF(RIGHT(TEXT(AM67,"0.#"),1)=".",TRUE,FALSE)</formula>
    </cfRule>
  </conditionalFormatting>
  <conditionalFormatting sqref="AM68">
    <cfRule type="expression" dxfId="1299" priority="2199">
      <formula>IF(RIGHT(TEXT(AM68,"0.#"),1)=".",FALSE,TRUE)</formula>
    </cfRule>
    <cfRule type="expression" dxfId="1298" priority="2200">
      <formula>IF(RIGHT(TEXT(AM68,"0.#"),1)=".",TRUE,FALSE)</formula>
    </cfRule>
  </conditionalFormatting>
  <conditionalFormatting sqref="AQ67:AQ69">
    <cfRule type="expression" dxfId="1297" priority="2195">
      <formula>IF(RIGHT(TEXT(AQ67,"0.#"),1)=".",FALSE,TRUE)</formula>
    </cfRule>
    <cfRule type="expression" dxfId="1296" priority="2196">
      <formula>IF(RIGHT(TEXT(AQ67,"0.#"),1)=".",TRUE,FALSE)</formula>
    </cfRule>
  </conditionalFormatting>
  <conditionalFormatting sqref="AU67:AU69">
    <cfRule type="expression" dxfId="1295" priority="2193">
      <formula>IF(RIGHT(TEXT(AU67,"0.#"),1)=".",FALSE,TRUE)</formula>
    </cfRule>
    <cfRule type="expression" dxfId="1294" priority="2194">
      <formula>IF(RIGHT(TEXT(AU67,"0.#"),1)=".",TRUE,FALSE)</formula>
    </cfRule>
  </conditionalFormatting>
  <conditionalFormatting sqref="AE70">
    <cfRule type="expression" dxfId="1293" priority="2191">
      <formula>IF(RIGHT(TEXT(AE70,"0.#"),1)=".",FALSE,TRUE)</formula>
    </cfRule>
    <cfRule type="expression" dxfId="1292" priority="2192">
      <formula>IF(RIGHT(TEXT(AE70,"0.#"),1)=".",TRUE,FALSE)</formula>
    </cfRule>
  </conditionalFormatting>
  <conditionalFormatting sqref="AE71">
    <cfRule type="expression" dxfId="1291" priority="2189">
      <formula>IF(RIGHT(TEXT(AE71,"0.#"),1)=".",FALSE,TRUE)</formula>
    </cfRule>
    <cfRule type="expression" dxfId="1290" priority="2190">
      <formula>IF(RIGHT(TEXT(AE71,"0.#"),1)=".",TRUE,FALSE)</formula>
    </cfRule>
  </conditionalFormatting>
  <conditionalFormatting sqref="AE72 AI72 AM72">
    <cfRule type="expression" dxfId="1289" priority="2187">
      <formula>IF(RIGHT(TEXT(AE72,"0.#"),1)=".",FALSE,TRUE)</formula>
    </cfRule>
    <cfRule type="expression" dxfId="1288" priority="2188">
      <formula>IF(RIGHT(TEXT(AE72,"0.#"),1)=".",TRUE,FALSE)</formula>
    </cfRule>
  </conditionalFormatting>
  <conditionalFormatting sqref="AI71">
    <cfRule type="expression" dxfId="1287" priority="2183">
      <formula>IF(RIGHT(TEXT(AI71,"0.#"),1)=".",FALSE,TRUE)</formula>
    </cfRule>
    <cfRule type="expression" dxfId="1286" priority="2184">
      <formula>IF(RIGHT(TEXT(AI71,"0.#"),1)=".",TRUE,FALSE)</formula>
    </cfRule>
  </conditionalFormatting>
  <conditionalFormatting sqref="AI70">
    <cfRule type="expression" dxfId="1285" priority="2181">
      <formula>IF(RIGHT(TEXT(AI70,"0.#"),1)=".",FALSE,TRUE)</formula>
    </cfRule>
    <cfRule type="expression" dxfId="1284" priority="2182">
      <formula>IF(RIGHT(TEXT(AI70,"0.#"),1)=".",TRUE,FALSE)</formula>
    </cfRule>
  </conditionalFormatting>
  <conditionalFormatting sqref="AM70">
    <cfRule type="expression" dxfId="1283" priority="2179">
      <formula>IF(RIGHT(TEXT(AM70,"0.#"),1)=".",FALSE,TRUE)</formula>
    </cfRule>
    <cfRule type="expression" dxfId="1282" priority="2180">
      <formula>IF(RIGHT(TEXT(AM70,"0.#"),1)=".",TRUE,FALSE)</formula>
    </cfRule>
  </conditionalFormatting>
  <conditionalFormatting sqref="AM71">
    <cfRule type="expression" dxfId="1281" priority="2177">
      <formula>IF(RIGHT(TEXT(AM71,"0.#"),1)=".",FALSE,TRUE)</formula>
    </cfRule>
    <cfRule type="expression" dxfId="1280" priority="2178">
      <formula>IF(RIGHT(TEXT(AM71,"0.#"),1)=".",TRUE,FALSE)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1:AO900">
    <cfRule type="expression" dxfId="1267" priority="2079">
      <formula>IF(AND(AL881&gt;=0, RIGHT(TEXT(AL881,"0.#"),1)&lt;&gt;"."),TRUE,FALSE)</formula>
    </cfRule>
    <cfRule type="expression" dxfId="1266" priority="2080">
      <formula>IF(AND(AL881&gt;=0, RIGHT(TEXT(AL881,"0.#"),1)="."),TRUE,FALSE)</formula>
    </cfRule>
    <cfRule type="expression" dxfId="1265" priority="2081">
      <formula>IF(AND(AL881&lt;0, RIGHT(TEXT(AL881,"0.#"),1)&lt;&gt;"."),TRUE,FALSE)</formula>
    </cfRule>
    <cfRule type="expression" dxfId="1264" priority="2082">
      <formula>IF(AND(AL881&lt;0, RIGHT(TEXT(AL881,"0.#"),1)="."),TRUE,FALSE)</formula>
    </cfRule>
  </conditionalFormatting>
  <conditionalFormatting sqref="AL871:AO880">
    <cfRule type="expression" dxfId="1263" priority="2073">
      <formula>IF(AND(AL871&gt;=0, RIGHT(TEXT(AL871,"0.#"),1)&lt;&gt;"."),TRUE,FALSE)</formula>
    </cfRule>
    <cfRule type="expression" dxfId="1262" priority="2074">
      <formula>IF(AND(AL871&gt;=0, RIGHT(TEXT(AL871,"0.#"),1)="."),TRUE,FALSE)</formula>
    </cfRule>
    <cfRule type="expression" dxfId="1261" priority="2075">
      <formula>IF(AND(AL871&lt;0, RIGHT(TEXT(AL871,"0.#"),1)&lt;&gt;"."),TRUE,FALSE)</formula>
    </cfRule>
    <cfRule type="expression" dxfId="1260" priority="2076">
      <formula>IF(AND(AL871&lt;0, RIGHT(TEXT(AL871,"0.#"),1)="."),TRUE,FALSE)</formula>
    </cfRule>
  </conditionalFormatting>
  <conditionalFormatting sqref="AL906:AO933">
    <cfRule type="expression" dxfId="1259" priority="2067">
      <formula>IF(AND(AL906&gt;=0, RIGHT(TEXT(AL906,"0.#"),1)&lt;&gt;"."),TRUE,FALSE)</formula>
    </cfRule>
    <cfRule type="expression" dxfId="1258" priority="2068">
      <formula>IF(AND(AL906&gt;=0, RIGHT(TEXT(AL906,"0.#"),1)="."),TRUE,FALSE)</formula>
    </cfRule>
    <cfRule type="expression" dxfId="1257" priority="2069">
      <formula>IF(AND(AL906&lt;0, RIGHT(TEXT(AL906,"0.#"),1)&lt;&gt;"."),TRUE,FALSE)</formula>
    </cfRule>
    <cfRule type="expression" dxfId="1256" priority="2070">
      <formula>IF(AND(AL906&lt;0, RIGHT(TEXT(AL906,"0.#"),1)="."),TRUE,FALSE)</formula>
    </cfRule>
  </conditionalFormatting>
  <conditionalFormatting sqref="AL904:AO905">
    <cfRule type="expression" dxfId="1255" priority="2061">
      <formula>IF(AND(AL904&gt;=0, RIGHT(TEXT(AL904,"0.#"),1)&lt;&gt;"."),TRUE,FALSE)</formula>
    </cfRule>
    <cfRule type="expression" dxfId="1254" priority="2062">
      <formula>IF(AND(AL904&gt;=0, RIGHT(TEXT(AL904,"0.#"),1)="."),TRUE,FALSE)</formula>
    </cfRule>
    <cfRule type="expression" dxfId="1253" priority="2063">
      <formula>IF(AND(AL904&lt;0, RIGHT(TEXT(AL904,"0.#"),1)&lt;&gt;"."),TRUE,FALSE)</formula>
    </cfRule>
    <cfRule type="expression" dxfId="1252" priority="2064">
      <formula>IF(AND(AL904&lt;0, RIGHT(TEXT(AL904,"0.#"),1)="."),TRUE,FALSE)</formula>
    </cfRule>
  </conditionalFormatting>
  <conditionalFormatting sqref="AL939:AO966">
    <cfRule type="expression" dxfId="1251" priority="2055">
      <formula>IF(AND(AL939&gt;=0, RIGHT(TEXT(AL939,"0.#"),1)&lt;&gt;"."),TRUE,FALSE)</formula>
    </cfRule>
    <cfRule type="expression" dxfId="1250" priority="2056">
      <formula>IF(AND(AL939&gt;=0, RIGHT(TEXT(AL939,"0.#"),1)="."),TRUE,FALSE)</formula>
    </cfRule>
    <cfRule type="expression" dxfId="1249" priority="2057">
      <formula>IF(AND(AL939&lt;0, RIGHT(TEXT(AL939,"0.#"),1)&lt;&gt;"."),TRUE,FALSE)</formula>
    </cfRule>
    <cfRule type="expression" dxfId="1248" priority="2058">
      <formula>IF(AND(AL939&lt;0, RIGHT(TEXT(AL939,"0.#"),1)="."),TRUE,FALSE)</formula>
    </cfRule>
  </conditionalFormatting>
  <conditionalFormatting sqref="AL937:AO938">
    <cfRule type="expression" dxfId="1247" priority="2049">
      <formula>IF(AND(AL937&gt;=0, RIGHT(TEXT(AL937,"0.#"),1)&lt;&gt;"."),TRUE,FALSE)</formula>
    </cfRule>
    <cfRule type="expression" dxfId="1246" priority="2050">
      <formula>IF(AND(AL937&gt;=0, RIGHT(TEXT(AL937,"0.#"),1)="."),TRUE,FALSE)</formula>
    </cfRule>
    <cfRule type="expression" dxfId="1245" priority="2051">
      <formula>IF(AND(AL937&lt;0, RIGHT(TEXT(AL937,"0.#"),1)&lt;&gt;"."),TRUE,FALSE)</formula>
    </cfRule>
    <cfRule type="expression" dxfId="1244" priority="2052">
      <formula>IF(AND(AL937&lt;0, RIGHT(TEXT(AL937,"0.#"),1)="."),TRUE,FALSE)</formula>
    </cfRule>
  </conditionalFormatting>
  <conditionalFormatting sqref="AL972:AO999">
    <cfRule type="expression" dxfId="1243" priority="2043">
      <formula>IF(AND(AL972&gt;=0, RIGHT(TEXT(AL972,"0.#"),1)&lt;&gt;"."),TRUE,FALSE)</formula>
    </cfRule>
    <cfRule type="expression" dxfId="1242" priority="2044">
      <formula>IF(AND(AL972&gt;=0, RIGHT(TEXT(AL972,"0.#"),1)="."),TRUE,FALSE)</formula>
    </cfRule>
    <cfRule type="expression" dxfId="1241" priority="2045">
      <formula>IF(AND(AL972&lt;0, RIGHT(TEXT(AL972,"0.#"),1)&lt;&gt;"."),TRUE,FALSE)</formula>
    </cfRule>
    <cfRule type="expression" dxfId="1240" priority="2046">
      <formula>IF(AND(AL972&lt;0, RIGHT(TEXT(AL972,"0.#"),1)="."),TRUE,FALSE)</formula>
    </cfRule>
  </conditionalFormatting>
  <conditionalFormatting sqref="AL970:AO971">
    <cfRule type="expression" dxfId="1239" priority="2037">
      <formula>IF(AND(AL970&gt;=0, RIGHT(TEXT(AL970,"0.#"),1)&lt;&gt;"."),TRUE,FALSE)</formula>
    </cfRule>
    <cfRule type="expression" dxfId="1238" priority="2038">
      <formula>IF(AND(AL970&gt;=0, RIGHT(TEXT(AL970,"0.#"),1)="."),TRUE,FALSE)</formula>
    </cfRule>
    <cfRule type="expression" dxfId="1237" priority="2039">
      <formula>IF(AND(AL970&lt;0, RIGHT(TEXT(AL970,"0.#"),1)&lt;&gt;"."),TRUE,FALSE)</formula>
    </cfRule>
    <cfRule type="expression" dxfId="1236" priority="2040">
      <formula>IF(AND(AL970&lt;0, RIGHT(TEXT(AL970,"0.#"),1)="."),TRUE,FALSE)</formula>
    </cfRule>
  </conditionalFormatting>
  <conditionalFormatting sqref="AL1005:AO1032">
    <cfRule type="expression" dxfId="1235" priority="2031">
      <formula>IF(AND(AL1005&gt;=0, RIGHT(TEXT(AL1005,"0.#"),1)&lt;&gt;"."),TRUE,FALSE)</formula>
    </cfRule>
    <cfRule type="expression" dxfId="1234" priority="2032">
      <formula>IF(AND(AL1005&gt;=0, RIGHT(TEXT(AL1005,"0.#"),1)="."),TRUE,FALSE)</formula>
    </cfRule>
    <cfRule type="expression" dxfId="1233" priority="2033">
      <formula>IF(AND(AL1005&lt;0, RIGHT(TEXT(AL1005,"0.#"),1)&lt;&gt;"."),TRUE,FALSE)</formula>
    </cfRule>
    <cfRule type="expression" dxfId="1232" priority="2034">
      <formula>IF(AND(AL1005&lt;0, RIGHT(TEXT(AL1005,"0.#"),1)="."),TRUE,FALSE)</formula>
    </cfRule>
  </conditionalFormatting>
  <conditionalFormatting sqref="AL1003:AO1004">
    <cfRule type="expression" dxfId="1231" priority="2025">
      <formula>IF(AND(AL1003&gt;=0, RIGHT(TEXT(AL1003,"0.#"),1)&lt;&gt;"."),TRUE,FALSE)</formula>
    </cfRule>
    <cfRule type="expression" dxfId="1230" priority="2026">
      <formula>IF(AND(AL1003&gt;=0, RIGHT(TEXT(AL1003,"0.#"),1)="."),TRUE,FALSE)</formula>
    </cfRule>
    <cfRule type="expression" dxfId="1229" priority="2027">
      <formula>IF(AND(AL1003&lt;0, RIGHT(TEXT(AL1003,"0.#"),1)&lt;&gt;"."),TRUE,FALSE)</formula>
    </cfRule>
    <cfRule type="expression" dxfId="1228" priority="2028">
      <formula>IF(AND(AL1003&lt;0, RIGHT(TEXT(AL1003,"0.#"),1)="."),TRUE,FALSE)</formula>
    </cfRule>
  </conditionalFormatting>
  <conditionalFormatting sqref="Y1003:Y1004">
    <cfRule type="expression" dxfId="1227" priority="2023">
      <formula>IF(RIGHT(TEXT(Y1003,"0.#"),1)=".",FALSE,TRUE)</formula>
    </cfRule>
    <cfRule type="expression" dxfId="1226" priority="2024">
      <formula>IF(RIGHT(TEXT(Y1003,"0.#"),1)=".",TRUE,FALSE)</formula>
    </cfRule>
  </conditionalFormatting>
  <conditionalFormatting sqref="AL1038:AO1065">
    <cfRule type="expression" dxfId="1225" priority="2019">
      <formula>IF(AND(AL1038&gt;=0, RIGHT(TEXT(AL1038,"0.#"),1)&lt;&gt;"."),TRUE,FALSE)</formula>
    </cfRule>
    <cfRule type="expression" dxfId="1224" priority="2020">
      <formula>IF(AND(AL1038&gt;=0, RIGHT(TEXT(AL1038,"0.#"),1)="."),TRUE,FALSE)</formula>
    </cfRule>
    <cfRule type="expression" dxfId="1223" priority="2021">
      <formula>IF(AND(AL1038&lt;0, RIGHT(TEXT(AL1038,"0.#"),1)&lt;&gt;"."),TRUE,FALSE)</formula>
    </cfRule>
    <cfRule type="expression" dxfId="1222" priority="2022">
      <formula>IF(AND(AL1038&lt;0, RIGHT(TEXT(AL1038,"0.#"),1)="."),TRUE,FALSE)</formula>
    </cfRule>
  </conditionalFormatting>
  <conditionalFormatting sqref="Y1038:Y1065">
    <cfRule type="expression" dxfId="1221" priority="2017">
      <formula>IF(RIGHT(TEXT(Y1038,"0.#"),1)=".",FALSE,TRUE)</formula>
    </cfRule>
    <cfRule type="expression" dxfId="1220" priority="2018">
      <formula>IF(RIGHT(TEXT(Y1038,"0.#"),1)=".",TRUE,FALSE)</formula>
    </cfRule>
  </conditionalFormatting>
  <conditionalFormatting sqref="AL1036:AO1037">
    <cfRule type="expression" dxfId="1219" priority="2013">
      <formula>IF(AND(AL1036&gt;=0, RIGHT(TEXT(AL1036,"0.#"),1)&lt;&gt;"."),TRUE,FALSE)</formula>
    </cfRule>
    <cfRule type="expression" dxfId="1218" priority="2014">
      <formula>IF(AND(AL1036&gt;=0, RIGHT(TEXT(AL1036,"0.#"),1)="."),TRUE,FALSE)</formula>
    </cfRule>
    <cfRule type="expression" dxfId="1217" priority="2015">
      <formula>IF(AND(AL1036&lt;0, RIGHT(TEXT(AL1036,"0.#"),1)&lt;&gt;"."),TRUE,FALSE)</formula>
    </cfRule>
    <cfRule type="expression" dxfId="1216" priority="2016">
      <formula>IF(AND(AL1036&lt;0, RIGHT(TEXT(AL1036,"0.#"),1)="."),TRUE,FALSE)</formula>
    </cfRule>
  </conditionalFormatting>
  <conditionalFormatting sqref="Y1036:Y1037">
    <cfRule type="expression" dxfId="1215" priority="2011">
      <formula>IF(RIGHT(TEXT(Y1036,"0.#"),1)=".",FALSE,TRUE)</formula>
    </cfRule>
    <cfRule type="expression" dxfId="1214" priority="2012">
      <formula>IF(RIGHT(TEXT(Y1036,"0.#"),1)=".",TRUE,FALSE)</formula>
    </cfRule>
  </conditionalFormatting>
  <conditionalFormatting sqref="AL1071:AO1098">
    <cfRule type="expression" dxfId="1213" priority="2007">
      <formula>IF(AND(AL1071&gt;=0, RIGHT(TEXT(AL1071,"0.#"),1)&lt;&gt;"."),TRUE,FALSE)</formula>
    </cfRule>
    <cfRule type="expression" dxfId="1212" priority="2008">
      <formula>IF(AND(AL1071&gt;=0, RIGHT(TEXT(AL1071,"0.#"),1)="."),TRUE,FALSE)</formula>
    </cfRule>
    <cfRule type="expression" dxfId="1211" priority="2009">
      <formula>IF(AND(AL1071&lt;0, RIGHT(TEXT(AL1071,"0.#"),1)&lt;&gt;"."),TRUE,FALSE)</formula>
    </cfRule>
    <cfRule type="expression" dxfId="1210" priority="2010">
      <formula>IF(AND(AL1071&lt;0, RIGHT(TEXT(AL1071,"0.#"),1)="."),TRUE,FALSE)</formula>
    </cfRule>
  </conditionalFormatting>
  <conditionalFormatting sqref="Y1071:Y1098">
    <cfRule type="expression" dxfId="1209" priority="2005">
      <formula>IF(RIGHT(TEXT(Y1071,"0.#"),1)=".",FALSE,TRUE)</formula>
    </cfRule>
    <cfRule type="expression" dxfId="1208" priority="2006">
      <formula>IF(RIGHT(TEXT(Y1071,"0.#"),1)=".",TRUE,FALSE)</formula>
    </cfRule>
  </conditionalFormatting>
  <conditionalFormatting sqref="AL1069:AO1070">
    <cfRule type="expression" dxfId="1207" priority="2001">
      <formula>IF(AND(AL1069&gt;=0, RIGHT(TEXT(AL1069,"0.#"),1)&lt;&gt;"."),TRUE,FALSE)</formula>
    </cfRule>
    <cfRule type="expression" dxfId="1206" priority="2002">
      <formula>IF(AND(AL1069&gt;=0, RIGHT(TEXT(AL1069,"0.#"),1)="."),TRUE,FALSE)</formula>
    </cfRule>
    <cfRule type="expression" dxfId="1205" priority="2003">
      <formula>IF(AND(AL1069&lt;0, RIGHT(TEXT(AL1069,"0.#"),1)&lt;&gt;"."),TRUE,FALSE)</formula>
    </cfRule>
    <cfRule type="expression" dxfId="1204" priority="2004">
      <formula>IF(AND(AL1069&lt;0, RIGHT(TEXT(AL1069,"0.#"),1)="."),TRUE,FALSE)</formula>
    </cfRule>
  </conditionalFormatting>
  <conditionalFormatting sqref="Y1069:Y1070">
    <cfRule type="expression" dxfId="1203" priority="1999">
      <formula>IF(RIGHT(TEXT(Y1069,"0.#"),1)=".",FALSE,TRUE)</formula>
    </cfRule>
    <cfRule type="expression" dxfId="1202" priority="2000">
      <formula>IF(RIGHT(TEXT(Y1069,"0.#"),1)=".",TRUE,FALSE)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I435">
    <cfRule type="expression" dxfId="7" priority="3">
      <formula>IF(RIGHT(TEXT(AI435,"0.#"),1)=".",FALSE,TRUE)</formula>
    </cfRule>
    <cfRule type="expression" dxfId="6" priority="4">
      <formula>IF(RIGHT(TEXT(AI435,"0.#"),1)=".",TRUE,FALSE)</formula>
    </cfRule>
  </conditionalFormatting>
  <conditionalFormatting sqref="AI433">
    <cfRule type="expression" dxfId="5" priority="7">
      <formula>IF(RIGHT(TEXT(AI433,"0.#"),1)=".",FALSE,TRUE)</formula>
    </cfRule>
    <cfRule type="expression" dxfId="4" priority="8">
      <formula>IF(RIGHT(TEXT(AI433,"0.#"),1)=".",TRUE,FALSE)</formula>
    </cfRule>
  </conditionalFormatting>
  <conditionalFormatting sqref="AI434">
    <cfRule type="expression" dxfId="3" priority="5">
      <formula>IF(RIGHT(TEXT(AI434,"0.#"),1)=".",FALSE,TRUE)</formula>
    </cfRule>
    <cfRule type="expression" dxfId="2" priority="6">
      <formula>IF(RIGHT(TEXT(AI434,"0.#"),1)=".",TRUE,FALSE)</formula>
    </cfRule>
  </conditionalFormatting>
  <conditionalFormatting sqref="W17:AQ17">
    <cfRule type="expression" dxfId="1" priority="1">
      <formula>IF(RIGHT(TEXT(W17,"0.#"),1)=".",FALSE,TRUE)</formula>
    </cfRule>
    <cfRule type="expression" dxfId="0" priority="2">
      <formula>IF(RIGHT(TEXT(W17,"0.#"),1)=".",TRUE,FALSE)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64" max="49" man="1"/>
    <brk id="483" max="49" man="1"/>
    <brk id="733" max="49" man="1"/>
    <brk id="834" max="49" man="1"/>
    <brk id="1099" max="49" man="1"/>
  </rowBreaks>
  <colBreaks count="1" manualBreakCount="1">
    <brk id="6" max="1051"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485</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485</v>
      </c>
      <c r="M9" s="13" t="str">
        <f t="shared" si="2"/>
        <v>エネルギー対策</v>
      </c>
      <c r="N9" s="13" t="str">
        <f t="shared" si="6"/>
        <v>エネルギー対策</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7" customHeight="1" x14ac:dyDescent="0.15">
      <c r="A10" s="14" t="s">
        <v>252</v>
      </c>
      <c r="B10" s="15"/>
      <c r="C10" s="13" t="str">
        <f t="shared" si="0"/>
        <v/>
      </c>
      <c r="D10" s="13" t="str">
        <f t="shared" si="8"/>
        <v/>
      </c>
      <c r="F10" s="18" t="s">
        <v>116</v>
      </c>
      <c r="G10" s="17" t="s">
        <v>485</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365</v>
      </c>
      <c r="Z11" s="30"/>
      <c r="AA11" s="32" t="s">
        <v>459</v>
      </c>
      <c r="AB11" s="31"/>
      <c r="AC11" s="31"/>
      <c r="AD11" s="31"/>
      <c r="AE11" s="31"/>
      <c r="AF11" s="30"/>
      <c r="AG11" s="44" t="s">
        <v>290</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7" customHeight="1" x14ac:dyDescent="0.15">
      <c r="A16" s="14" t="s">
        <v>97</v>
      </c>
      <c r="B16" s="15" t="s">
        <v>485</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372</v>
      </c>
      <c r="Z18" s="30"/>
      <c r="AA18" s="32" t="s">
        <v>466</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373</v>
      </c>
      <c r="Z19" s="30"/>
      <c r="AA19" s="32" t="s">
        <v>467</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374</v>
      </c>
      <c r="Z20" s="30"/>
      <c r="AA20" s="32" t="s">
        <v>468</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375</v>
      </c>
      <c r="Z21" s="30"/>
      <c r="AA21" s="32" t="s">
        <v>469</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376</v>
      </c>
      <c r="Z22" s="30"/>
      <c r="AA22" s="32" t="s">
        <v>470</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377</v>
      </c>
      <c r="Z23" s="30"/>
      <c r="AA23" s="32" t="s">
        <v>471</v>
      </c>
      <c r="AB23" s="31"/>
      <c r="AC23" s="31"/>
      <c r="AD23" s="31"/>
      <c r="AE23" s="31"/>
      <c r="AF23" s="30"/>
      <c r="AK23" s="44" t="str">
        <f t="shared" si="7"/>
        <v>V</v>
      </c>
    </row>
    <row r="24" spans="1:37" ht="13.7" customHeight="1" x14ac:dyDescent="0.15">
      <c r="A24" s="83" t="s">
        <v>329</v>
      </c>
      <c r="B24" s="15"/>
      <c r="C24" s="13" t="str">
        <f t="shared" si="9"/>
        <v/>
      </c>
      <c r="D24" s="13" t="str">
        <f>IF(C24="",D23,IF(D23&lt;&gt;"",CONCATENATE(D23,"、",C24),C24))</f>
        <v>地球温暖化対策</v>
      </c>
      <c r="F24" s="18" t="s">
        <v>334</v>
      </c>
      <c r="G24" s="17"/>
      <c r="H24" s="13" t="str">
        <f t="shared" si="1"/>
        <v/>
      </c>
      <c r="I24" s="13" t="str">
        <f t="shared" si="5"/>
        <v>エネルギー対策特別会計エネルギー需給勘定</v>
      </c>
      <c r="K24" s="13"/>
      <c r="L24" s="13"/>
      <c r="O24" s="13"/>
      <c r="P24" s="13"/>
      <c r="Q24" s="19"/>
      <c r="T24" s="13"/>
      <c r="Y24" s="32" t="s">
        <v>378</v>
      </c>
      <c r="Z24" s="30"/>
      <c r="AA24" s="32" t="s">
        <v>472</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379</v>
      </c>
      <c r="Z25" s="30"/>
      <c r="AA25" s="32" t="s">
        <v>473</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380</v>
      </c>
      <c r="Z26" s="30"/>
      <c r="AA26" s="32" t="s">
        <v>474</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381</v>
      </c>
      <c r="Z27" s="30"/>
      <c r="AA27" s="32" t="s">
        <v>475</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382</v>
      </c>
      <c r="Z28" s="30"/>
      <c r="AA28" s="32" t="s">
        <v>476</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383</v>
      </c>
      <c r="Z29" s="30"/>
      <c r="AA29" s="32" t="s">
        <v>477</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384</v>
      </c>
      <c r="Z30" s="30"/>
      <c r="AA30" s="32" t="s">
        <v>478</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385</v>
      </c>
      <c r="Z31" s="30"/>
      <c r="AA31" s="32" t="s">
        <v>479</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386</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387</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388</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389</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390</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2020-09-14T05:54:18Z</cp:lastPrinted>
  <dcterms:created xsi:type="dcterms:W3CDTF">2012-03-13T00:50:25Z</dcterms:created>
  <dcterms:modified xsi:type="dcterms:W3CDTF">2020-09-29T06:52:18Z</dcterms:modified>
</cp:coreProperties>
</file>