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1116" yWindow="0" windowWidth="17580" windowHeight="747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<sst xmlns="http://schemas.openxmlformats.org/spreadsheetml/2006/main" count="2336" uniqueCount="608">
  <si>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</si>
  <si>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</si>
  <si>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</si>
  <si>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</si>
  <si>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</si>
  <si>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</si>
  <si>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</si>
  <si>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</si>
  <si>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</si>
  <si>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</si>
  <si>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</si>
  <si>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</si>
  <si>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</si>
  <si>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</si>
  <si>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</si>
  <si>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</si>
  <si>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</si>
  <si>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</si>
  <si>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</si>
  <si>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</si>
  <si>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</si>
  <si>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</si>
  <si>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</si>
  <si>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</si>
  <si>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</si>
  <si>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</si>
  <si>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</si>
  <si>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</si>
  <si>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</si>
  <si>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</si>
  <si>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</si>
  <si>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</si>
  <si>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</si>
  <si>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</si>
  <si>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</si>
  <si>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</si>
  <si>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</si>
  <si>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</si>
  <si>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</si>
  <si>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</si>
  <si>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</si>
  <si>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</si>
  <si>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</si>
  <si>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</si>
  <si>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</si>
  <si>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</si>
  <si>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</si>
  <si>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</si>
  <si>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</si>
  <si>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</si>
  <si>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</si>
  <si>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</si>
  <si>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</si>
  <si>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</si>
  <si>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</si>
  <si>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</si>
  <si>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</si>
  <si>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</si>
  <si>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</si>
  <si>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</si>
  <si>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</si>
  <si>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</si>
  <si>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</si>
  <si>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</si>
  <si>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</si>
  <si>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</si>
  <si>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</si>
  <si>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</si>
  <si>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</si>
  <si>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</si>
  <si>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</si>
  <si>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</si>
  <si>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</si>
  <si>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</si>
  <si>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</si>
  <si>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</si>
  <si>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</si>
  <si>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</si>
  <si>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</si>
  <si>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</si>
  <si>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</si>
  <si>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</si>
  <si>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</si>
  <si>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</si>
  <si>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</si>
  <si>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</si>
  <si>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</si>
  <si>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</si>
  <si>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</si>
  <si>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</si>
  <si>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</si>
  <si>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</si>
  <si>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</si>
  <si>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</si>
  <si>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</si>
  <si>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</si>
  <si>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</si>
  <si>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</si>
  <si>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</si>
  <si>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</si>
  <si>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</si>
  <si>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</si>
  <si>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</si>
  <si>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</si>
  <si>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</si>
  <si>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</si>
  <si>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</si>
  <si>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</si>
  <si>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</si>
  <si>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</si>
  <si>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</si>
  <si>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</si>
  <si>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</si>
  <si>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</si>
  <si>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</si>
  <si>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</si>
  <si>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</si>
  <si>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</si>
  <si>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</si>
  <si>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</si>
  <si>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</si>
  <si>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</si>
  <si>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</si>
  <si>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</si>
  <si>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</si>
  <si>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</si>
  <si>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</si>
  <si>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</si>
  <si>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</si>
  <si>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</si>
  <si>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</si>
  <si>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</si>
  <si>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</si>
  <si>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</si>
  <si>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</si>
  <si>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</si>
  <si>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</si>
  <si>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</si>
  <si>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</si>
  <si>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</si>
  <si>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</si>
  <si>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</si>
  <si>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</si>
  <si>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</si>
  <si>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</si>
  <si>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</si>
  <si>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</si>
  <si>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</si>
  <si>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</si>
  <si>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</si>
  <si>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</si>
  <si>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</si>
  <si>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</si>
  <si>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</si>
  <si>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</si>
  <si>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</si>
  <si>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</si>
  <si>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</si>
  <si>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</si>
  <si>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</si>
  <si>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</si>
  <si>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</si>
  <si>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</si>
  <si>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</si>
  <si>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</si>
  <si>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</si>
  <si>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</si>
  <si>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</si>
  <si>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</si>
  <si>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</si>
  <si>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</si>
  <si>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</si>
  <si>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</si>
  <si>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</si>
  <si>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</si>
  <si>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</si>
  <si>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</si>
  <si>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</si>
  <si>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</si>
  <si>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</si>
  <si>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</si>
  <si>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</si>
  <si>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</si>
  <si>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</si>
  <si>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</si>
  <si>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</si>
  <si>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</si>
  <si>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</si>
  <si>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</si>
  <si>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</si>
  <si>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</si>
  <si>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</si>
  <si>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</si>
  <si>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</si>
  <si>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</si>
  <si>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</si>
  <si>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</si>
  <si>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</si>
  <si>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</si>
  <si>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</si>
  <si>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</si>
  <si>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</si>
  <si>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</si>
  <si>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</si>
  <si>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</si>
  <si>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</si>
  <si>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</si>
  <si>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</si>
  <si>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</si>
  <si>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</si>
  <si>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</si>
  <si>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</si>
  <si>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</si>
  <si>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</si>
  <si>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</si>
  <si>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</si>
  <si>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</si>
  <si>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</si>
  <si>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</si>
  <si>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</si>
  <si>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</si>
  <si>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</si>
  <si>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</si>
  <si>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</si>
  <si>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</si>
  <si>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</si>
  <si>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</si>
  <si>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</si>
  <si>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</si>
  <si>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</si>
  <si>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</si>
  <si>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</si>
  <si>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</si>
  <si>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</si>
  <si>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</si>
  <si>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</si>
  <si>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</si>
  <si>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</si>
  <si>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</si>
  <si>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</si>
  <si>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</si>
  <si>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</si>
  <si>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</si>
  <si>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</si>
  <si>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</si>
  <si>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</si>
  <si>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</si>
  <si>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</si>
  <si>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</si>
  <si>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</si>
  <si>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</si>
  <si>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</si>
  <si>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</si>
  <si>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</si>
  <si>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</si>
  <si>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</si>
  <si>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</si>
  <si>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</si>
  <si>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</si>
  <si>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</si>
  <si>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</si>
  <si>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</si>
  <si>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</si>
  <si>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</si>
  <si>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</si>
  <si>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</si>
  <si>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</si>
  <si>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</si>
  <si>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</si>
  <si>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</si>
  <si>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</si>
  <si>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</si>
  <si>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</si>
  <si>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</si>
  <si>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</si>
  <si>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</si>
  <si>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</si>
  <si>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</si>
  <si>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</si>
  <si>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</si>
  <si>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</si>
  <si>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</si>
  <si>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</si>
  <si>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</si>
  <si>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</si>
  <si>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</si>
  <si>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</si>
  <si>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</si>
  <si>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</si>
  <si>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</si>
  <si>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</si>
  <si>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</si>
  <si>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</si>
  <si>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</si>
  <si>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</si>
  <si>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</si>
  <si>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</si>
  <si>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</si>
  <si>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</si>
  <si>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</si>
  <si>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</si>
  <si>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</si>
  <si>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</si>
  <si>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</si>
  <si>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</si>
  <si>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</si>
  <si>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</si>
  <si>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</si>
  <si>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</si>
  <si>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</si>
  <si>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</si>
  <si>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</si>
  <si>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</si>
  <si>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</si>
  <si>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</si>
  <si>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</si>
  <si>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</si>
  <si>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</si>
  <si>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</si>
  <si>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</si>
  <si>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</si>
  <si>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</si>
  <si>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</si>
  <si>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</si>
  <si>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</si>
  <si>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</si>
  <si>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</si>
  <si>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</si>
  <si>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</si>
  <si>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</si>
  <si>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</si>
  <si>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</si>
  <si>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</si>
  <si>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</si>
  <si>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</si>
  <si>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</si>
  <si>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</si>
  <si>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</si>
  <si>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</si>
  <si>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</si>
  <si>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</si>
  <si>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</si>
  <si>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</si>
  <si>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</si>
  <si>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</si>
  <si>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</si>
  <si>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</si>
  <si>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</si>
  <si>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</si>
  <si>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</si>
  <si>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</si>
  <si>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</si>
  <si>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</si>
  <si>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</si>
  <si>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</si>
  <si>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</si>
  <si>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</si>
  <si>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</si>
  <si>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</si>
  <si>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</si>
  <si>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</si>
  <si>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</si>
  <si>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</si>
  <si>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</si>
  <si>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</si>
  <si>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</si>
  <si>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</si>
  <si>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</si>
  <si>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</si>
  <si>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</si>
  <si>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</si>
  <si>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</si>
  <si>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</si>
  <si>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</si>
  <si>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</si>
  <si>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</si>
  <si>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</si>
  <si>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</si>
  <si>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</si>
  <si>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</si>
  <si>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</si>
  <si>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</si>
  <si>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</si>
  <si>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</si>
  <si>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</si>
  <si>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</si>
  <si>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</si>
  <si>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</si>
  <si>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</si>
  <si>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</si>
  <si>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</si>
  <si>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</si>
  <si>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</si>
  <si>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</si>
  <si>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</si>
  <si>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</si>
  <si>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</si>
  <si>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</si>
  <si>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</si>
  <si>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</si>
  <si>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</si>
  <si>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</si>
  <si>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</si>
  <si>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</si>
  <si>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</si>
  <si>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</si>
  <si>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</si>
  <si>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</si>
  <si>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</si>
  <si>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</si>
  <si>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</si>
  <si>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</si>
  <si>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</si>
  <si>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</si>
  <si>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</si>
  <si>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</si>
  <si>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</si>
  <si>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</si>
  <si>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</si>
  <si>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</si>
  <si>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</si>
  <si>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</si>
  <si>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</si>
  <si>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</si>
  <si>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</si>
  <si>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</si>
  <si>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</si>
  <si>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</si>
  <si>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</si>
  <si>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</si>
  <si>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</si>
  <si>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</si>
  <si>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</si>
  <si>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</si>
  <si>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</si>
  <si>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</si>
  <si>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</si>
  <si>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</si>
  <si>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</si>
  <si>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</si>
  <si>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</si>
  <si>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</si>
  <si>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</si>
  <si>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</si>
  <si>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</si>
  <si>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</si>
  <si>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</si>
  <si>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</si>
  <si>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</si>
  <si>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</si>
  <si>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</si>
  <si>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</si>
  <si>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</si>
  <si>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</si>
  <si>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</si>
  <si>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</si>
  <si>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</si>
  <si>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</si>
  <si>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</si>
  <si>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</si>
  <si>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</si>
  <si>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</si>
  <si>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</si>
  <si>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</si>
  <si>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</si>
  <si>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</si>
  <si>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</si>
  <si>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</si>
  <si>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</si>
  <si>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</si>
  <si>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</si>
  <si>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</si>
  <si>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</si>
  <si>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</si>
  <si>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</si>
  <si>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</si>
  <si>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環境に配慮した再生可能エネルギー導入のための情報整備事業</t>
    <phoneticPr fontId="5"/>
  </si>
  <si>
    <t xml:space="preserve">地球環境局、大臣官房、自然局 </t>
    <phoneticPr fontId="5"/>
  </si>
  <si>
    <t>地球環境局
　地球温暖化対策課
　　地球温暖化対策事業室
大臣官房
　環境影響評価課
自然環境局
　自然環境計画課
　野生生物課</t>
    <phoneticPr fontId="5"/>
  </si>
  <si>
    <t>○</t>
  </si>
  <si>
    <t>特別会計に関する法律第85条第3項第1号ホ
施行令第50条第7項第10号及び第11号</t>
    <phoneticPr fontId="5"/>
  </si>
  <si>
    <t>地球温暖化対策計画（平成28年5月13日閣議決定）
環境基本計画（平成30年４月閣議決定）</t>
    <phoneticPr fontId="5"/>
  </si>
  <si>
    <t>再生可能エネルギー事業を検討する事業者や地方公共団体等が、再生可能エネルギーのポテンシャルや環境に関する情報を正確に把握できるよう、情報を収集してデータベース等として整備し、わかりやすく情報提供を行う。これにより、事業者が環境に配慮した形で再生可能エネルギーを円滑に導入することを促すとともに、地方公共団体における再生可能エネルギーの導入計画の検討等を後押しする。</t>
    <phoneticPr fontId="5"/>
  </si>
  <si>
    <t xml:space="preserve">再生可能エネルギーの種類ごと（太陽光、風力、中小水力、地熱、太陽熱、地中熱等）のポテンシャルに関する情報を収集・整理し情報発信するとともに、再生可能エネルギーに係る環境配慮の確保に必要な環境基礎情報（動植物の分布情報等）の調査等を行い、その結果をデータベースとして整備する。
</t>
    <phoneticPr fontId="5"/>
  </si>
  <si>
    <t>-</t>
  </si>
  <si>
    <t>-</t>
    <phoneticPr fontId="5"/>
  </si>
  <si>
    <t>環境基礎情報データベース・再生可能エネルギーポテンシャル情報発信サイトの利用件数</t>
    <phoneticPr fontId="5"/>
  </si>
  <si>
    <t>環境基礎情報データベース・再生可能エネルギーポテンシャル情報発信サイトの閲覧者数
（※データベース・情報発信サイトの年間延べ訪問者数）</t>
    <phoneticPr fontId="5"/>
  </si>
  <si>
    <t>-</t>
    <phoneticPr fontId="5"/>
  </si>
  <si>
    <t>地方公共団体等の計画策定・改訂に、本事業により整備したデータベースが利用された件数。</t>
    <phoneticPr fontId="5"/>
  </si>
  <si>
    <t>「地球温暖化対策の推進に関する法律]にもとづく、「地方公共団体実行計画(区域施策編)」策定・改訂にあたり、本事業により整備するデータベースが参照された件数</t>
    <phoneticPr fontId="5"/>
  </si>
  <si>
    <t>本事業で整備する、再生可能エネルギーの種類別の全国ポテンシャル情報の種類数</t>
    <phoneticPr fontId="5"/>
  </si>
  <si>
    <t>本事業でデータベースとして整備する、全国環境情報の種類数</t>
    <phoneticPr fontId="5"/>
  </si>
  <si>
    <t>年間の執行額／整備する情報の種類数　　　　　　　　　　　　　　</t>
    <phoneticPr fontId="5"/>
  </si>
  <si>
    <t>件</t>
    <rPh sb="0" eb="1">
      <t>ケン</t>
    </rPh>
    <phoneticPr fontId="5"/>
  </si>
  <si>
    <t>百万円/件</t>
    <rPh sb="0" eb="2">
      <t>ヒャクマン</t>
    </rPh>
    <rPh sb="2" eb="3">
      <t>エン</t>
    </rPh>
    <rPh sb="4" eb="5">
      <t>ケン</t>
    </rPh>
    <phoneticPr fontId="5"/>
  </si>
  <si>
    <t>643　/　20</t>
  </si>
  <si>
    <t>１．地球温暖化対策の推進</t>
    <phoneticPr fontId="5"/>
  </si>
  <si>
    <t>エネルギー起源二酸化炭素の排出量（CO2換算トン）</t>
    <phoneticPr fontId="5"/>
  </si>
  <si>
    <t>万t-CO2/年</t>
    <rPh sb="0" eb="1">
      <t>マン</t>
    </rPh>
    <rPh sb="7" eb="8">
      <t>ネン</t>
    </rPh>
    <phoneticPr fontId="5"/>
  </si>
  <si>
    <t>環境に配慮した再生可能エネルギーの導入に必要な情報を収集してデータベースとして整備するとともに、再生可能エネルギーの計画的な導入に必要なポテンシャル情報に関する情報発信サイトを構築し、わかりやすく情報提供することで、再生可能エネルギーの導入を促し、温室効果ガスの一層の排出抑制に寄与する。</t>
    <phoneticPr fontId="5"/>
  </si>
  <si>
    <t>再生可能エネルギーの導入拡大は地球温暖化対策上重要であり、環境に配慮した再生可能エネルギーの導入・普及に必要な情報を一元的に提供することは、社会のニーズを反映している。</t>
  </si>
  <si>
    <t>地方公共団体や再生可能エネルギーの事業化を検討する民間事業者等が、全国の再生可能エネルギーのポテンシャル情報や環境基礎情報を一元的に収集・提供することは困難であり、国が行う必要がある。</t>
    <rPh sb="0" eb="2">
      <t>チホウ</t>
    </rPh>
    <rPh sb="2" eb="4">
      <t>コウキョウ</t>
    </rPh>
    <rPh sb="4" eb="6">
      <t>ダンタイ</t>
    </rPh>
    <rPh sb="7" eb="9">
      <t>サイセイ</t>
    </rPh>
    <rPh sb="9" eb="11">
      <t>カノウ</t>
    </rPh>
    <phoneticPr fontId="5"/>
  </si>
  <si>
    <t>地球温暖化対策計画において再生可能エネルギーの最大限の導入が掲げられており、再生可能エネルギーの導入に必要な情報を提供することは、優先度が高い。</t>
  </si>
  <si>
    <t>支出先の選定は、一般競争入札を実施しており、競争性が確保されている。</t>
    <rPh sb="15" eb="17">
      <t>ジッシ</t>
    </rPh>
    <phoneticPr fontId="5"/>
  </si>
  <si>
    <t>全国の再生可能エネルギーのポテンシャル情報や環境基礎情報を一元的に収集・提供し、再エネの導入・普及に資する事業であるため、コスト水準は妥当である。</t>
    <rPh sb="40" eb="41">
      <t>サイ</t>
    </rPh>
    <rPh sb="44" eb="46">
      <t>ドウニュウ</t>
    </rPh>
    <rPh sb="47" eb="49">
      <t>フキュウ</t>
    </rPh>
    <rPh sb="50" eb="51">
      <t>シ</t>
    </rPh>
    <phoneticPr fontId="5"/>
  </si>
  <si>
    <t>費用・使途が事業目的に即した真に必要な経費か否かを精査した上で支出した。</t>
  </si>
  <si>
    <t>本事業は一般競争入札（総合評価入札）を実施しており、契約時及び精算時に支出内容を精査することでコスト削減を行った。</t>
    <rPh sb="0" eb="1">
      <t>ホン</t>
    </rPh>
    <rPh sb="1" eb="3">
      <t>ジギョウ</t>
    </rPh>
    <rPh sb="19" eb="21">
      <t>ジッシ</t>
    </rPh>
    <rPh sb="26" eb="29">
      <t>ケイヤクジ</t>
    </rPh>
    <rPh sb="29" eb="30">
      <t>オヨ</t>
    </rPh>
    <rPh sb="31" eb="34">
      <t>セイサンジ</t>
    </rPh>
    <rPh sb="35" eb="37">
      <t>シシュツ</t>
    </rPh>
    <rPh sb="37" eb="39">
      <t>ナイヨウ</t>
    </rPh>
    <rPh sb="40" eb="42">
      <t>セイサ</t>
    </rPh>
    <rPh sb="50" eb="52">
      <t>サクゲン</t>
    </rPh>
    <rPh sb="53" eb="54">
      <t>オコナ</t>
    </rPh>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</si>
  <si>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</si>
  <si>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目標に対して見合ったものとなっている。</t>
  </si>
  <si>
    <t>有</t>
  </si>
  <si>
    <t>無</t>
  </si>
  <si>
    <t>‐</t>
  </si>
  <si>
    <t>新30 0005</t>
    <rPh sb="0" eb="1">
      <t>シン</t>
    </rPh>
    <phoneticPr fontId="5"/>
  </si>
  <si>
    <t>再エネに関するゾーニング基礎情報等の整備・公開等に係る人件費、旅費等</t>
    <rPh sb="25" eb="26">
      <t>カカ</t>
    </rPh>
    <rPh sb="27" eb="30">
      <t>ジンケンヒ</t>
    </rPh>
    <rPh sb="31" eb="33">
      <t>リョヒ</t>
    </rPh>
    <rPh sb="33" eb="34">
      <t>トウ</t>
    </rPh>
    <phoneticPr fontId="5"/>
  </si>
  <si>
    <t>政府が有する再エネ導入ポテンシャル情報等の一元的な情報発信のための調査検討に係る人件費、旅費等</t>
    <rPh sb="38" eb="39">
      <t>カカ</t>
    </rPh>
    <rPh sb="40" eb="43">
      <t>ジンケンヒ</t>
    </rPh>
    <rPh sb="44" eb="46">
      <t>リョヒ</t>
    </rPh>
    <rPh sb="46" eb="47">
      <t>トウ</t>
    </rPh>
    <phoneticPr fontId="5"/>
  </si>
  <si>
    <t>人件費等</t>
    <rPh sb="0" eb="3">
      <t>ジンケンヒ</t>
    </rPh>
    <rPh sb="3" eb="4">
      <t>トウ</t>
    </rPh>
    <phoneticPr fontId="5"/>
  </si>
  <si>
    <t>再生可能エネルギーポテンシャル情報発信サイト等の運用及び保守等に係る人件費、旅費等</t>
    <rPh sb="30" eb="31">
      <t>トウ</t>
    </rPh>
    <rPh sb="32" eb="33">
      <t>カカ</t>
    </rPh>
    <rPh sb="34" eb="37">
      <t>ジンケンヒ</t>
    </rPh>
    <rPh sb="38" eb="40">
      <t>リョヒ</t>
    </rPh>
    <rPh sb="40" eb="41">
      <t>トウ</t>
    </rPh>
    <phoneticPr fontId="5"/>
  </si>
  <si>
    <t>（株）エックス都市研究所</t>
    <phoneticPr fontId="5"/>
  </si>
  <si>
    <t>再生可能エネルギーに関するゾーニング基礎情報等の整備・公開等</t>
    <phoneticPr fontId="5"/>
  </si>
  <si>
    <t>再生可能エネルギー導入ポテンシャル情報等の一元的な情報発信のための調査検討</t>
    <phoneticPr fontId="5"/>
  </si>
  <si>
    <t>アジア航測（株）</t>
    <phoneticPr fontId="5"/>
  </si>
  <si>
    <t>再生可能エネルギーポテンシャル情報システムの整備・運用等</t>
    <phoneticPr fontId="5"/>
  </si>
  <si>
    <t>人件費等</t>
    <phoneticPr fontId="5"/>
  </si>
  <si>
    <t>人件費等</t>
    <phoneticPr fontId="5"/>
  </si>
  <si>
    <t>株式会社パスコ</t>
    <phoneticPr fontId="5"/>
  </si>
  <si>
    <t>令和元年度藻場分布図作成委託業務（南西諸島沿岸海区）</t>
    <phoneticPr fontId="5"/>
  </si>
  <si>
    <t>いであ株式会社</t>
    <phoneticPr fontId="5"/>
  </si>
  <si>
    <t>平成31年度風力発電に係る環境影響評価制度合理化検討委託業務</t>
    <phoneticPr fontId="5"/>
  </si>
  <si>
    <t>中外テクノス株式会社</t>
    <phoneticPr fontId="5"/>
  </si>
  <si>
    <t>令和元年度植生図作成委託業務（東北ブロック）</t>
    <phoneticPr fontId="5"/>
  </si>
  <si>
    <t>株式会社エコニクス</t>
    <phoneticPr fontId="5"/>
  </si>
  <si>
    <t>平成３１年度植生図作成委託業務（北海道ブロック１）</t>
    <phoneticPr fontId="5"/>
  </si>
  <si>
    <t>-</t>
    <phoneticPr fontId="5"/>
  </si>
  <si>
    <t>株式会社地域環境計画</t>
    <phoneticPr fontId="5"/>
  </si>
  <si>
    <t>平成３１年度植生図作成委託業務（北海道ブロック２）</t>
    <phoneticPr fontId="5"/>
  </si>
  <si>
    <t>三洋テクノマリン株式会社</t>
    <phoneticPr fontId="5"/>
  </si>
  <si>
    <t>平成３１年度藻場分布図作成委託業務（北海道沿岸海区）</t>
    <phoneticPr fontId="5"/>
  </si>
  <si>
    <t>アジア航測株式会社</t>
    <phoneticPr fontId="5"/>
  </si>
  <si>
    <t>平成３１年度藻場分布図精度管理委託等業務</t>
    <phoneticPr fontId="5"/>
  </si>
  <si>
    <t>アジア航測株式会社</t>
    <phoneticPr fontId="5"/>
  </si>
  <si>
    <t>平成３１年度植生調査植生図精度管理委託業務</t>
    <phoneticPr fontId="5"/>
  </si>
  <si>
    <t>平成31年度全国環境情報等整備委託業務</t>
    <phoneticPr fontId="5"/>
  </si>
  <si>
    <t>いであ株式会社</t>
    <phoneticPr fontId="5"/>
  </si>
  <si>
    <t>平成３１年度洋上風力発電施設立地検討のためのセンシティビティマップ作成等委託業務</t>
    <phoneticPr fontId="5"/>
  </si>
  <si>
    <t>平成３１年度洋上風力発電施設立地検討のためのセンシティビティマップ作成等委託業務に係る人件費、旅費等</t>
    <rPh sb="41" eb="42">
      <t>カカ</t>
    </rPh>
    <rPh sb="43" eb="46">
      <t>ジンケンヒ</t>
    </rPh>
    <rPh sb="47" eb="49">
      <t>リョヒ</t>
    </rPh>
    <rPh sb="49" eb="50">
      <t>トウ</t>
    </rPh>
    <phoneticPr fontId="5"/>
  </si>
  <si>
    <t>739/20</t>
    <phoneticPr fontId="5"/>
  </si>
  <si>
    <t>専門的な調査であるため1者応札が多いが、事業の実施件数は目標に見合ったものとなっている。</t>
    <phoneticPr fontId="5"/>
  </si>
  <si>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phoneticPr fontId="5"/>
  </si>
  <si>
    <t>－</t>
    <phoneticPr fontId="5"/>
  </si>
  <si>
    <t>－</t>
    <phoneticPr fontId="5"/>
  </si>
  <si>
    <t>二酸化炭素排出抑制対策事業委託費</t>
    <phoneticPr fontId="5"/>
  </si>
  <si>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phoneticPr fontId="5"/>
  </si>
  <si>
    <t>-</t>
    <phoneticPr fontId="5"/>
  </si>
  <si>
    <t>-</t>
    <phoneticPr fontId="5"/>
  </si>
  <si>
    <t>679/　20</t>
    <phoneticPr fontId="5"/>
  </si>
  <si>
    <t>A.（株）エックス都市研究所</t>
    <phoneticPr fontId="5"/>
  </si>
  <si>
    <t>B.いであ株式会社</t>
    <phoneticPr fontId="5"/>
  </si>
  <si>
    <t>C.（株）エックス都市研究所</t>
    <phoneticPr fontId="5"/>
  </si>
  <si>
    <t>D.アジア航測（株）</t>
    <phoneticPr fontId="5"/>
  </si>
  <si>
    <t>再生可能エネルギー導入シンポジウムの開催等</t>
    <rPh sb="20" eb="21">
      <t>トウ</t>
    </rPh>
    <phoneticPr fontId="5"/>
  </si>
  <si>
    <t>.海鳥のホットスポットでの調査のうち現地調査（調査機体の追加）等</t>
    <rPh sb="31" eb="32">
      <t>トウ</t>
    </rPh>
    <phoneticPr fontId="5"/>
  </si>
  <si>
    <t>情報発信サイトが動作する環境構築の補助等</t>
    <rPh sb="19" eb="20">
      <t>トウ</t>
    </rPh>
    <phoneticPr fontId="5"/>
  </si>
  <si>
    <t>-</t>
    <phoneticPr fontId="5"/>
  </si>
  <si>
    <t>-</t>
    <phoneticPr fontId="5"/>
  </si>
  <si>
    <t>過年度の再生可能エネルギーのポテンシャル推計に係る算定方法・数値情報の見直し及びデータベースの更新等のうち、太陽光発電のポテンシャル推計</t>
    <phoneticPr fontId="5"/>
  </si>
  <si>
    <t>-</t>
    <phoneticPr fontId="5"/>
  </si>
  <si>
    <t>海鳥のホットスポットでの調査、のうち現地調査（調査機体の追加）</t>
    <phoneticPr fontId="5"/>
  </si>
  <si>
    <t>-</t>
    <phoneticPr fontId="5"/>
  </si>
  <si>
    <t>アルファコンピュータ（株）</t>
    <phoneticPr fontId="5"/>
  </si>
  <si>
    <t>運用業務（常時および障害発生時対応）、現況確認支援、ODB登録シートの提出等</t>
    <phoneticPr fontId="5"/>
  </si>
  <si>
    <t>合資会社　野々人社</t>
    <phoneticPr fontId="5"/>
  </si>
  <si>
    <t>海鳥のホットスポットでの調査、のうち現地調査（海鳥種の同定）</t>
    <phoneticPr fontId="5"/>
  </si>
  <si>
    <t>国庫債務負担行為等</t>
  </si>
  <si>
    <t>-</t>
    <phoneticPr fontId="5"/>
  </si>
  <si>
    <t>新日本環境調査株式会社</t>
    <phoneticPr fontId="5"/>
  </si>
  <si>
    <t>.海鳥のホットスポットでの調査、のうち現地調査（航空センサス）</t>
    <phoneticPr fontId="5"/>
  </si>
  <si>
    <t>-</t>
    <phoneticPr fontId="5"/>
  </si>
  <si>
    <t>学校法人東京農業大学 東京情報大学</t>
    <phoneticPr fontId="5"/>
  </si>
  <si>
    <t>次期植生図の更新検討及び過年度植生図修正の方針検討</t>
    <phoneticPr fontId="5"/>
  </si>
  <si>
    <t>収録している全国環境情報の更新</t>
    <phoneticPr fontId="5"/>
  </si>
  <si>
    <t>次期植生図の更新検討及び過年度植生図修正の方針検討</t>
    <phoneticPr fontId="5"/>
  </si>
  <si>
    <t>藻場分布図の作成のア現地調査補助</t>
    <phoneticPr fontId="5"/>
  </si>
  <si>
    <t>三洋テクノマリン株式会社</t>
    <phoneticPr fontId="5"/>
  </si>
  <si>
    <t>精度管理の実施　イ藻場関連情報等の収集・整理において、今年度対象海区の藻場分布に係る既存文献の収集・整理に関する作業</t>
    <phoneticPr fontId="5"/>
  </si>
  <si>
    <t>-</t>
    <phoneticPr fontId="5"/>
  </si>
  <si>
    <t>①予備判読、②現地調査、④植生図案の作成・提出、カ.ブロック調査会議への出席、ケ.植生図GISデータの入力</t>
    <phoneticPr fontId="5"/>
  </si>
  <si>
    <t>（株）NTTファシリティーズエンジニアリング</t>
    <phoneticPr fontId="5"/>
  </si>
  <si>
    <t>朝日航空株式会社</t>
    <phoneticPr fontId="5"/>
  </si>
  <si>
    <t>（有）アルマス</t>
    <phoneticPr fontId="5"/>
  </si>
  <si>
    <t>株式会社エル技術コンサルタント</t>
    <phoneticPr fontId="5"/>
  </si>
  <si>
    <t>有限会社アトラス・グリーン</t>
    <phoneticPr fontId="5"/>
  </si>
  <si>
    <t>国立大学法人東京農工大学</t>
    <phoneticPr fontId="5"/>
  </si>
  <si>
    <t>株式会社ユードム</t>
    <phoneticPr fontId="5"/>
  </si>
  <si>
    <t>F</t>
  </si>
  <si>
    <t>アルファコンピュータ（株）</t>
    <phoneticPr fontId="5"/>
  </si>
  <si>
    <t>運用業務（常時および障害発生時対応）、現況確認支援、ODB登録シートの提出等</t>
    <phoneticPr fontId="5"/>
  </si>
  <si>
    <t>E..（一社）地球温暖化対策技術研究会</t>
    <phoneticPr fontId="5"/>
  </si>
  <si>
    <t>F. .朝日航空株式会社</t>
    <phoneticPr fontId="5"/>
  </si>
  <si>
    <t>G.株式会社ユードム</t>
    <phoneticPr fontId="5"/>
  </si>
  <si>
    <t>室長　加藤 聖
課長　堀上 勝
課長　植田　明浩
課長　中尾　文子</t>
    <phoneticPr fontId="5"/>
  </si>
  <si>
    <t>本事業は一般競争入札（総合評価入札）を実施しており、契約時及び精算時に支出内容を精査することでコスト削減を行った。</t>
    <rPh sb="19" eb="21">
      <t>ジッシ</t>
    </rPh>
    <rPh sb="53" eb="54">
      <t>オコナ</t>
    </rPh>
    <phoneticPr fontId="5"/>
  </si>
  <si>
    <t>成果物は十分に活用されている</t>
    <rPh sb="0" eb="3">
      <t>セイカブツ</t>
    </rPh>
    <rPh sb="4" eb="6">
      <t>ジュウブン</t>
    </rPh>
    <rPh sb="7" eb="9">
      <t>カツヨウ</t>
    </rPh>
    <phoneticPr fontId="5"/>
  </si>
  <si>
    <t>-</t>
    <phoneticPr fontId="5"/>
  </si>
  <si>
    <t>再生可能エネルギーの中核となる洋上風力の円滑な立地を可能にする情報を効率的に発信できるデータベース構築は必要な事業だが、エネ庁との役割分担はどうなっているのか。また過去にバードストライクを避けるためにデータベースも作成されていると記憶しているが、その利用度合いはどのようになってるのか。過去の経験も踏まえたデータベース作成、情報発信サイトの作成に当たってほしい。</t>
    <phoneticPr fontId="5"/>
  </si>
  <si>
    <t>　外部有識者の所見を踏まえて、エネ庁との役割分担について検証し、過去に作成したデータベース等についても分析した上で、今後のデータベースや情報発信サイトの作成プロセスを検討すること。</t>
    <phoneticPr fontId="5"/>
  </si>
  <si>
    <t>（一社）地球温暖化対策技術会</t>
    <phoneticPr fontId="5"/>
  </si>
  <si>
    <t>本年度リリースした情報発信サイト「REPOS」では、すでにEADASとAPI連携してデータを共有しています。また、鳥類のセンシティビティマップはEADASに収録し、公表しました。引き続き、過去及び現在において、資源エネルギー庁含む関係省庁及び関係部署が収集・整理・分析する各種の再生可能エネルギー関連情報（風況マップ等）も本サイトと連携しながら効果的な情報提供サイトの構築を通じて、洋上風力含む再生可能エネルギー導入の促進を図るために必要な経費を概算要求に反映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</si>
</sst>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82757</xdr:colOff>
      <xdr:row>741</xdr:row>
      <xdr:rowOff>334662</xdr:rowOff>
    </xdr:from>
    <xdr:to>
      <xdr:col>33</xdr:col>
      <xdr:colOff>58342</xdr:colOff>
      <xdr:row>744</xdr:row>
      <xdr:rowOff>115766</xdr:rowOff>
    </xdr:to>
    <xdr:sp macro="" textlink="">
      <xdr:nvSpPr>
        <xdr:cNvPr id="3" name="テキスト ボックス 2"/>
        <xdr:cNvSpPr txBox="1"/>
      </xdr:nvSpPr>
      <xdr:spPr>
        <a:xfrm>
          <a:off x="4201676" y="43853615"/>
          <a:ext cx="2652882" cy="8237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679</a:t>
          </a:r>
          <a:r>
            <a:rPr kumimoji="1" lang="ja-JP" altLang="en-US" sz="1600"/>
            <a:t>百万円</a:t>
          </a:r>
        </a:p>
      </xdr:txBody>
    </xdr:sp>
    <xdr:clientData/>
  </xdr:twoCellAnchor>
  <xdr:twoCellAnchor>
    <xdr:from>
      <xdr:col>19</xdr:col>
      <xdr:colOff>110733</xdr:colOff>
      <xdr:row>752</xdr:row>
      <xdr:rowOff>109042</xdr:rowOff>
    </xdr:from>
    <xdr:to>
      <xdr:col>27</xdr:col>
      <xdr:colOff>157836</xdr:colOff>
      <xdr:row>757</xdr:row>
      <xdr:rowOff>25400</xdr:rowOff>
    </xdr:to>
    <xdr:sp macro="" textlink="">
      <xdr:nvSpPr>
        <xdr:cNvPr id="4" name="テキスト ボックス 3"/>
        <xdr:cNvSpPr txBox="1"/>
      </xdr:nvSpPr>
      <xdr:spPr>
        <a:xfrm>
          <a:off x="3730233" y="50756642"/>
          <a:ext cx="1571103" cy="16943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いであ株式会社等</a:t>
          </a:r>
          <a:endParaRPr kumimoji="1" lang="en-US" altLang="ja-JP" sz="1100"/>
        </a:p>
        <a:p>
          <a:pPr algn="ctr"/>
          <a:r>
            <a:rPr kumimoji="1" lang="ja-JP" altLang="en-US" sz="1100"/>
            <a:t>（</a:t>
          </a:r>
          <a:r>
            <a:rPr kumimoji="1" lang="en-US" altLang="ja-JP" sz="1100"/>
            <a:t>17</a:t>
          </a:r>
          <a:r>
            <a:rPr kumimoji="1" lang="ja-JP" altLang="en-US" sz="1100"/>
            <a:t>者）</a:t>
          </a:r>
          <a:endParaRPr kumimoji="1" lang="en-US" altLang="ja-JP" sz="1100"/>
        </a:p>
        <a:p>
          <a:pPr algn="ctr"/>
          <a:r>
            <a:rPr kumimoji="1" lang="en-US" altLang="ja-JP" sz="1100"/>
            <a:t>610</a:t>
          </a:r>
          <a:r>
            <a:rPr kumimoji="1" lang="ja-JP" altLang="en-US" sz="1100"/>
            <a:t>百万円</a:t>
          </a:r>
          <a:endParaRPr kumimoji="1" lang="en-US" altLang="ja-JP" sz="1100"/>
        </a:p>
        <a:p>
          <a:pPr algn="ctr"/>
          <a:endParaRPr kumimoji="1" lang="en-US" altLang="ja-JP" sz="1100"/>
        </a:p>
        <a:p>
          <a:pPr eaLnBrk="1" fontAlgn="auto" latinLnBrk="0" hangingPunct="1"/>
          <a:r>
            <a:rPr kumimoji="1" lang="ja-JP" altLang="ja-JP" sz="1100">
              <a:solidFill>
                <a:schemeClr val="dk1"/>
              </a:solidFill>
              <a:effectLst/>
              <a:latin typeface="+mn-lt"/>
              <a:ea typeface="+mn-ea"/>
              <a:cs typeface="+mn-cs"/>
            </a:rPr>
            <a:t>＜共同実施＞</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アジア航測株式会社</a:t>
          </a:r>
          <a:endParaRPr lang="ja-JP" altLang="ja-JP">
            <a:effectLst/>
          </a:endParaRPr>
        </a:p>
        <a:p>
          <a:pPr eaLnBrk="1" fontAlgn="auto" latinLnBrk="0" hangingPunct="1"/>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19</xdr:col>
      <xdr:colOff>6174</xdr:colOff>
      <xdr:row>757</xdr:row>
      <xdr:rowOff>193884</xdr:rowOff>
    </xdr:from>
    <xdr:to>
      <xdr:col>28</xdr:col>
      <xdr:colOff>68027</xdr:colOff>
      <xdr:row>758</xdr:row>
      <xdr:rowOff>471444</xdr:rowOff>
    </xdr:to>
    <xdr:sp macro="" textlink="">
      <xdr:nvSpPr>
        <xdr:cNvPr id="5" name="大かっこ 4"/>
        <xdr:cNvSpPr/>
      </xdr:nvSpPr>
      <xdr:spPr>
        <a:xfrm>
          <a:off x="3625674" y="52619484"/>
          <a:ext cx="1776353" cy="950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clientData/>
  </xdr:twoCellAnchor>
  <xdr:twoCellAnchor>
    <xdr:from>
      <xdr:col>24</xdr:col>
      <xdr:colOff>0</xdr:colOff>
      <xdr:row>744</xdr:row>
      <xdr:rowOff>152400</xdr:rowOff>
    </xdr:from>
    <xdr:to>
      <xdr:col>24</xdr:col>
      <xdr:colOff>38615</xdr:colOff>
      <xdr:row>750</xdr:row>
      <xdr:rowOff>231689</xdr:rowOff>
    </xdr:to>
    <xdr:cxnSp macro="">
      <xdr:nvCxnSpPr>
        <xdr:cNvPr id="12" name="直線矢印コネクタ 11"/>
        <xdr:cNvCxnSpPr/>
      </xdr:nvCxnSpPr>
      <xdr:spPr>
        <a:xfrm>
          <a:off x="4572000" y="47955200"/>
          <a:ext cx="38615" cy="221288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33112</xdr:colOff>
      <xdr:row>745</xdr:row>
      <xdr:rowOff>327353</xdr:rowOff>
    </xdr:from>
    <xdr:to>
      <xdr:col>11</xdr:col>
      <xdr:colOff>42559</xdr:colOff>
      <xdr:row>750</xdr:row>
      <xdr:rowOff>324428</xdr:rowOff>
    </xdr:to>
    <xdr:cxnSp macro="">
      <xdr:nvCxnSpPr>
        <xdr:cNvPr id="13" name="直線矢印コネクタ 12"/>
        <xdr:cNvCxnSpPr/>
      </xdr:nvCxnSpPr>
      <xdr:spPr>
        <a:xfrm flipH="1">
          <a:off x="2298517" y="45236441"/>
          <a:ext cx="9447" cy="173474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38615</xdr:colOff>
      <xdr:row>745</xdr:row>
      <xdr:rowOff>321790</xdr:rowOff>
    </xdr:from>
    <xdr:to>
      <xdr:col>39</xdr:col>
      <xdr:colOff>64358</xdr:colOff>
      <xdr:row>745</xdr:row>
      <xdr:rowOff>321792</xdr:rowOff>
    </xdr:to>
    <xdr:cxnSp macro="">
      <xdr:nvCxnSpPr>
        <xdr:cNvPr id="14" name="直線コネクタ 13"/>
        <xdr:cNvCxnSpPr/>
      </xdr:nvCxnSpPr>
      <xdr:spPr>
        <a:xfrm flipV="1">
          <a:off x="2304020" y="45230878"/>
          <a:ext cx="5792230"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64358</xdr:colOff>
      <xdr:row>745</xdr:row>
      <xdr:rowOff>321790</xdr:rowOff>
    </xdr:from>
    <xdr:to>
      <xdr:col>39</xdr:col>
      <xdr:colOff>64358</xdr:colOff>
      <xdr:row>748</xdr:row>
      <xdr:rowOff>64358</xdr:rowOff>
    </xdr:to>
    <xdr:cxnSp macro="">
      <xdr:nvCxnSpPr>
        <xdr:cNvPr id="15" name="直線矢印コネクタ 14"/>
        <xdr:cNvCxnSpPr/>
      </xdr:nvCxnSpPr>
      <xdr:spPr>
        <a:xfrm>
          <a:off x="8096250" y="45230878"/>
          <a:ext cx="0" cy="78516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51485</xdr:colOff>
      <xdr:row>751</xdr:row>
      <xdr:rowOff>11489</xdr:rowOff>
    </xdr:from>
    <xdr:to>
      <xdr:col>17</xdr:col>
      <xdr:colOff>115746</xdr:colOff>
      <xdr:row>751</xdr:row>
      <xdr:rowOff>326196</xdr:rowOff>
    </xdr:to>
    <xdr:sp macro="" textlink="">
      <xdr:nvSpPr>
        <xdr:cNvPr id="7" name="テキスト ボックス 6"/>
        <xdr:cNvSpPr txBox="1"/>
      </xdr:nvSpPr>
      <xdr:spPr>
        <a:xfrm>
          <a:off x="1303656" y="49856285"/>
          <a:ext cx="1853075"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委託・一般競争契約（総合評価）</a:t>
          </a:r>
        </a:p>
      </xdr:txBody>
    </xdr:sp>
    <xdr:clientData/>
  </xdr:twoCellAnchor>
  <xdr:twoCellAnchor>
    <xdr:from>
      <xdr:col>8</xdr:col>
      <xdr:colOff>16210</xdr:colOff>
      <xdr:row>752</xdr:row>
      <xdr:rowOff>127854</xdr:rowOff>
    </xdr:from>
    <xdr:to>
      <xdr:col>16</xdr:col>
      <xdr:colOff>84178</xdr:colOff>
      <xdr:row>757</xdr:row>
      <xdr:rowOff>292100</xdr:rowOff>
    </xdr:to>
    <xdr:sp macro="" textlink="">
      <xdr:nvSpPr>
        <xdr:cNvPr id="8" name="テキスト ボックス 7"/>
        <xdr:cNvSpPr txBox="1"/>
      </xdr:nvSpPr>
      <xdr:spPr>
        <a:xfrm>
          <a:off x="1540210" y="50775454"/>
          <a:ext cx="1591968" cy="19422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（株）エックス都市研究所（１者）</a:t>
          </a:r>
          <a:endParaRPr kumimoji="1" lang="en-US" altLang="ja-JP" sz="1100"/>
        </a:p>
        <a:p>
          <a:pPr algn="ctr"/>
          <a:r>
            <a:rPr kumimoji="1" lang="en-US" altLang="ja-JP" sz="1100"/>
            <a:t>59</a:t>
          </a:r>
          <a:r>
            <a:rPr kumimoji="1" lang="ja-JP" altLang="en-US" sz="1100"/>
            <a:t>百万円</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うち当該実施者</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a:p>
          <a:pPr eaLnBrk="1" fontAlgn="auto" latinLnBrk="0" hangingPunct="1"/>
          <a:r>
            <a:rPr kumimoji="1" lang="ja-JP" altLang="ja-JP" sz="1100">
              <a:solidFill>
                <a:schemeClr val="dk1"/>
              </a:solidFill>
              <a:effectLst/>
              <a:latin typeface="+mn-lt"/>
              <a:ea typeface="+mn-ea"/>
              <a:cs typeface="+mn-cs"/>
            </a:rPr>
            <a:t>＜共同実施＞</a:t>
          </a:r>
          <a:endParaRPr lang="ja-JP" altLang="ja-JP">
            <a:effectLst/>
          </a:endParaRPr>
        </a:p>
        <a:p>
          <a:pPr eaLnBrk="1" fontAlgn="auto" latinLnBrk="0" hangingPunct="1"/>
          <a:r>
            <a:rPr kumimoji="1" lang="ja-JP" altLang="en-US" sz="1100">
              <a:solidFill>
                <a:schemeClr val="dk1"/>
              </a:solidFill>
              <a:effectLst/>
              <a:latin typeface="+mn-lt"/>
              <a:ea typeface="+mn-ea"/>
              <a:cs typeface="+mn-cs"/>
            </a:rPr>
            <a:t>アジア航測株式会社</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42</xdr:col>
      <xdr:colOff>13139</xdr:colOff>
      <xdr:row>752</xdr:row>
      <xdr:rowOff>96168</xdr:rowOff>
    </xdr:from>
    <xdr:to>
      <xdr:col>49</xdr:col>
      <xdr:colOff>31565</xdr:colOff>
      <xdr:row>755</xdr:row>
      <xdr:rowOff>315827</xdr:rowOff>
    </xdr:to>
    <xdr:sp macro="" textlink="">
      <xdr:nvSpPr>
        <xdr:cNvPr id="9" name="テキスト ボックス 8"/>
        <xdr:cNvSpPr txBox="1"/>
      </xdr:nvSpPr>
      <xdr:spPr>
        <a:xfrm>
          <a:off x="7526161" y="50298728"/>
          <a:ext cx="1270597" cy="12929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アジア航測（株）（１者）</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29</xdr:col>
      <xdr:colOff>177488</xdr:colOff>
      <xdr:row>756</xdr:row>
      <xdr:rowOff>135940</xdr:rowOff>
    </xdr:from>
    <xdr:to>
      <xdr:col>39</xdr:col>
      <xdr:colOff>105223</xdr:colOff>
      <xdr:row>758</xdr:row>
      <xdr:rowOff>59659</xdr:rowOff>
    </xdr:to>
    <xdr:sp macro="" textlink="">
      <xdr:nvSpPr>
        <xdr:cNvPr id="10" name="大かっこ 9"/>
        <xdr:cNvSpPr/>
      </xdr:nvSpPr>
      <xdr:spPr>
        <a:xfrm>
          <a:off x="5365050" y="51769551"/>
          <a:ext cx="1716551" cy="944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再生可能エネルギー導入ポテンシャル情報等の一元的な情報発信のための調査検討</a:t>
          </a:r>
          <a:r>
            <a:rPr kumimoji="1" lang="en-US" altLang="ja-JP" sz="1100"/>
            <a:t>	</a:t>
          </a:r>
          <a:endParaRPr kumimoji="1" lang="ja-JP" altLang="en-US" sz="1100"/>
        </a:p>
      </xdr:txBody>
    </xdr:sp>
    <xdr:clientData/>
  </xdr:twoCellAnchor>
  <xdr:twoCellAnchor>
    <xdr:from>
      <xdr:col>41</xdr:col>
      <xdr:colOff>51186</xdr:colOff>
      <xdr:row>756</xdr:row>
      <xdr:rowOff>166255</xdr:rowOff>
    </xdr:from>
    <xdr:to>
      <xdr:col>49</xdr:col>
      <xdr:colOff>155773</xdr:colOff>
      <xdr:row>758</xdr:row>
      <xdr:rowOff>64873</xdr:rowOff>
    </xdr:to>
    <xdr:sp macro="" textlink="">
      <xdr:nvSpPr>
        <xdr:cNvPr id="11" name="大かっこ 10"/>
        <xdr:cNvSpPr/>
      </xdr:nvSpPr>
      <xdr:spPr>
        <a:xfrm>
          <a:off x="7861686" y="52236255"/>
          <a:ext cx="1628587" cy="92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再生可能エネルギーポテンシャル情報システムの整備・運用等</a:t>
          </a:r>
        </a:p>
      </xdr:txBody>
    </xdr:sp>
    <xdr:clientData/>
  </xdr:twoCellAnchor>
  <xdr:twoCellAnchor>
    <xdr:from>
      <xdr:col>18</xdr:col>
      <xdr:colOff>54830</xdr:colOff>
      <xdr:row>751</xdr:row>
      <xdr:rowOff>8466</xdr:rowOff>
    </xdr:from>
    <xdr:to>
      <xdr:col>29</xdr:col>
      <xdr:colOff>94702</xdr:colOff>
      <xdr:row>751</xdr:row>
      <xdr:rowOff>305151</xdr:rowOff>
    </xdr:to>
    <xdr:sp macro="" textlink="">
      <xdr:nvSpPr>
        <xdr:cNvPr id="16" name="テキスト ボックス 15"/>
        <xdr:cNvSpPr txBox="1"/>
      </xdr:nvSpPr>
      <xdr:spPr>
        <a:xfrm>
          <a:off x="3274697" y="49853262"/>
          <a:ext cx="2007567" cy="2966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委託・一般競争契約（総合評価等）</a:t>
          </a:r>
        </a:p>
      </xdr:txBody>
    </xdr:sp>
    <xdr:clientData/>
  </xdr:twoCellAnchor>
  <xdr:twoCellAnchor>
    <xdr:from>
      <xdr:col>40</xdr:col>
      <xdr:colOff>51584</xdr:colOff>
      <xdr:row>750</xdr:row>
      <xdr:rowOff>349607</xdr:rowOff>
    </xdr:from>
    <xdr:to>
      <xdr:col>49</xdr:col>
      <xdr:colOff>326195</xdr:colOff>
      <xdr:row>751</xdr:row>
      <xdr:rowOff>317500</xdr:rowOff>
    </xdr:to>
    <xdr:sp macro="" textlink="">
      <xdr:nvSpPr>
        <xdr:cNvPr id="17" name="テキスト ボックス 16"/>
        <xdr:cNvSpPr txBox="1"/>
      </xdr:nvSpPr>
      <xdr:spPr>
        <a:xfrm>
          <a:off x="7671584" y="50286007"/>
          <a:ext cx="1989111" cy="3234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委託・一般競争契約（最低価格）</a:t>
          </a:r>
        </a:p>
      </xdr:txBody>
    </xdr:sp>
    <xdr:clientData/>
  </xdr:twoCellAnchor>
  <xdr:twoCellAnchor>
    <xdr:from>
      <xdr:col>34</xdr:col>
      <xdr:colOff>25743</xdr:colOff>
      <xdr:row>748</xdr:row>
      <xdr:rowOff>67860</xdr:rowOff>
    </xdr:from>
    <xdr:to>
      <xdr:col>34</xdr:col>
      <xdr:colOff>27631</xdr:colOff>
      <xdr:row>750</xdr:row>
      <xdr:rowOff>283175</xdr:rowOff>
    </xdr:to>
    <xdr:cxnSp macro="">
      <xdr:nvCxnSpPr>
        <xdr:cNvPr id="21" name="直線矢印コネクタ 20"/>
        <xdr:cNvCxnSpPr/>
      </xdr:nvCxnSpPr>
      <xdr:spPr>
        <a:xfrm flipH="1">
          <a:off x="7027905" y="46019549"/>
          <a:ext cx="1888" cy="91038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49428</xdr:colOff>
      <xdr:row>751</xdr:row>
      <xdr:rowOff>1191</xdr:rowOff>
    </xdr:from>
    <xdr:to>
      <xdr:col>39</xdr:col>
      <xdr:colOff>10814</xdr:colOff>
      <xdr:row>751</xdr:row>
      <xdr:rowOff>317500</xdr:rowOff>
    </xdr:to>
    <xdr:sp macro="" textlink="">
      <xdr:nvSpPr>
        <xdr:cNvPr id="24" name="テキスト ボックス 23"/>
        <xdr:cNvSpPr txBox="1"/>
      </xdr:nvSpPr>
      <xdr:spPr>
        <a:xfrm>
          <a:off x="5764428" y="50293191"/>
          <a:ext cx="1675886" cy="31630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委託・随意契約（少額）</a:t>
          </a:r>
        </a:p>
      </xdr:txBody>
    </xdr:sp>
    <xdr:clientData/>
  </xdr:twoCellAnchor>
  <xdr:twoCellAnchor>
    <xdr:from>
      <xdr:col>30</xdr:col>
      <xdr:colOff>148692</xdr:colOff>
      <xdr:row>752</xdr:row>
      <xdr:rowOff>102400</xdr:rowOff>
    </xdr:from>
    <xdr:to>
      <xdr:col>39</xdr:col>
      <xdr:colOff>10522</xdr:colOff>
      <xdr:row>755</xdr:row>
      <xdr:rowOff>252106</xdr:rowOff>
    </xdr:to>
    <xdr:sp macro="" textlink="">
      <xdr:nvSpPr>
        <xdr:cNvPr id="25" name="テキスト ボックス 24"/>
        <xdr:cNvSpPr txBox="1"/>
      </xdr:nvSpPr>
      <xdr:spPr>
        <a:xfrm>
          <a:off x="5515136" y="50304960"/>
          <a:ext cx="1471764" cy="122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ja-JP" sz="1100">
              <a:solidFill>
                <a:schemeClr val="dk1"/>
              </a:solidFill>
              <a:effectLst/>
              <a:latin typeface="+mn-lt"/>
              <a:ea typeface="+mn-ea"/>
              <a:cs typeface="+mn-cs"/>
            </a:rPr>
            <a:t>（株）エックス都市研究所</a:t>
          </a:r>
          <a:r>
            <a:rPr kumimoji="1" lang="ja-JP" altLang="en-US" sz="1100"/>
            <a:t>（１者）</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7</xdr:col>
      <xdr:colOff>79972</xdr:colOff>
      <xdr:row>757</xdr:row>
      <xdr:rowOff>432098</xdr:rowOff>
    </xdr:from>
    <xdr:to>
      <xdr:col>16</xdr:col>
      <xdr:colOff>141825</xdr:colOff>
      <xdr:row>758</xdr:row>
      <xdr:rowOff>617839</xdr:rowOff>
    </xdr:to>
    <xdr:sp macro="" textlink="">
      <xdr:nvSpPr>
        <xdr:cNvPr id="26" name="大かっこ 25"/>
        <xdr:cNvSpPr/>
      </xdr:nvSpPr>
      <xdr:spPr>
        <a:xfrm>
          <a:off x="1413472" y="52857698"/>
          <a:ext cx="1776353" cy="858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再生可能エネルギーに関するゾーニング基礎情報等の整備・公開等</a:t>
          </a:r>
        </a:p>
      </xdr:txBody>
    </xdr:sp>
    <xdr:clientData/>
  </xdr:twoCellAnchor>
  <xdr:twoCellAnchor>
    <xdr:from>
      <xdr:col>34</xdr:col>
      <xdr:colOff>10812</xdr:colOff>
      <xdr:row>748</xdr:row>
      <xdr:rowOff>75171</xdr:rowOff>
    </xdr:from>
    <xdr:to>
      <xdr:col>45</xdr:col>
      <xdr:colOff>90100</xdr:colOff>
      <xdr:row>748</xdr:row>
      <xdr:rowOff>77229</xdr:rowOff>
    </xdr:to>
    <xdr:cxnSp macro="">
      <xdr:nvCxnSpPr>
        <xdr:cNvPr id="31" name="直線コネクタ 30"/>
        <xdr:cNvCxnSpPr/>
      </xdr:nvCxnSpPr>
      <xdr:spPr>
        <a:xfrm>
          <a:off x="7012974" y="46026860"/>
          <a:ext cx="2344694" cy="20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75170</xdr:colOff>
      <xdr:row>748</xdr:row>
      <xdr:rowOff>78673</xdr:rowOff>
    </xdr:from>
    <xdr:to>
      <xdr:col>45</xdr:col>
      <xdr:colOff>77058</xdr:colOff>
      <xdr:row>750</xdr:row>
      <xdr:rowOff>293988</xdr:rowOff>
    </xdr:to>
    <xdr:cxnSp macro="">
      <xdr:nvCxnSpPr>
        <xdr:cNvPr id="34" name="直線矢印コネクタ 33"/>
        <xdr:cNvCxnSpPr/>
      </xdr:nvCxnSpPr>
      <xdr:spPr>
        <a:xfrm flipH="1">
          <a:off x="9342738" y="46030362"/>
          <a:ext cx="1888" cy="91038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127000</xdr:colOff>
      <xdr:row>759</xdr:row>
      <xdr:rowOff>127000</xdr:rowOff>
    </xdr:from>
    <xdr:to>
      <xdr:col>11</xdr:col>
      <xdr:colOff>139700</xdr:colOff>
      <xdr:row>761</xdr:row>
      <xdr:rowOff>165100</xdr:rowOff>
    </xdr:to>
    <xdr:cxnSp macro="">
      <xdr:nvCxnSpPr>
        <xdr:cNvPr id="22" name="直線矢印コネクタ 21"/>
        <xdr:cNvCxnSpPr/>
      </xdr:nvCxnSpPr>
      <xdr:spPr>
        <a:xfrm>
          <a:off x="2222500" y="53898800"/>
          <a:ext cx="12700" cy="10795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160656</xdr:colOff>
      <xdr:row>762</xdr:row>
      <xdr:rowOff>97685</xdr:rowOff>
    </xdr:from>
    <xdr:to>
      <xdr:col>17</xdr:col>
      <xdr:colOff>34417</xdr:colOff>
      <xdr:row>762</xdr:row>
      <xdr:rowOff>412392</xdr:rowOff>
    </xdr:to>
    <xdr:sp macro="" textlink="">
      <xdr:nvSpPr>
        <xdr:cNvPr id="29" name="テキスト ボックス 28"/>
        <xdr:cNvSpPr txBox="1"/>
      </xdr:nvSpPr>
      <xdr:spPr>
        <a:xfrm>
          <a:off x="1303656" y="55139485"/>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7</xdr:col>
      <xdr:colOff>143980</xdr:colOff>
      <xdr:row>763</xdr:row>
      <xdr:rowOff>121202</xdr:rowOff>
    </xdr:from>
    <xdr:to>
      <xdr:col>16</xdr:col>
      <xdr:colOff>583</xdr:colOff>
      <xdr:row>767</xdr:row>
      <xdr:rowOff>61460</xdr:rowOff>
    </xdr:to>
    <xdr:sp macro="" textlink="">
      <xdr:nvSpPr>
        <xdr:cNvPr id="30" name="テキスト ボックス 29"/>
        <xdr:cNvSpPr txBox="1"/>
      </xdr:nvSpPr>
      <xdr:spPr>
        <a:xfrm>
          <a:off x="1477480" y="55607502"/>
          <a:ext cx="1571103" cy="1273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（一社）地球温暖化対策技術研究会等</a:t>
          </a:r>
          <a:endParaRPr kumimoji="1" lang="en-US" altLang="ja-JP" sz="1100"/>
        </a:p>
        <a:p>
          <a:pPr algn="ctr"/>
          <a:r>
            <a:rPr kumimoji="1" lang="ja-JP" altLang="en-US" sz="1100"/>
            <a:t>（他</a:t>
          </a:r>
          <a:r>
            <a:rPr kumimoji="1" lang="en-US" altLang="ja-JP" sz="1100"/>
            <a:t>1</a:t>
          </a:r>
          <a:r>
            <a:rPr kumimoji="1" lang="ja-JP" altLang="en-US" sz="1100"/>
            <a:t>者）</a:t>
          </a:r>
          <a:endParaRPr kumimoji="1" lang="en-US" altLang="ja-JP" sz="1100"/>
        </a:p>
        <a:p>
          <a:pPr algn="ctr"/>
          <a:r>
            <a:rPr kumimoji="1" lang="en-US" altLang="ja-JP" sz="1100"/>
            <a:t>2</a:t>
          </a:r>
          <a:r>
            <a:rPr kumimoji="1" lang="ja-JP" altLang="en-US" sz="1100"/>
            <a:t>百万円</a:t>
          </a:r>
          <a:endParaRPr kumimoji="1" lang="en-US" altLang="ja-JP" sz="1100"/>
        </a:p>
      </xdr:txBody>
    </xdr:sp>
    <xdr:clientData/>
  </xdr:twoCellAnchor>
  <xdr:twoCellAnchor>
    <xdr:from>
      <xdr:col>45</xdr:col>
      <xdr:colOff>38100</xdr:colOff>
      <xdr:row>758</xdr:row>
      <xdr:rowOff>203200</xdr:rowOff>
    </xdr:from>
    <xdr:to>
      <xdr:col>45</xdr:col>
      <xdr:colOff>38100</xdr:colOff>
      <xdr:row>761</xdr:row>
      <xdr:rowOff>190500</xdr:rowOff>
    </xdr:to>
    <xdr:cxnSp macro="">
      <xdr:nvCxnSpPr>
        <xdr:cNvPr id="32" name="直線矢印コネクタ 31"/>
        <xdr:cNvCxnSpPr/>
      </xdr:nvCxnSpPr>
      <xdr:spPr>
        <a:xfrm>
          <a:off x="8610600" y="53301900"/>
          <a:ext cx="0" cy="17018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40</xdr:col>
      <xdr:colOff>46356</xdr:colOff>
      <xdr:row>762</xdr:row>
      <xdr:rowOff>84985</xdr:rowOff>
    </xdr:from>
    <xdr:to>
      <xdr:col>49</xdr:col>
      <xdr:colOff>301117</xdr:colOff>
      <xdr:row>762</xdr:row>
      <xdr:rowOff>399692</xdr:rowOff>
    </xdr:to>
    <xdr:sp macro="" textlink="">
      <xdr:nvSpPr>
        <xdr:cNvPr id="33" name="テキスト ボックス 32"/>
        <xdr:cNvSpPr txBox="1"/>
      </xdr:nvSpPr>
      <xdr:spPr>
        <a:xfrm>
          <a:off x="7666356" y="55126785"/>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41</xdr:col>
      <xdr:colOff>42380</xdr:colOff>
      <xdr:row>763</xdr:row>
      <xdr:rowOff>146602</xdr:rowOff>
    </xdr:from>
    <xdr:to>
      <xdr:col>49</xdr:col>
      <xdr:colOff>89483</xdr:colOff>
      <xdr:row>767</xdr:row>
      <xdr:rowOff>86860</xdr:rowOff>
    </xdr:to>
    <xdr:sp macro="" textlink="">
      <xdr:nvSpPr>
        <xdr:cNvPr id="35" name="テキスト ボックス 34"/>
        <xdr:cNvSpPr txBox="1"/>
      </xdr:nvSpPr>
      <xdr:spPr>
        <a:xfrm>
          <a:off x="7852880" y="55632902"/>
          <a:ext cx="1571103" cy="1273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G.</a:t>
          </a:r>
          <a:r>
            <a:rPr kumimoji="1" lang="ja-JP" altLang="en-US" sz="1100"/>
            <a:t>株式会社ユードム</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23</xdr:col>
      <xdr:colOff>63500</xdr:colOff>
      <xdr:row>758</xdr:row>
      <xdr:rowOff>596900</xdr:rowOff>
    </xdr:from>
    <xdr:to>
      <xdr:col>23</xdr:col>
      <xdr:colOff>76200</xdr:colOff>
      <xdr:row>761</xdr:row>
      <xdr:rowOff>165100</xdr:rowOff>
    </xdr:to>
    <xdr:cxnSp macro="">
      <xdr:nvCxnSpPr>
        <xdr:cNvPr id="36" name="直線矢印コネクタ 35"/>
        <xdr:cNvCxnSpPr/>
      </xdr:nvCxnSpPr>
      <xdr:spPr>
        <a:xfrm>
          <a:off x="4445000" y="53695600"/>
          <a:ext cx="12700" cy="12827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97156</xdr:colOff>
      <xdr:row>762</xdr:row>
      <xdr:rowOff>97685</xdr:rowOff>
    </xdr:from>
    <xdr:to>
      <xdr:col>28</xdr:col>
      <xdr:colOff>161417</xdr:colOff>
      <xdr:row>762</xdr:row>
      <xdr:rowOff>412392</xdr:rowOff>
    </xdr:to>
    <xdr:sp macro="" textlink="">
      <xdr:nvSpPr>
        <xdr:cNvPr id="37" name="テキスト ボックス 36"/>
        <xdr:cNvSpPr txBox="1"/>
      </xdr:nvSpPr>
      <xdr:spPr>
        <a:xfrm>
          <a:off x="3526156" y="55139485"/>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19</xdr:col>
      <xdr:colOff>80480</xdr:colOff>
      <xdr:row>763</xdr:row>
      <xdr:rowOff>121202</xdr:rowOff>
    </xdr:from>
    <xdr:to>
      <xdr:col>27</xdr:col>
      <xdr:colOff>127583</xdr:colOff>
      <xdr:row>767</xdr:row>
      <xdr:rowOff>61460</xdr:rowOff>
    </xdr:to>
    <xdr:sp macro="" textlink="">
      <xdr:nvSpPr>
        <xdr:cNvPr id="38" name="テキスト ボックス 37"/>
        <xdr:cNvSpPr txBox="1"/>
      </xdr:nvSpPr>
      <xdr:spPr>
        <a:xfrm>
          <a:off x="3699980" y="55607502"/>
          <a:ext cx="1571103" cy="1273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F.</a:t>
          </a:r>
          <a:r>
            <a:rPr kumimoji="1" lang="ja-JP" altLang="en-US" sz="1100"/>
            <a:t>朝日航空株式会社等</a:t>
          </a:r>
          <a:endParaRPr kumimoji="1" lang="en-US" altLang="ja-JP" sz="1100"/>
        </a:p>
        <a:p>
          <a:pPr algn="ctr"/>
          <a:r>
            <a:rPr kumimoji="1" lang="ja-JP" altLang="en-US" sz="1100"/>
            <a:t>（他</a:t>
          </a:r>
          <a:r>
            <a:rPr kumimoji="1" lang="en-US" altLang="ja-JP" sz="1100"/>
            <a:t>55</a:t>
          </a:r>
          <a:r>
            <a:rPr kumimoji="1" lang="ja-JP" altLang="en-US" sz="1100"/>
            <a:t>者）</a:t>
          </a:r>
          <a:endParaRPr kumimoji="1" lang="en-US" altLang="ja-JP" sz="1100"/>
        </a:p>
        <a:p>
          <a:pPr algn="ctr"/>
          <a:r>
            <a:rPr kumimoji="1" lang="en-US" altLang="ja-JP" sz="1100"/>
            <a:t>124</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262</v>
      </c>
      <c r="AP2" s="203"/>
      <c r="AQ2" s="203"/>
      <c r="AR2" s="64" t="str">
        <f>IF(OR(AO2="　", AO2=""), "", "-")</f>
        <v/>
      </c>
      <c r="AS2" s="204">
        <v>59</v>
      </c>
      <c r="AT2" s="204"/>
      <c r="AU2" s="204"/>
      <c r="AV2" s="42" t="str">
        <f>IF(AW2="", "", "-")</f>
        <v/>
      </c>
      <c r="AW2" s="387"/>
      <c r="AX2" s="387"/>
    </row>
    <row r="3" spans="1:50" ht="21" customHeight="1" thickBot="1" x14ac:dyDescent="0.25">
      <c r="A3" s="510" t="s">
        <v>343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475</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476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115.5" customHeight="1" x14ac:dyDescent="0.2">
      <c r="A5" s="698" t="s">
        <v>66</v>
      </c>
      <c r="B5" s="699"/>
      <c r="C5" s="699"/>
      <c r="D5" s="699"/>
      <c r="E5" s="699"/>
      <c r="F5" s="700"/>
      <c r="G5" s="545" t="s">
        <v>443</v>
      </c>
      <c r="H5" s="546"/>
      <c r="I5" s="546"/>
      <c r="J5" s="546"/>
      <c r="K5" s="546"/>
      <c r="L5" s="546"/>
      <c r="M5" s="547" t="s">
        <v>65</v>
      </c>
      <c r="N5" s="548"/>
      <c r="O5" s="548"/>
      <c r="P5" s="548"/>
      <c r="Q5" s="548"/>
      <c r="R5" s="549"/>
      <c r="S5" s="550" t="s">
        <v>450</v>
      </c>
      <c r="T5" s="546"/>
      <c r="U5" s="546"/>
      <c r="V5" s="546"/>
      <c r="W5" s="546"/>
      <c r="X5" s="551"/>
      <c r="Y5" s="704" t="s">
        <v>3</v>
      </c>
      <c r="Z5" s="705"/>
      <c r="AA5" s="705"/>
      <c r="AB5" s="705"/>
      <c r="AC5" s="705"/>
      <c r="AD5" s="706"/>
      <c r="AE5" s="707" t="s">
        <v>478</v>
      </c>
      <c r="AF5" s="707"/>
      <c r="AG5" s="707"/>
      <c r="AH5" s="707"/>
      <c r="AI5" s="707"/>
      <c r="AJ5" s="707"/>
      <c r="AK5" s="707"/>
      <c r="AL5" s="707"/>
      <c r="AM5" s="707"/>
      <c r="AN5" s="707"/>
      <c r="AO5" s="707"/>
      <c r="AP5" s="708"/>
      <c r="AQ5" s="709" t="s">
        <v>600</v>
      </c>
      <c r="AR5" s="710"/>
      <c r="AS5" s="710"/>
      <c r="AT5" s="710"/>
      <c r="AU5" s="710"/>
      <c r="AV5" s="710"/>
      <c r="AW5" s="710"/>
      <c r="AX5" s="711"/>
    </row>
    <row r="6" spans="1:50" ht="27.45" customHeight="1" x14ac:dyDescent="0.2">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65" customHeight="1" x14ac:dyDescent="0.2">
      <c r="A7" s="816" t="s">
        <v>22</v>
      </c>
      <c r="B7" s="817"/>
      <c r="C7" s="817"/>
      <c r="D7" s="817"/>
      <c r="E7" s="817"/>
      <c r="F7" s="818"/>
      <c r="G7" s="819" t="s">
        <v>480</v>
      </c>
      <c r="H7" s="820"/>
      <c r="I7" s="820"/>
      <c r="J7" s="820"/>
      <c r="K7" s="820"/>
      <c r="L7" s="820"/>
      <c r="M7" s="820"/>
      <c r="N7" s="820"/>
      <c r="O7" s="820"/>
      <c r="P7" s="820"/>
      <c r="Q7" s="820"/>
      <c r="R7" s="820"/>
      <c r="S7" s="820"/>
      <c r="T7" s="820"/>
      <c r="U7" s="820"/>
      <c r="V7" s="820"/>
      <c r="W7" s="820"/>
      <c r="X7" s="821"/>
      <c r="Y7" s="385" t="s">
        <v>307</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44.7"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65" customHeight="1" x14ac:dyDescent="0.2">
      <c r="A9" s="135" t="s">
        <v>23</v>
      </c>
      <c r="B9" s="136"/>
      <c r="C9" s="136"/>
      <c r="D9" s="136"/>
      <c r="E9" s="136"/>
      <c r="F9" s="136"/>
      <c r="G9" s="559" t="s">
        <v>482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6.1" customHeight="1" x14ac:dyDescent="0.2">
      <c r="A10" s="729" t="s">
        <v>29</v>
      </c>
      <c r="B10" s="730"/>
      <c r="C10" s="730"/>
      <c r="D10" s="730"/>
      <c r="E10" s="730"/>
      <c r="F10" s="730"/>
      <c r="G10" s="662" t="s">
        <v>483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3.75"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t="s">
        <v>484</v>
      </c>
      <c r="Q13" s="103"/>
      <c r="R13" s="103"/>
      <c r="S13" s="103"/>
      <c r="T13" s="103"/>
      <c r="U13" s="103"/>
      <c r="V13" s="104"/>
      <c r="W13" s="102">
        <v>800</v>
      </c>
      <c r="X13" s="103"/>
      <c r="Y13" s="103"/>
      <c r="Z13" s="103"/>
      <c r="AA13" s="103"/>
      <c r="AB13" s="103"/>
      <c r="AC13" s="104"/>
      <c r="AD13" s="102">
        <v>744</v>
      </c>
      <c r="AE13" s="103"/>
      <c r="AF13" s="103"/>
      <c r="AG13" s="103"/>
      <c r="AH13" s="103"/>
      <c r="AI13" s="103"/>
      <c r="AJ13" s="104"/>
      <c r="AK13" s="102">
        <v>739</v>
      </c>
      <c r="AL13" s="103"/>
      <c r="AM13" s="103"/>
      <c r="AN13" s="103"/>
      <c r="AO13" s="103"/>
      <c r="AP13" s="103"/>
      <c r="AQ13" s="104"/>
      <c r="AR13" s="99">
        <v>539</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484</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484</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484</v>
      </c>
      <c r="AL15" s="103"/>
      <c r="AM15" s="103"/>
      <c r="AN15" s="103"/>
      <c r="AO15" s="103"/>
      <c r="AP15" s="103"/>
      <c r="AQ15" s="104"/>
      <c r="AR15" s="102" t="s">
        <v>603</v>
      </c>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484</v>
      </c>
      <c r="Q16" s="103"/>
      <c r="R16" s="103"/>
      <c r="S16" s="103"/>
      <c r="T16" s="103"/>
      <c r="U16" s="103"/>
      <c r="V16" s="104"/>
      <c r="W16" s="102" t="s">
        <v>484</v>
      </c>
      <c r="X16" s="103"/>
      <c r="Y16" s="103"/>
      <c r="Z16" s="103"/>
      <c r="AA16" s="103"/>
      <c r="AB16" s="103"/>
      <c r="AC16" s="104"/>
      <c r="AD16" s="102" t="s">
        <v>484</v>
      </c>
      <c r="AE16" s="103"/>
      <c r="AF16" s="103"/>
      <c r="AG16" s="103"/>
      <c r="AH16" s="103"/>
      <c r="AI16" s="103"/>
      <c r="AJ16" s="104"/>
      <c r="AK16" s="102" t="s">
        <v>484</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800</v>
      </c>
      <c r="X18" s="109"/>
      <c r="Y18" s="109"/>
      <c r="Z18" s="109"/>
      <c r="AA18" s="109"/>
      <c r="AB18" s="109"/>
      <c r="AC18" s="110"/>
      <c r="AD18" s="108">
        <f>SUM(AD13:AJ17)</f>
        <v>744</v>
      </c>
      <c r="AE18" s="109"/>
      <c r="AF18" s="109"/>
      <c r="AG18" s="109"/>
      <c r="AH18" s="109"/>
      <c r="AI18" s="109"/>
      <c r="AJ18" s="110"/>
      <c r="AK18" s="108">
        <f>SUM(AK13:AQ17)</f>
        <v>739</v>
      </c>
      <c r="AL18" s="109"/>
      <c r="AM18" s="109"/>
      <c r="AN18" s="109"/>
      <c r="AO18" s="109"/>
      <c r="AP18" s="109"/>
      <c r="AQ18" s="110"/>
      <c r="AR18" s="108">
        <f>SUM(AR13:AX17)</f>
        <v>539</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t="s">
        <v>485</v>
      </c>
      <c r="Q19" s="103"/>
      <c r="R19" s="103"/>
      <c r="S19" s="103"/>
      <c r="T19" s="103"/>
      <c r="U19" s="103"/>
      <c r="V19" s="104"/>
      <c r="W19" s="102">
        <v>643</v>
      </c>
      <c r="X19" s="103"/>
      <c r="Y19" s="103"/>
      <c r="Z19" s="103"/>
      <c r="AA19" s="103"/>
      <c r="AB19" s="103"/>
      <c r="AC19" s="104"/>
      <c r="AD19" s="102">
        <v>679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0.80374999999999996</v>
      </c>
      <c r="X20" s="526"/>
      <c r="Y20" s="526"/>
      <c r="Z20" s="526"/>
      <c r="AA20" s="526"/>
      <c r="AB20" s="526"/>
      <c r="AC20" s="526"/>
      <c r="AD20" s="526">
        <f t="shared" ref="AD20" si="1">IF(AD18=0, "-", SUM(AD19)/AD18)</f>
        <v>0.9126344086021505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273</v>
      </c>
      <c r="H21" s="918"/>
      <c r="I21" s="918"/>
      <c r="J21" s="918"/>
      <c r="K21" s="918"/>
      <c r="L21" s="918"/>
      <c r="M21" s="918"/>
      <c r="N21" s="918"/>
      <c r="O21" s="918"/>
      <c r="P21" s="526" t="e">
        <f>IF(P19=0, "-", SUM(P19)/SUM(P13,P14))</f>
        <v>#DIV/0!</v>
      </c>
      <c r="Q21" s="526"/>
      <c r="R21" s="526"/>
      <c r="S21" s="526"/>
      <c r="T21" s="526"/>
      <c r="U21" s="526"/>
      <c r="V21" s="526"/>
      <c r="W21" s="526">
        <f t="shared" ref="W21" si="2">IF(W19=0, "-", SUM(W19)/SUM(W13,W14))</f>
        <v>0.80374999999999996</v>
      </c>
      <c r="X21" s="526"/>
      <c r="Y21" s="526"/>
      <c r="Z21" s="526"/>
      <c r="AA21" s="526"/>
      <c r="AB21" s="526"/>
      <c r="AC21" s="526"/>
      <c r="AD21" s="526">
        <f t="shared" ref="AD21" si="3">IF(AD19=0, "-", SUM(AD19)/SUM(AD13,AD14))</f>
        <v>0.9126344086021505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47.25" customHeight="1" x14ac:dyDescent="0.2">
      <c r="A23" s="185"/>
      <c r="B23" s="186"/>
      <c r="C23" s="186"/>
      <c r="D23" s="186"/>
      <c r="E23" s="186"/>
      <c r="F23" s="187"/>
      <c r="G23" s="176" t="s">
        <v>551</v>
      </c>
      <c r="H23" s="177"/>
      <c r="I23" s="177"/>
      <c r="J23" s="177"/>
      <c r="K23" s="177"/>
      <c r="L23" s="177"/>
      <c r="M23" s="177"/>
      <c r="N23" s="177"/>
      <c r="O23" s="178"/>
      <c r="P23" s="99">
        <v>739</v>
      </c>
      <c r="Q23" s="100"/>
      <c r="R23" s="100"/>
      <c r="S23" s="100"/>
      <c r="T23" s="100"/>
      <c r="U23" s="100"/>
      <c r="V23" s="101"/>
      <c r="W23" s="99">
        <v>539</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48"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30"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254</v>
      </c>
      <c r="H29" s="219"/>
      <c r="I29" s="219"/>
      <c r="J29" s="219"/>
      <c r="K29" s="219"/>
      <c r="L29" s="219"/>
      <c r="M29" s="219"/>
      <c r="N29" s="219"/>
      <c r="O29" s="220"/>
      <c r="P29" s="102">
        <f>AK13</f>
        <v>739</v>
      </c>
      <c r="Q29" s="103"/>
      <c r="R29" s="103"/>
      <c r="S29" s="103"/>
      <c r="T29" s="103"/>
      <c r="U29" s="103"/>
      <c r="V29" s="104"/>
      <c r="W29" s="208">
        <f>AR13</f>
        <v>539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269</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310</v>
      </c>
      <c r="AF30" s="377"/>
      <c r="AG30" s="377"/>
      <c r="AH30" s="378"/>
      <c r="AI30" s="376" t="s">
        <v>332</v>
      </c>
      <c r="AJ30" s="377"/>
      <c r="AK30" s="377"/>
      <c r="AL30" s="378"/>
      <c r="AM30" s="379" t="s">
        <v>337</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12</v>
      </c>
      <c r="AV31" s="261"/>
      <c r="AW31" s="369" t="s">
        <v>177</v>
      </c>
      <c r="AX31" s="370"/>
    </row>
    <row r="32" spans="1:50" ht="33.9" customHeight="1" x14ac:dyDescent="0.2">
      <c r="A32" s="502"/>
      <c r="B32" s="500"/>
      <c r="C32" s="500"/>
      <c r="D32" s="500"/>
      <c r="E32" s="500"/>
      <c r="F32" s="501"/>
      <c r="G32" s="527" t="s">
        <v>486</v>
      </c>
      <c r="H32" s="528"/>
      <c r="I32" s="528"/>
      <c r="J32" s="528"/>
      <c r="K32" s="528"/>
      <c r="L32" s="528"/>
      <c r="M32" s="528"/>
      <c r="N32" s="528"/>
      <c r="O32" s="529"/>
      <c r="P32" s="151" t="s">
        <v>487</v>
      </c>
      <c r="Q32" s="151"/>
      <c r="R32" s="151"/>
      <c r="S32" s="151"/>
      <c r="T32" s="151"/>
      <c r="U32" s="151"/>
      <c r="V32" s="151"/>
      <c r="W32" s="151"/>
      <c r="X32" s="222"/>
      <c r="Y32" s="328" t="s">
        <v>12</v>
      </c>
      <c r="Z32" s="536"/>
      <c r="AA32" s="537"/>
      <c r="AB32" s="538" t="s">
        <v>485</v>
      </c>
      <c r="AC32" s="538"/>
      <c r="AD32" s="538"/>
      <c r="AE32" s="354" t="s">
        <v>484</v>
      </c>
      <c r="AF32" s="355"/>
      <c r="AG32" s="355"/>
      <c r="AH32" s="355"/>
      <c r="AI32" s="354" t="s">
        <v>484</v>
      </c>
      <c r="AJ32" s="355"/>
      <c r="AK32" s="355"/>
      <c r="AL32" s="355"/>
      <c r="AM32" s="354" t="s">
        <v>484</v>
      </c>
      <c r="AN32" s="355"/>
      <c r="AO32" s="355"/>
      <c r="AP32" s="355"/>
      <c r="AQ32" s="105" t="s">
        <v>484</v>
      </c>
      <c r="AR32" s="106"/>
      <c r="AS32" s="106"/>
      <c r="AT32" s="107"/>
      <c r="AU32" s="355" t="s">
        <v>484</v>
      </c>
      <c r="AV32" s="355"/>
      <c r="AW32" s="355"/>
      <c r="AX32" s="357"/>
    </row>
    <row r="33" spans="1:50" ht="33.9"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485</v>
      </c>
      <c r="AC33" s="509"/>
      <c r="AD33" s="509"/>
      <c r="AE33" s="354" t="s">
        <v>484</v>
      </c>
      <c r="AF33" s="355"/>
      <c r="AG33" s="355"/>
      <c r="AH33" s="355"/>
      <c r="AI33" s="354" t="s">
        <v>484</v>
      </c>
      <c r="AJ33" s="355"/>
      <c r="AK33" s="355"/>
      <c r="AL33" s="355"/>
      <c r="AM33" s="354" t="s">
        <v>484</v>
      </c>
      <c r="AN33" s="355"/>
      <c r="AO33" s="355"/>
      <c r="AP33" s="355"/>
      <c r="AQ33" s="105">
        <v>100000</v>
      </c>
      <c r="AR33" s="106"/>
      <c r="AS33" s="106"/>
      <c r="AT33" s="107"/>
      <c r="AU33" s="355">
        <v>200000</v>
      </c>
      <c r="AV33" s="355"/>
      <c r="AW33" s="355"/>
      <c r="AX33" s="357"/>
    </row>
    <row r="34" spans="1:50" ht="33.9"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484</v>
      </c>
      <c r="AF34" s="355"/>
      <c r="AG34" s="355"/>
      <c r="AH34" s="355"/>
      <c r="AI34" s="354" t="s">
        <v>484</v>
      </c>
      <c r="AJ34" s="355"/>
      <c r="AK34" s="355"/>
      <c r="AL34" s="355"/>
      <c r="AM34" s="354" t="s">
        <v>484</v>
      </c>
      <c r="AN34" s="355"/>
      <c r="AO34" s="355"/>
      <c r="AP34" s="355"/>
      <c r="AQ34" s="105" t="s">
        <v>484</v>
      </c>
      <c r="AR34" s="106"/>
      <c r="AS34" s="106"/>
      <c r="AT34" s="107"/>
      <c r="AU34" s="355" t="s">
        <v>484</v>
      </c>
      <c r="AV34" s="355"/>
      <c r="AW34" s="355"/>
      <c r="AX34" s="357"/>
    </row>
    <row r="35" spans="1:50" ht="34.950000000000003" customHeight="1" x14ac:dyDescent="0.2">
      <c r="A35" s="887" t="s">
        <v>298</v>
      </c>
      <c r="B35" s="888"/>
      <c r="C35" s="888"/>
      <c r="D35" s="888"/>
      <c r="E35" s="888"/>
      <c r="F35" s="889"/>
      <c r="G35" s="893" t="s">
        <v>488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2">
      <c r="A37" s="631" t="s">
        <v>269</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2</v>
      </c>
      <c r="AR38" s="126"/>
      <c r="AS38" s="127" t="s">
        <v>188</v>
      </c>
      <c r="AT38" s="162"/>
      <c r="AU38" s="261">
        <v>12</v>
      </c>
      <c r="AV38" s="261"/>
      <c r="AW38" s="369" t="s">
        <v>177</v>
      </c>
      <c r="AX38" s="370"/>
    </row>
    <row r="39" spans="1:50" ht="23.25" customHeight="1" x14ac:dyDescent="0.2">
      <c r="A39" s="502"/>
      <c r="B39" s="500"/>
      <c r="C39" s="500"/>
      <c r="D39" s="500"/>
      <c r="E39" s="500"/>
      <c r="F39" s="501"/>
      <c r="G39" s="527" t="s">
        <v>489</v>
      </c>
      <c r="H39" s="528"/>
      <c r="I39" s="528"/>
      <c r="J39" s="528"/>
      <c r="K39" s="528"/>
      <c r="L39" s="528"/>
      <c r="M39" s="528"/>
      <c r="N39" s="528"/>
      <c r="O39" s="529"/>
      <c r="P39" s="151" t="s">
        <v>490</v>
      </c>
      <c r="Q39" s="151"/>
      <c r="R39" s="151"/>
      <c r="S39" s="151"/>
      <c r="T39" s="151"/>
      <c r="U39" s="151"/>
      <c r="V39" s="151"/>
      <c r="W39" s="151"/>
      <c r="X39" s="222"/>
      <c r="Y39" s="328" t="s">
        <v>12</v>
      </c>
      <c r="Z39" s="536"/>
      <c r="AA39" s="537"/>
      <c r="AB39" s="538" t="s">
        <v>485</v>
      </c>
      <c r="AC39" s="538"/>
      <c r="AD39" s="538"/>
      <c r="AE39" s="354" t="s">
        <v>484</v>
      </c>
      <c r="AF39" s="355"/>
      <c r="AG39" s="355"/>
      <c r="AH39" s="355"/>
      <c r="AI39" s="354" t="s">
        <v>484</v>
      </c>
      <c r="AJ39" s="355"/>
      <c r="AK39" s="355"/>
      <c r="AL39" s="355"/>
      <c r="AM39" s="354" t="s">
        <v>484</v>
      </c>
      <c r="AN39" s="355"/>
      <c r="AO39" s="355"/>
      <c r="AP39" s="355"/>
      <c r="AQ39" s="105" t="s">
        <v>484</v>
      </c>
      <c r="AR39" s="106"/>
      <c r="AS39" s="106"/>
      <c r="AT39" s="107"/>
      <c r="AU39" s="355" t="s">
        <v>484</v>
      </c>
      <c r="AV39" s="355"/>
      <c r="AW39" s="355"/>
      <c r="AX39" s="357"/>
    </row>
    <row r="40" spans="1:50" ht="42.6"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485</v>
      </c>
      <c r="AC40" s="509"/>
      <c r="AD40" s="509"/>
      <c r="AE40" s="354" t="s">
        <v>484</v>
      </c>
      <c r="AF40" s="355"/>
      <c r="AG40" s="355"/>
      <c r="AH40" s="355"/>
      <c r="AI40" s="354" t="s">
        <v>484</v>
      </c>
      <c r="AJ40" s="355"/>
      <c r="AK40" s="355"/>
      <c r="AL40" s="355"/>
      <c r="AM40" s="354" t="s">
        <v>484</v>
      </c>
      <c r="AN40" s="355"/>
      <c r="AO40" s="355"/>
      <c r="AP40" s="355"/>
      <c r="AQ40" s="105" t="s">
        <v>485</v>
      </c>
      <c r="AR40" s="106"/>
      <c r="AS40" s="106"/>
      <c r="AT40" s="107"/>
      <c r="AU40" s="355">
        <v>6</v>
      </c>
      <c r="AV40" s="355"/>
      <c r="AW40" s="355"/>
      <c r="AX40" s="357"/>
    </row>
    <row r="41" spans="1:50" ht="36.75"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484</v>
      </c>
      <c r="AF41" s="355"/>
      <c r="AG41" s="355"/>
      <c r="AH41" s="355"/>
      <c r="AI41" s="354" t="s">
        <v>484</v>
      </c>
      <c r="AJ41" s="355"/>
      <c r="AK41" s="355"/>
      <c r="AL41" s="355"/>
      <c r="AM41" s="354" t="s">
        <v>484</v>
      </c>
      <c r="AN41" s="355"/>
      <c r="AO41" s="355"/>
      <c r="AP41" s="355"/>
      <c r="AQ41" s="105" t="s">
        <v>484</v>
      </c>
      <c r="AR41" s="106"/>
      <c r="AS41" s="106"/>
      <c r="AT41" s="107"/>
      <c r="AU41" s="355" t="s">
        <v>484</v>
      </c>
      <c r="AV41" s="355"/>
      <c r="AW41" s="355"/>
      <c r="AX41" s="357"/>
    </row>
    <row r="42" spans="1:50" ht="51.6" customHeight="1" x14ac:dyDescent="0.2">
      <c r="A42" s="887" t="s">
        <v>298</v>
      </c>
      <c r="B42" s="888"/>
      <c r="C42" s="888"/>
      <c r="D42" s="888"/>
      <c r="E42" s="888"/>
      <c r="F42" s="889"/>
      <c r="G42" s="893" t="s">
        <v>485</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269</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298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269</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298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269</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298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270</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265</v>
      </c>
      <c r="X65" s="860"/>
      <c r="Y65" s="863"/>
      <c r="Z65" s="863"/>
      <c r="AA65" s="864"/>
      <c r="AB65" s="857" t="s">
        <v>11</v>
      </c>
      <c r="AC65" s="853"/>
      <c r="AD65" s="854"/>
      <c r="AE65" s="358" t="s">
        <v>310</v>
      </c>
      <c r="AF65" s="359"/>
      <c r="AG65" s="359"/>
      <c r="AH65" s="360"/>
      <c r="AI65" s="358" t="s">
        <v>308</v>
      </c>
      <c r="AJ65" s="359"/>
      <c r="AK65" s="359"/>
      <c r="AL65" s="360"/>
      <c r="AM65" s="365" t="s">
        <v>337</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553</v>
      </c>
      <c r="AR66" s="261"/>
      <c r="AS66" s="855" t="s">
        <v>188</v>
      </c>
      <c r="AT66" s="856"/>
      <c r="AU66" s="261" t="s">
        <v>553</v>
      </c>
      <c r="AV66" s="261"/>
      <c r="AW66" s="855" t="s">
        <v>268</v>
      </c>
      <c r="AX66" s="969"/>
    </row>
    <row r="67" spans="1:50" ht="81.599999999999994" customHeight="1" x14ac:dyDescent="0.2">
      <c r="A67" s="841"/>
      <c r="B67" s="842"/>
      <c r="C67" s="842"/>
      <c r="D67" s="842"/>
      <c r="E67" s="842"/>
      <c r="F67" s="843"/>
      <c r="G67" s="970" t="s">
        <v>189</v>
      </c>
      <c r="H67" s="953" t="s">
        <v>552</v>
      </c>
      <c r="I67" s="954"/>
      <c r="J67" s="954"/>
      <c r="K67" s="954"/>
      <c r="L67" s="954"/>
      <c r="M67" s="954"/>
      <c r="N67" s="954"/>
      <c r="O67" s="955"/>
      <c r="P67" s="953" t="s">
        <v>554</v>
      </c>
      <c r="Q67" s="954"/>
      <c r="R67" s="954"/>
      <c r="S67" s="954"/>
      <c r="T67" s="954"/>
      <c r="U67" s="954"/>
      <c r="V67" s="955"/>
      <c r="W67" s="959"/>
      <c r="X67" s="960"/>
      <c r="Y67" s="940" t="s">
        <v>12</v>
      </c>
      <c r="Z67" s="940"/>
      <c r="AA67" s="941"/>
      <c r="AB67" s="942" t="s">
        <v>288</v>
      </c>
      <c r="AC67" s="942"/>
      <c r="AD67" s="942"/>
      <c r="AE67" s="354" t="s">
        <v>553</v>
      </c>
      <c r="AF67" s="355"/>
      <c r="AG67" s="355"/>
      <c r="AH67" s="355"/>
      <c r="AI67" s="354" t="s">
        <v>484</v>
      </c>
      <c r="AJ67" s="355"/>
      <c r="AK67" s="355"/>
      <c r="AL67" s="355"/>
      <c r="AM67" s="354" t="s">
        <v>484</v>
      </c>
      <c r="AN67" s="355"/>
      <c r="AO67" s="355"/>
      <c r="AP67" s="355"/>
      <c r="AQ67" s="354" t="s">
        <v>484</v>
      </c>
      <c r="AR67" s="355"/>
      <c r="AS67" s="355"/>
      <c r="AT67" s="356"/>
      <c r="AU67" s="355" t="s">
        <v>484</v>
      </c>
      <c r="AV67" s="355"/>
      <c r="AW67" s="355"/>
      <c r="AX67" s="357"/>
    </row>
    <row r="68" spans="1:50" ht="60"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288</v>
      </c>
      <c r="AC68" s="965"/>
      <c r="AD68" s="965"/>
      <c r="AE68" s="354" t="s">
        <v>484</v>
      </c>
      <c r="AF68" s="355"/>
      <c r="AG68" s="355"/>
      <c r="AH68" s="355"/>
      <c r="AI68" s="354" t="s">
        <v>484</v>
      </c>
      <c r="AJ68" s="355"/>
      <c r="AK68" s="355"/>
      <c r="AL68" s="355"/>
      <c r="AM68" s="354" t="s">
        <v>484</v>
      </c>
      <c r="AN68" s="355"/>
      <c r="AO68" s="355"/>
      <c r="AP68" s="355"/>
      <c r="AQ68" s="354" t="s">
        <v>484</v>
      </c>
      <c r="AR68" s="355"/>
      <c r="AS68" s="355"/>
      <c r="AT68" s="356"/>
      <c r="AU68" s="355" t="s">
        <v>484</v>
      </c>
      <c r="AV68" s="355"/>
      <c r="AW68" s="355"/>
      <c r="AX68" s="357"/>
    </row>
    <row r="69" spans="1:50" ht="60"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289</v>
      </c>
      <c r="AC69" s="966"/>
      <c r="AD69" s="966"/>
      <c r="AE69" s="804" t="s">
        <v>484</v>
      </c>
      <c r="AF69" s="805"/>
      <c r="AG69" s="805"/>
      <c r="AH69" s="805"/>
      <c r="AI69" s="804" t="s">
        <v>484</v>
      </c>
      <c r="AJ69" s="805"/>
      <c r="AK69" s="805"/>
      <c r="AL69" s="805"/>
      <c r="AM69" s="804" t="s">
        <v>484</v>
      </c>
      <c r="AN69" s="805"/>
      <c r="AO69" s="805"/>
      <c r="AP69" s="805"/>
      <c r="AQ69" s="354" t="s">
        <v>484</v>
      </c>
      <c r="AR69" s="355"/>
      <c r="AS69" s="355"/>
      <c r="AT69" s="356"/>
      <c r="AU69" s="355" t="s">
        <v>484</v>
      </c>
      <c r="AV69" s="355"/>
      <c r="AW69" s="355"/>
      <c r="AX69" s="357"/>
    </row>
    <row r="70" spans="1:50" ht="23.25" customHeight="1" x14ac:dyDescent="0.2">
      <c r="A70" s="841" t="s">
        <v>274</v>
      </c>
      <c r="B70" s="842"/>
      <c r="C70" s="842"/>
      <c r="D70" s="842"/>
      <c r="E70" s="842"/>
      <c r="F70" s="843"/>
      <c r="G70" s="930" t="s">
        <v>190</v>
      </c>
      <c r="H70" s="931" t="s">
        <v>554</v>
      </c>
      <c r="I70" s="931"/>
      <c r="J70" s="931"/>
      <c r="K70" s="931"/>
      <c r="L70" s="931"/>
      <c r="M70" s="931"/>
      <c r="N70" s="931"/>
      <c r="O70" s="931"/>
      <c r="P70" s="931" t="s">
        <v>554</v>
      </c>
      <c r="Q70" s="931"/>
      <c r="R70" s="931"/>
      <c r="S70" s="931"/>
      <c r="T70" s="931"/>
      <c r="U70" s="931"/>
      <c r="V70" s="931"/>
      <c r="W70" s="934" t="s">
        <v>287</v>
      </c>
      <c r="X70" s="935"/>
      <c r="Y70" s="940" t="s">
        <v>12</v>
      </c>
      <c r="Z70" s="940"/>
      <c r="AA70" s="941"/>
      <c r="AB70" s="942" t="s">
        <v>288</v>
      </c>
      <c r="AC70" s="942"/>
      <c r="AD70" s="942"/>
      <c r="AE70" s="354" t="s">
        <v>484</v>
      </c>
      <c r="AF70" s="355"/>
      <c r="AG70" s="355"/>
      <c r="AH70" s="355"/>
      <c r="AI70" s="354" t="s">
        <v>484</v>
      </c>
      <c r="AJ70" s="355"/>
      <c r="AK70" s="355"/>
      <c r="AL70" s="355"/>
      <c r="AM70" s="354" t="s">
        <v>484</v>
      </c>
      <c r="AN70" s="355"/>
      <c r="AO70" s="355"/>
      <c r="AP70" s="355"/>
      <c r="AQ70" s="354" t="s">
        <v>484</v>
      </c>
      <c r="AR70" s="355"/>
      <c r="AS70" s="355"/>
      <c r="AT70" s="356"/>
      <c r="AU70" s="355" t="s">
        <v>484</v>
      </c>
      <c r="AV70" s="355"/>
      <c r="AW70" s="355"/>
      <c r="AX70" s="357"/>
    </row>
    <row r="71" spans="1:50" ht="23.25"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288</v>
      </c>
      <c r="AC71" s="965"/>
      <c r="AD71" s="965"/>
      <c r="AE71" s="354" t="s">
        <v>484</v>
      </c>
      <c r="AF71" s="355"/>
      <c r="AG71" s="355"/>
      <c r="AH71" s="355"/>
      <c r="AI71" s="354" t="s">
        <v>484</v>
      </c>
      <c r="AJ71" s="355"/>
      <c r="AK71" s="355"/>
      <c r="AL71" s="355"/>
      <c r="AM71" s="354" t="s">
        <v>484</v>
      </c>
      <c r="AN71" s="355"/>
      <c r="AO71" s="355"/>
      <c r="AP71" s="355"/>
      <c r="AQ71" s="354" t="s">
        <v>484</v>
      </c>
      <c r="AR71" s="355"/>
      <c r="AS71" s="355"/>
      <c r="AT71" s="356"/>
      <c r="AU71" s="355" t="s">
        <v>484</v>
      </c>
      <c r="AV71" s="355"/>
      <c r="AW71" s="355"/>
      <c r="AX71" s="357"/>
    </row>
    <row r="72" spans="1:50" ht="23.25"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289</v>
      </c>
      <c r="AC72" s="966"/>
      <c r="AD72" s="966"/>
      <c r="AE72" s="354" t="s">
        <v>484</v>
      </c>
      <c r="AF72" s="355"/>
      <c r="AG72" s="355"/>
      <c r="AH72" s="355"/>
      <c r="AI72" s="354" t="s">
        <v>484</v>
      </c>
      <c r="AJ72" s="355"/>
      <c r="AK72" s="355"/>
      <c r="AL72" s="355"/>
      <c r="AM72" s="354" t="s">
        <v>484</v>
      </c>
      <c r="AN72" s="355"/>
      <c r="AO72" s="355"/>
      <c r="AP72" s="356"/>
      <c r="AQ72" s="354" t="s">
        <v>484</v>
      </c>
      <c r="AR72" s="355"/>
      <c r="AS72" s="355"/>
      <c r="AT72" s="356"/>
      <c r="AU72" s="355" t="s">
        <v>484</v>
      </c>
      <c r="AV72" s="355"/>
      <c r="AW72" s="355"/>
      <c r="AX72" s="357"/>
    </row>
    <row r="73" spans="1:50" ht="18.75" hidden="1" customHeight="1" x14ac:dyDescent="0.2">
      <c r="A73" s="827" t="s">
        <v>270</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301</v>
      </c>
      <c r="B78" s="903"/>
      <c r="C78" s="903"/>
      <c r="D78" s="903"/>
      <c r="E78" s="900" t="s">
        <v>248</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264</v>
      </c>
      <c r="AP79" s="139"/>
      <c r="AQ79" s="139"/>
      <c r="AR79" s="66" t="s">
        <v>262</v>
      </c>
      <c r="AS79" s="138"/>
      <c r="AT79" s="139"/>
      <c r="AU79" s="139"/>
      <c r="AV79" s="139"/>
      <c r="AW79" s="139"/>
      <c r="AX79" s="140"/>
    </row>
    <row r="80" spans="1:50" ht="18.75" hidden="1" customHeight="1" x14ac:dyDescent="0.2">
      <c r="A80" s="506" t="s">
        <v>146</v>
      </c>
      <c r="B80" s="836" t="s">
        <v>261</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349</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6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25.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65" customHeight="1" x14ac:dyDescent="0.2">
      <c r="A100" s="822" t="s">
        <v>271</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310</v>
      </c>
      <c r="AF100" s="814"/>
      <c r="AG100" s="814"/>
      <c r="AH100" s="815"/>
      <c r="AI100" s="813" t="s">
        <v>330</v>
      </c>
      <c r="AJ100" s="814"/>
      <c r="AK100" s="814"/>
      <c r="AL100" s="815"/>
      <c r="AM100" s="813" t="s">
        <v>337</v>
      </c>
      <c r="AN100" s="814"/>
      <c r="AO100" s="814"/>
      <c r="AP100" s="815"/>
      <c r="AQ100" s="919" t="s">
        <v>350</v>
      </c>
      <c r="AR100" s="920"/>
      <c r="AS100" s="920"/>
      <c r="AT100" s="921"/>
      <c r="AU100" s="919" t="s">
        <v>351</v>
      </c>
      <c r="AV100" s="920"/>
      <c r="AW100" s="920"/>
      <c r="AX100" s="922"/>
    </row>
    <row r="101" spans="1:60" ht="23.25" customHeight="1" x14ac:dyDescent="0.2">
      <c r="A101" s="478"/>
      <c r="B101" s="479"/>
      <c r="C101" s="479"/>
      <c r="D101" s="479"/>
      <c r="E101" s="479"/>
      <c r="F101" s="480"/>
      <c r="G101" s="151" t="s">
        <v>491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494</v>
      </c>
      <c r="AC101" s="538"/>
      <c r="AD101" s="538"/>
      <c r="AE101" s="354" t="s">
        <v>484</v>
      </c>
      <c r="AF101" s="355"/>
      <c r="AG101" s="355"/>
      <c r="AH101" s="356"/>
      <c r="AI101" s="354">
        <v>6</v>
      </c>
      <c r="AJ101" s="355"/>
      <c r="AK101" s="355"/>
      <c r="AL101" s="356"/>
      <c r="AM101" s="354">
        <v>6</v>
      </c>
      <c r="AN101" s="355"/>
      <c r="AO101" s="355"/>
      <c r="AP101" s="356"/>
      <c r="AQ101" s="354"/>
      <c r="AR101" s="355"/>
      <c r="AS101" s="355"/>
      <c r="AT101" s="356"/>
      <c r="AU101" s="354"/>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494</v>
      </c>
      <c r="AC102" s="538"/>
      <c r="AD102" s="538"/>
      <c r="AE102" s="348" t="s">
        <v>484</v>
      </c>
      <c r="AF102" s="348"/>
      <c r="AG102" s="348"/>
      <c r="AH102" s="348"/>
      <c r="AI102" s="348">
        <v>6</v>
      </c>
      <c r="AJ102" s="348"/>
      <c r="AK102" s="348"/>
      <c r="AL102" s="348"/>
      <c r="AM102" s="348">
        <v>6</v>
      </c>
      <c r="AN102" s="348"/>
      <c r="AO102" s="348"/>
      <c r="AP102" s="348"/>
      <c r="AQ102" s="804">
        <v>6</v>
      </c>
      <c r="AR102" s="805"/>
      <c r="AS102" s="805"/>
      <c r="AT102" s="806"/>
      <c r="AU102" s="804"/>
      <c r="AV102" s="805"/>
      <c r="AW102" s="805"/>
      <c r="AX102" s="806"/>
    </row>
    <row r="103" spans="1:60" ht="31.65" customHeight="1" x14ac:dyDescent="0.2">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customHeight="1" x14ac:dyDescent="0.2">
      <c r="A104" s="478"/>
      <c r="B104" s="479"/>
      <c r="C104" s="479"/>
      <c r="D104" s="479"/>
      <c r="E104" s="479"/>
      <c r="F104" s="480"/>
      <c r="G104" s="151" t="s">
        <v>492</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494</v>
      </c>
      <c r="AC104" s="459"/>
      <c r="AD104" s="460"/>
      <c r="AE104" s="354" t="s">
        <v>484</v>
      </c>
      <c r="AF104" s="355"/>
      <c r="AG104" s="355"/>
      <c r="AH104" s="356"/>
      <c r="AI104" s="354">
        <v>10</v>
      </c>
      <c r="AJ104" s="355"/>
      <c r="AK104" s="355"/>
      <c r="AL104" s="356"/>
      <c r="AM104" s="354">
        <v>10</v>
      </c>
      <c r="AN104" s="355"/>
      <c r="AO104" s="355"/>
      <c r="AP104" s="356"/>
      <c r="AQ104" s="354"/>
      <c r="AR104" s="355"/>
      <c r="AS104" s="355"/>
      <c r="AT104" s="356"/>
      <c r="AU104" s="354"/>
      <c r="AV104" s="355"/>
      <c r="AW104" s="355"/>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494</v>
      </c>
      <c r="AC105" s="397"/>
      <c r="AD105" s="398"/>
      <c r="AE105" s="348" t="s">
        <v>484</v>
      </c>
      <c r="AF105" s="348"/>
      <c r="AG105" s="348"/>
      <c r="AH105" s="348"/>
      <c r="AI105" s="348">
        <v>10</v>
      </c>
      <c r="AJ105" s="348"/>
      <c r="AK105" s="348"/>
      <c r="AL105" s="348"/>
      <c r="AM105" s="348">
        <v>10</v>
      </c>
      <c r="AN105" s="348"/>
      <c r="AO105" s="348"/>
      <c r="AP105" s="348"/>
      <c r="AQ105" s="354">
        <v>10</v>
      </c>
      <c r="AR105" s="355"/>
      <c r="AS105" s="355"/>
      <c r="AT105" s="356"/>
      <c r="AU105" s="804"/>
      <c r="AV105" s="805"/>
      <c r="AW105" s="805"/>
      <c r="AX105" s="806"/>
    </row>
    <row r="106" spans="1:60" ht="31.65" hidden="1" customHeight="1" x14ac:dyDescent="0.2">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65" hidden="1" customHeight="1" x14ac:dyDescent="0.2">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65" hidden="1" customHeight="1" x14ac:dyDescent="0.2">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2">
      <c r="A116" s="282"/>
      <c r="B116" s="283"/>
      <c r="C116" s="283"/>
      <c r="D116" s="283"/>
      <c r="E116" s="283"/>
      <c r="F116" s="284"/>
      <c r="G116" s="341" t="s">
        <v>493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495</v>
      </c>
      <c r="AC116" s="291"/>
      <c r="AD116" s="292"/>
      <c r="AE116" s="348" t="s">
        <v>484</v>
      </c>
      <c r="AF116" s="348"/>
      <c r="AG116" s="348"/>
      <c r="AH116" s="348"/>
      <c r="AI116" s="348">
        <v>32</v>
      </c>
      <c r="AJ116" s="348"/>
      <c r="AK116" s="348"/>
      <c r="AL116" s="348"/>
      <c r="AM116" s="348">
        <v>34</v>
      </c>
      <c r="AN116" s="348"/>
      <c r="AO116" s="348"/>
      <c r="AP116" s="348"/>
      <c r="AQ116" s="354">
        <v>37</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495</v>
      </c>
      <c r="AC117" s="332"/>
      <c r="AD117" s="333"/>
      <c r="AE117" s="296" t="s">
        <v>484</v>
      </c>
      <c r="AF117" s="296"/>
      <c r="AG117" s="296"/>
      <c r="AH117" s="296"/>
      <c r="AI117" s="296" t="s">
        <v>496</v>
      </c>
      <c r="AJ117" s="296"/>
      <c r="AK117" s="296"/>
      <c r="AL117" s="296"/>
      <c r="AM117" s="296" t="s">
        <v>555</v>
      </c>
      <c r="AN117" s="296"/>
      <c r="AO117" s="296"/>
      <c r="AP117" s="296"/>
      <c r="AQ117" s="296" t="s">
        <v>546</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hidden="1" customHeight="1" x14ac:dyDescent="0.2">
      <c r="A119" s="282"/>
      <c r="B119" s="283"/>
      <c r="C119" s="283"/>
      <c r="D119" s="283"/>
      <c r="E119" s="283"/>
      <c r="F119" s="284"/>
      <c r="G119" s="341" t="s">
        <v>278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hidden="1" customHeight="1" x14ac:dyDescent="0.2">
      <c r="A122" s="282"/>
      <c r="B122" s="283"/>
      <c r="C122" s="283"/>
      <c r="D122" s="283"/>
      <c r="E122" s="283"/>
      <c r="F122" s="284"/>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x14ac:dyDescent="0.2">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x14ac:dyDescent="0.2">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325</v>
      </c>
      <c r="B130" s="982"/>
      <c r="C130" s="981" t="s">
        <v>191</v>
      </c>
      <c r="D130" s="982"/>
      <c r="E130" s="298" t="s">
        <v>220</v>
      </c>
      <c r="F130" s="299"/>
      <c r="G130" s="300" t="s">
        <v>488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497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485</v>
      </c>
      <c r="AR133" s="261"/>
      <c r="AS133" s="127" t="s">
        <v>188</v>
      </c>
      <c r="AT133" s="162"/>
      <c r="AU133" s="126">
        <v>12</v>
      </c>
      <c r="AV133" s="126"/>
      <c r="AW133" s="127" t="s">
        <v>177</v>
      </c>
      <c r="AX133" s="128"/>
    </row>
    <row r="134" spans="1:50" ht="39.75" customHeight="1" x14ac:dyDescent="0.2">
      <c r="A134" s="985"/>
      <c r="B134" s="242"/>
      <c r="C134" s="241"/>
      <c r="D134" s="242"/>
      <c r="E134" s="241"/>
      <c r="F134" s="304"/>
      <c r="G134" s="221" t="s">
        <v>498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499</v>
      </c>
      <c r="AC134" s="214"/>
      <c r="AD134" s="214"/>
      <c r="AE134" s="256">
        <v>111000</v>
      </c>
      <c r="AF134" s="106"/>
      <c r="AG134" s="106"/>
      <c r="AH134" s="106"/>
      <c r="AI134" s="256">
        <v>105900</v>
      </c>
      <c r="AJ134" s="106"/>
      <c r="AK134" s="106"/>
      <c r="AL134" s="106"/>
      <c r="AM134" s="256" t="s">
        <v>484</v>
      </c>
      <c r="AN134" s="106"/>
      <c r="AO134" s="106"/>
      <c r="AP134" s="106"/>
      <c r="AQ134" s="256" t="s">
        <v>484</v>
      </c>
      <c r="AR134" s="106"/>
      <c r="AS134" s="106"/>
      <c r="AT134" s="106"/>
      <c r="AU134" s="256" t="s">
        <v>484</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499</v>
      </c>
      <c r="AC135" s="123"/>
      <c r="AD135" s="123"/>
      <c r="AE135" s="256" t="s">
        <v>484</v>
      </c>
      <c r="AF135" s="106"/>
      <c r="AG135" s="106"/>
      <c r="AH135" s="106"/>
      <c r="AI135" s="256" t="s">
        <v>484</v>
      </c>
      <c r="AJ135" s="106"/>
      <c r="AK135" s="106"/>
      <c r="AL135" s="106"/>
      <c r="AM135" s="256" t="s">
        <v>484</v>
      </c>
      <c r="AN135" s="106"/>
      <c r="AO135" s="106"/>
      <c r="AP135" s="106"/>
      <c r="AQ135" s="256" t="s">
        <v>484</v>
      </c>
      <c r="AR135" s="106"/>
      <c r="AS135" s="106"/>
      <c r="AT135" s="106"/>
      <c r="AU135" s="256">
        <v>92700</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hidden="1" customHeight="1" x14ac:dyDescent="0.2">
      <c r="A152" s="985"/>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6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5"/>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5"/>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5"/>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5"/>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500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85"/>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6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5"/>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5"/>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5"/>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5"/>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85"/>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6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5"/>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5"/>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5"/>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5"/>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85"/>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6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5"/>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5"/>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5"/>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5"/>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85"/>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6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5"/>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5"/>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5"/>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5"/>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55.95" customHeight="1" x14ac:dyDescent="0.2">
      <c r="A430" s="985"/>
      <c r="B430" s="242"/>
      <c r="C430" s="239" t="s">
        <v>340</v>
      </c>
      <c r="D430" s="240"/>
      <c r="E430" s="228" t="s">
        <v>318</v>
      </c>
      <c r="F430" s="438"/>
      <c r="G430" s="230" t="s">
        <v>207</v>
      </c>
      <c r="H430" s="148"/>
      <c r="I430" s="148"/>
      <c r="J430" s="231" t="s">
        <v>484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485</v>
      </c>
      <c r="AF432" s="126"/>
      <c r="AG432" s="127" t="s">
        <v>188</v>
      </c>
      <c r="AH432" s="162"/>
      <c r="AI432" s="172"/>
      <c r="AJ432" s="172"/>
      <c r="AK432" s="172"/>
      <c r="AL432" s="167"/>
      <c r="AM432" s="172"/>
      <c r="AN432" s="172"/>
      <c r="AO432" s="172"/>
      <c r="AP432" s="167"/>
      <c r="AQ432" s="201" t="s">
        <v>485</v>
      </c>
      <c r="AR432" s="126"/>
      <c r="AS432" s="127" t="s">
        <v>188</v>
      </c>
      <c r="AT432" s="162"/>
      <c r="AU432" s="126" t="s">
        <v>485</v>
      </c>
      <c r="AV432" s="126"/>
      <c r="AW432" s="127" t="s">
        <v>177</v>
      </c>
      <c r="AX432" s="128"/>
    </row>
    <row r="433" spans="1:50" ht="23.25" customHeight="1" x14ac:dyDescent="0.2">
      <c r="A433" s="985"/>
      <c r="B433" s="242"/>
      <c r="C433" s="241"/>
      <c r="D433" s="242"/>
      <c r="E433" s="156"/>
      <c r="F433" s="157"/>
      <c r="G433" s="221" t="s">
        <v>549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484</v>
      </c>
      <c r="AF433" s="106"/>
      <c r="AG433" s="106"/>
      <c r="AH433" s="106"/>
      <c r="AI433" s="105" t="s">
        <v>484</v>
      </c>
      <c r="AJ433" s="106"/>
      <c r="AK433" s="106"/>
      <c r="AL433" s="106"/>
      <c r="AM433" s="105" t="s">
        <v>484</v>
      </c>
      <c r="AN433" s="106"/>
      <c r="AO433" s="106"/>
      <c r="AP433" s="107"/>
      <c r="AQ433" s="105" t="s">
        <v>484</v>
      </c>
      <c r="AR433" s="106"/>
      <c r="AS433" s="106"/>
      <c r="AT433" s="107"/>
      <c r="AU433" s="106" t="s">
        <v>484</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485</v>
      </c>
      <c r="AC434" s="214"/>
      <c r="AD434" s="214"/>
      <c r="AE434" s="105" t="s">
        <v>484</v>
      </c>
      <c r="AF434" s="106"/>
      <c r="AG434" s="106"/>
      <c r="AH434" s="107"/>
      <c r="AI434" s="105" t="s">
        <v>484</v>
      </c>
      <c r="AJ434" s="106"/>
      <c r="AK434" s="106"/>
      <c r="AL434" s="106"/>
      <c r="AM434" s="105" t="s">
        <v>484</v>
      </c>
      <c r="AN434" s="106"/>
      <c r="AO434" s="106"/>
      <c r="AP434" s="107"/>
      <c r="AQ434" s="105" t="s">
        <v>484</v>
      </c>
      <c r="AR434" s="106"/>
      <c r="AS434" s="106"/>
      <c r="AT434" s="107"/>
      <c r="AU434" s="106" t="s">
        <v>484</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484</v>
      </c>
      <c r="AF435" s="106"/>
      <c r="AG435" s="106"/>
      <c r="AH435" s="107"/>
      <c r="AI435" s="105" t="s">
        <v>484</v>
      </c>
      <c r="AJ435" s="106"/>
      <c r="AK435" s="106"/>
      <c r="AL435" s="106"/>
      <c r="AM435" s="105" t="s">
        <v>484</v>
      </c>
      <c r="AN435" s="106"/>
      <c r="AO435" s="106"/>
      <c r="AP435" s="107"/>
      <c r="AQ435" s="105" t="s">
        <v>484</v>
      </c>
      <c r="AR435" s="106"/>
      <c r="AS435" s="106"/>
      <c r="AT435" s="107"/>
      <c r="AU435" s="106" t="s">
        <v>484</v>
      </c>
      <c r="AV435" s="106"/>
      <c r="AW435" s="106"/>
      <c r="AX435" s="205"/>
    </row>
    <row r="436" spans="1:50" ht="18.75"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485</v>
      </c>
      <c r="AF437" s="126"/>
      <c r="AG437" s="127" t="s">
        <v>188</v>
      </c>
      <c r="AH437" s="162"/>
      <c r="AI437" s="172"/>
      <c r="AJ437" s="172"/>
      <c r="AK437" s="172"/>
      <c r="AL437" s="167"/>
      <c r="AM437" s="172"/>
      <c r="AN437" s="172"/>
      <c r="AO437" s="172"/>
      <c r="AP437" s="167"/>
      <c r="AQ437" s="201" t="s">
        <v>485</v>
      </c>
      <c r="AR437" s="126"/>
      <c r="AS437" s="127" t="s">
        <v>188</v>
      </c>
      <c r="AT437" s="162"/>
      <c r="AU437" s="126" t="s">
        <v>485</v>
      </c>
      <c r="AV437" s="126"/>
      <c r="AW437" s="127" t="s">
        <v>177</v>
      </c>
      <c r="AX437" s="128"/>
    </row>
    <row r="438" spans="1:50" ht="23.25" customHeight="1" x14ac:dyDescent="0.2">
      <c r="A438" s="985"/>
      <c r="B438" s="242"/>
      <c r="C438" s="241"/>
      <c r="D438" s="242"/>
      <c r="E438" s="156"/>
      <c r="F438" s="157"/>
      <c r="G438" s="221" t="s">
        <v>550</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488</v>
      </c>
      <c r="AC438" s="123"/>
      <c r="AD438" s="123"/>
      <c r="AE438" s="105" t="s">
        <v>484</v>
      </c>
      <c r="AF438" s="106"/>
      <c r="AG438" s="106"/>
      <c r="AH438" s="106"/>
      <c r="AI438" s="105" t="s">
        <v>484</v>
      </c>
      <c r="AJ438" s="106"/>
      <c r="AK438" s="106"/>
      <c r="AL438" s="106"/>
      <c r="AM438" s="105" t="s">
        <v>484</v>
      </c>
      <c r="AN438" s="106"/>
      <c r="AO438" s="106"/>
      <c r="AP438" s="107"/>
      <c r="AQ438" s="105" t="s">
        <v>484</v>
      </c>
      <c r="AR438" s="106"/>
      <c r="AS438" s="106"/>
      <c r="AT438" s="107"/>
      <c r="AU438" s="106" t="s">
        <v>484</v>
      </c>
      <c r="AV438" s="106"/>
      <c r="AW438" s="106"/>
      <c r="AX438" s="205"/>
    </row>
    <row r="439" spans="1:50" ht="23.25"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488</v>
      </c>
      <c r="AC439" s="214"/>
      <c r="AD439" s="214"/>
      <c r="AE439" s="105" t="s">
        <v>484</v>
      </c>
      <c r="AF439" s="106"/>
      <c r="AG439" s="106"/>
      <c r="AH439" s="107"/>
      <c r="AI439" s="105" t="s">
        <v>484</v>
      </c>
      <c r="AJ439" s="106"/>
      <c r="AK439" s="106"/>
      <c r="AL439" s="106"/>
      <c r="AM439" s="105" t="s">
        <v>484</v>
      </c>
      <c r="AN439" s="106"/>
      <c r="AO439" s="106"/>
      <c r="AP439" s="107"/>
      <c r="AQ439" s="105" t="s">
        <v>484</v>
      </c>
      <c r="AR439" s="106"/>
      <c r="AS439" s="106"/>
      <c r="AT439" s="107"/>
      <c r="AU439" s="106" t="s">
        <v>484</v>
      </c>
      <c r="AV439" s="106"/>
      <c r="AW439" s="106"/>
      <c r="AX439" s="205"/>
    </row>
    <row r="440" spans="1:50" ht="23.25" customHeight="1" thickBot="1" x14ac:dyDescent="0.2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484</v>
      </c>
      <c r="AF440" s="106"/>
      <c r="AG440" s="106"/>
      <c r="AH440" s="107"/>
      <c r="AI440" s="105" t="s">
        <v>484</v>
      </c>
      <c r="AJ440" s="106"/>
      <c r="AK440" s="106"/>
      <c r="AL440" s="106"/>
      <c r="AM440" s="105" t="s">
        <v>484</v>
      </c>
      <c r="AN440" s="106"/>
      <c r="AO440" s="106"/>
      <c r="AP440" s="107"/>
      <c r="AQ440" s="105" t="s">
        <v>484</v>
      </c>
      <c r="AR440" s="106"/>
      <c r="AS440" s="106"/>
      <c r="AT440" s="107"/>
      <c r="AU440" s="106" t="s">
        <v>484</v>
      </c>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5"/>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0.7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479</v>
      </c>
      <c r="AE702" s="886"/>
      <c r="AF702" s="886"/>
      <c r="AG702" s="875" t="s">
        <v>501</v>
      </c>
      <c r="AH702" s="876"/>
      <c r="AI702" s="876"/>
      <c r="AJ702" s="876"/>
      <c r="AK702" s="876"/>
      <c r="AL702" s="876"/>
      <c r="AM702" s="876"/>
      <c r="AN702" s="876"/>
      <c r="AO702" s="876"/>
      <c r="AP702" s="876"/>
      <c r="AQ702" s="876"/>
      <c r="AR702" s="876"/>
      <c r="AS702" s="876"/>
      <c r="AT702" s="876"/>
      <c r="AU702" s="876"/>
      <c r="AV702" s="876"/>
      <c r="AW702" s="876"/>
      <c r="AX702" s="877"/>
    </row>
    <row r="703" spans="1:50" ht="60.7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479</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60.7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8" t="s">
        <v>503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479</v>
      </c>
      <c r="AE705" s="723"/>
      <c r="AF705" s="723"/>
      <c r="AG705" s="150" t="s">
        <v>504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511</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512</v>
      </c>
      <c r="AE708" s="658"/>
      <c r="AF708" s="658"/>
      <c r="AG708" s="513" t="s">
        <v>485</v>
      </c>
      <c r="AH708" s="514"/>
      <c r="AI708" s="514"/>
      <c r="AJ708" s="514"/>
      <c r="AK708" s="514"/>
      <c r="AL708" s="514"/>
      <c r="AM708" s="514"/>
      <c r="AN708" s="514"/>
      <c r="AO708" s="514"/>
      <c r="AP708" s="514"/>
      <c r="AQ708" s="514"/>
      <c r="AR708" s="514"/>
      <c r="AS708" s="514"/>
      <c r="AT708" s="514"/>
      <c r="AU708" s="514"/>
      <c r="AV708" s="514"/>
      <c r="AW708" s="514"/>
      <c r="AX708" s="515"/>
    </row>
    <row r="709" spans="1:50" ht="48.4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479</v>
      </c>
      <c r="AE709" s="145"/>
      <c r="AF709" s="145"/>
      <c r="AG709" s="654" t="s">
        <v>505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512</v>
      </c>
      <c r="AE710" s="145"/>
      <c r="AF710" s="145"/>
      <c r="AG710" s="654" t="s">
        <v>485</v>
      </c>
      <c r="AH710" s="655"/>
      <c r="AI710" s="655"/>
      <c r="AJ710" s="655"/>
      <c r="AK710" s="655"/>
      <c r="AL710" s="655"/>
      <c r="AM710" s="655"/>
      <c r="AN710" s="655"/>
      <c r="AO710" s="655"/>
      <c r="AP710" s="655"/>
      <c r="AQ710" s="655"/>
      <c r="AR710" s="655"/>
      <c r="AS710" s="655"/>
      <c r="AT710" s="655"/>
      <c r="AU710" s="655"/>
      <c r="AV710" s="655"/>
      <c r="AW710" s="655"/>
      <c r="AX710" s="656"/>
    </row>
    <row r="711" spans="1:50" ht="37.3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479</v>
      </c>
      <c r="AE711" s="145"/>
      <c r="AF711" s="145"/>
      <c r="AG711" s="654" t="s">
        <v>506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512</v>
      </c>
      <c r="AE712" s="573"/>
      <c r="AF712" s="573"/>
      <c r="AG712" s="581" t="s">
        <v>488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54" t="s">
        <v>485</v>
      </c>
      <c r="AH713" s="655"/>
      <c r="AI713" s="655"/>
      <c r="AJ713" s="655"/>
      <c r="AK713" s="655"/>
      <c r="AL713" s="655"/>
      <c r="AM713" s="655"/>
      <c r="AN713" s="655"/>
      <c r="AO713" s="655"/>
      <c r="AP713" s="655"/>
      <c r="AQ713" s="655"/>
      <c r="AR713" s="655"/>
      <c r="AS713" s="655"/>
      <c r="AT713" s="655"/>
      <c r="AU713" s="655"/>
      <c r="AV713" s="655"/>
      <c r="AW713" s="655"/>
      <c r="AX713" s="656"/>
    </row>
    <row r="714" spans="1:50" ht="47.7" customHeight="1" x14ac:dyDescent="0.2">
      <c r="A714" s="647"/>
      <c r="B714" s="648"/>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479</v>
      </c>
      <c r="AE714" s="579"/>
      <c r="AF714" s="580"/>
      <c r="AG714" s="679" t="s">
        <v>507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245</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67"/>
      <c r="AG715" s="513" t="s">
        <v>508</v>
      </c>
      <c r="AH715" s="514"/>
      <c r="AI715" s="514"/>
      <c r="AJ715" s="514"/>
      <c r="AK715" s="514"/>
      <c r="AL715" s="514"/>
      <c r="AM715" s="514"/>
      <c r="AN715" s="514"/>
      <c r="AO715" s="514"/>
      <c r="AP715" s="514"/>
      <c r="AQ715" s="514"/>
      <c r="AR715" s="514"/>
      <c r="AS715" s="514"/>
      <c r="AT715" s="514"/>
      <c r="AU715" s="514"/>
      <c r="AV715" s="514"/>
      <c r="AW715" s="514"/>
      <c r="AX715" s="515"/>
    </row>
    <row r="716" spans="1:50" ht="56.7"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479</v>
      </c>
      <c r="AE716" s="749"/>
      <c r="AF716" s="749"/>
      <c r="AG716" s="654" t="s">
        <v>601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479</v>
      </c>
      <c r="AE717" s="145"/>
      <c r="AF717" s="145"/>
      <c r="AG717" s="654" t="s">
        <v>509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479</v>
      </c>
      <c r="AE718" s="145"/>
      <c r="AF718" s="145"/>
      <c r="AG718" s="153" t="s">
        <v>602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0"/>
      <c r="B720" s="641"/>
      <c r="C720" s="926" t="s">
        <v>259</v>
      </c>
      <c r="D720" s="924"/>
      <c r="E720" s="924"/>
      <c r="F720" s="927"/>
      <c r="G720" s="923" t="s">
        <v>260</v>
      </c>
      <c r="H720" s="924"/>
      <c r="I720" s="924"/>
      <c r="J720" s="924"/>
      <c r="K720" s="924"/>
      <c r="L720" s="924"/>
      <c r="M720" s="924"/>
      <c r="N720" s="923" t="s">
        <v>263</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08" t="s">
        <v>47</v>
      </c>
      <c r="B726" s="609"/>
      <c r="C726" s="433" t="s">
        <v>52</v>
      </c>
      <c r="D726" s="568"/>
      <c r="E726" s="568"/>
      <c r="F726" s="569"/>
      <c r="G726" s="787" t="s">
        <v>547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650000000000006" customHeight="1" thickBot="1" x14ac:dyDescent="0.25">
      <c r="A727" s="610"/>
      <c r="B727" s="611"/>
      <c r="C727" s="685" t="s">
        <v>56</v>
      </c>
      <c r="D727" s="686"/>
      <c r="E727" s="686"/>
      <c r="F727" s="687"/>
      <c r="G727" s="785" t="s">
        <v>548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650000000000006" customHeight="1" thickBot="1" x14ac:dyDescent="0.25">
      <c r="A729" s="755" t="s">
        <v>604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650000000000006" customHeight="1" thickBot="1" x14ac:dyDescent="0.25">
      <c r="A731" s="605" t="s">
        <v>137</v>
      </c>
      <c r="B731" s="606"/>
      <c r="C731" s="606"/>
      <c r="D731" s="606"/>
      <c r="E731" s="607"/>
      <c r="F731" s="670" t="s">
        <v>605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607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650000000000006"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321</v>
      </c>
      <c r="B737" s="87"/>
      <c r="C737" s="87"/>
      <c r="D737" s="88"/>
      <c r="E737" s="89"/>
      <c r="F737" s="89"/>
      <c r="G737" s="89"/>
      <c r="H737" s="89"/>
      <c r="I737" s="89"/>
      <c r="J737" s="89"/>
      <c r="K737" s="89"/>
      <c r="L737" s="89"/>
      <c r="M737" s="89"/>
      <c r="N737" s="95" t="s">
        <v>316</v>
      </c>
      <c r="O737" s="95"/>
      <c r="P737" s="95"/>
      <c r="Q737" s="95"/>
      <c r="R737" s="89"/>
      <c r="S737" s="89"/>
      <c r="T737" s="89"/>
      <c r="U737" s="89"/>
      <c r="V737" s="89"/>
      <c r="W737" s="89"/>
      <c r="X737" s="89"/>
      <c r="Y737" s="89"/>
      <c r="Z737" s="89"/>
      <c r="AA737" s="95" t="s">
        <v>315</v>
      </c>
      <c r="AB737" s="95"/>
      <c r="AC737" s="95"/>
      <c r="AD737" s="95"/>
      <c r="AE737" s="89"/>
      <c r="AF737" s="89"/>
      <c r="AG737" s="89"/>
      <c r="AH737" s="89"/>
      <c r="AI737" s="89"/>
      <c r="AJ737" s="89"/>
      <c r="AK737" s="89"/>
      <c r="AL737" s="89"/>
      <c r="AM737" s="89"/>
      <c r="AN737" s="95" t="s">
        <v>314</v>
      </c>
      <c r="AO737" s="95"/>
      <c r="AP737" s="95"/>
      <c r="AQ737" s="95"/>
      <c r="AR737" s="96"/>
      <c r="AS737" s="97"/>
      <c r="AT737" s="97"/>
      <c r="AU737" s="97"/>
      <c r="AV737" s="97"/>
      <c r="AW737" s="97"/>
      <c r="AX737" s="98"/>
      <c r="AY737" s="74"/>
      <c r="AZ737" s="74"/>
    </row>
    <row r="738" spans="1:52" ht="24.75" customHeight="1" x14ac:dyDescent="0.2">
      <c r="A738" s="86" t="s">
        <v>313</v>
      </c>
      <c r="B738" s="87"/>
      <c r="C738" s="87"/>
      <c r="D738" s="88"/>
      <c r="E738" s="89"/>
      <c r="F738" s="89"/>
      <c r="G738" s="89"/>
      <c r="H738" s="89"/>
      <c r="I738" s="89"/>
      <c r="J738" s="89"/>
      <c r="K738" s="89"/>
      <c r="L738" s="89"/>
      <c r="M738" s="89"/>
      <c r="N738" s="95" t="s">
        <v>312</v>
      </c>
      <c r="O738" s="95"/>
      <c r="P738" s="95"/>
      <c r="Q738" s="95"/>
      <c r="R738" s="89"/>
      <c r="S738" s="89"/>
      <c r="T738" s="89"/>
      <c r="U738" s="89"/>
      <c r="V738" s="89"/>
      <c r="W738" s="89"/>
      <c r="X738" s="89"/>
      <c r="Y738" s="89"/>
      <c r="Z738" s="89"/>
      <c r="AA738" s="95" t="s">
        <v>311</v>
      </c>
      <c r="AB738" s="95"/>
      <c r="AC738" s="95"/>
      <c r="AD738" s="95"/>
      <c r="AE738" s="89"/>
      <c r="AF738" s="89"/>
      <c r="AG738" s="89"/>
      <c r="AH738" s="89"/>
      <c r="AI738" s="89"/>
      <c r="AJ738" s="89"/>
      <c r="AK738" s="89"/>
      <c r="AL738" s="89"/>
      <c r="AM738" s="89"/>
      <c r="AN738" s="95" t="s">
        <v>310</v>
      </c>
      <c r="AO738" s="95"/>
      <c r="AP738" s="95"/>
      <c r="AQ738" s="95"/>
      <c r="AR738" s="96"/>
      <c r="AS738" s="97"/>
      <c r="AT738" s="97"/>
      <c r="AU738" s="97"/>
      <c r="AV738" s="97"/>
      <c r="AW738" s="97"/>
      <c r="AX738" s="98"/>
    </row>
    <row r="739" spans="1:52" ht="24.75" customHeight="1" x14ac:dyDescent="0.2">
      <c r="A739" s="86" t="s">
        <v>309</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475</v>
      </c>
      <c r="F740" s="111"/>
      <c r="G740" s="111"/>
      <c r="H740" s="78" t="str">
        <f>IF(E740="", "", "(")</f>
        <v>(</v>
      </c>
      <c r="I740" s="111"/>
      <c r="J740" s="111"/>
      <c r="K740" s="78" t="str">
        <f>IF(OR(I740="　", I740=""), "", "-")</f>
        <v/>
      </c>
      <c r="L740" s="112">
        <v>67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thickBot="1" x14ac:dyDescent="0.2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304</v>
      </c>
      <c r="B780" s="751"/>
      <c r="C780" s="751"/>
      <c r="D780" s="751"/>
      <c r="E780" s="751"/>
      <c r="F780" s="752"/>
      <c r="G780" s="429" t="s">
        <v>556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2" customHeight="1" x14ac:dyDescent="0.2">
      <c r="A782" s="543"/>
      <c r="B782" s="753"/>
      <c r="C782" s="753"/>
      <c r="D782" s="753"/>
      <c r="E782" s="753"/>
      <c r="F782" s="754"/>
      <c r="G782" s="439" t="s">
        <v>523</v>
      </c>
      <c r="H782" s="440"/>
      <c r="I782" s="440"/>
      <c r="J782" s="440"/>
      <c r="K782" s="441"/>
      <c r="L782" s="442" t="s">
        <v>514</v>
      </c>
      <c r="M782" s="443"/>
      <c r="N782" s="443"/>
      <c r="O782" s="443"/>
      <c r="P782" s="443"/>
      <c r="Q782" s="443"/>
      <c r="R782" s="443"/>
      <c r="S782" s="443"/>
      <c r="T782" s="443"/>
      <c r="U782" s="443"/>
      <c r="V782" s="443"/>
      <c r="W782" s="443"/>
      <c r="X782" s="444"/>
      <c r="Y782" s="445">
        <v>59</v>
      </c>
      <c r="Z782" s="446"/>
      <c r="AA782" s="446"/>
      <c r="AB782" s="544"/>
      <c r="AC782" s="439" t="s">
        <v>524</v>
      </c>
      <c r="AD782" s="440"/>
      <c r="AE782" s="440"/>
      <c r="AF782" s="440"/>
      <c r="AG782" s="441"/>
      <c r="AH782" s="442" t="s">
        <v>545</v>
      </c>
      <c r="AI782" s="443"/>
      <c r="AJ782" s="443"/>
      <c r="AK782" s="443"/>
      <c r="AL782" s="443"/>
      <c r="AM782" s="443"/>
      <c r="AN782" s="443"/>
      <c r="AO782" s="443"/>
      <c r="AP782" s="443"/>
      <c r="AQ782" s="443"/>
      <c r="AR782" s="443"/>
      <c r="AS782" s="443"/>
      <c r="AT782" s="444"/>
      <c r="AU782" s="445">
        <v>137</v>
      </c>
      <c r="AV782" s="446"/>
      <c r="AW782" s="446"/>
      <c r="AX782" s="447"/>
    </row>
    <row r="783" spans="1:50" ht="24.75"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59</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137</v>
      </c>
      <c r="AV792" s="405"/>
      <c r="AW792" s="405"/>
      <c r="AX792" s="407"/>
    </row>
    <row r="793" spans="1:50" ht="24.75" customHeight="1" x14ac:dyDescent="0.2">
      <c r="A793" s="543"/>
      <c r="B793" s="753"/>
      <c r="C793" s="753"/>
      <c r="D793" s="753"/>
      <c r="E793" s="753"/>
      <c r="F793" s="754"/>
      <c r="G793" s="429" t="s">
        <v>558</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559</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42.75" customHeight="1" x14ac:dyDescent="0.2">
      <c r="A795" s="543"/>
      <c r="B795" s="753"/>
      <c r="C795" s="753"/>
      <c r="D795" s="753"/>
      <c r="E795" s="753"/>
      <c r="F795" s="754"/>
      <c r="G795" s="439" t="s">
        <v>516</v>
      </c>
      <c r="H795" s="440"/>
      <c r="I795" s="440"/>
      <c r="J795" s="440"/>
      <c r="K795" s="441"/>
      <c r="L795" s="442" t="s">
        <v>515</v>
      </c>
      <c r="M795" s="443"/>
      <c r="N795" s="443"/>
      <c r="O795" s="443"/>
      <c r="P795" s="443"/>
      <c r="Q795" s="443"/>
      <c r="R795" s="443"/>
      <c r="S795" s="443"/>
      <c r="T795" s="443"/>
      <c r="U795" s="443"/>
      <c r="V795" s="443"/>
      <c r="W795" s="443"/>
      <c r="X795" s="444"/>
      <c r="Y795" s="445">
        <v>1</v>
      </c>
      <c r="Z795" s="446"/>
      <c r="AA795" s="446"/>
      <c r="AB795" s="544"/>
      <c r="AC795" s="439" t="s">
        <v>516</v>
      </c>
      <c r="AD795" s="440"/>
      <c r="AE795" s="440"/>
      <c r="AF795" s="440"/>
      <c r="AG795" s="441"/>
      <c r="AH795" s="442" t="s">
        <v>517</v>
      </c>
      <c r="AI795" s="443"/>
      <c r="AJ795" s="443"/>
      <c r="AK795" s="443"/>
      <c r="AL795" s="443"/>
      <c r="AM795" s="443"/>
      <c r="AN795" s="443"/>
      <c r="AO795" s="443"/>
      <c r="AP795" s="443"/>
      <c r="AQ795" s="443"/>
      <c r="AR795" s="443"/>
      <c r="AS795" s="443"/>
      <c r="AT795" s="444"/>
      <c r="AU795" s="445">
        <v>9</v>
      </c>
      <c r="AV795" s="446"/>
      <c r="AW795" s="446"/>
      <c r="AX795" s="447"/>
    </row>
    <row r="796" spans="1:50" ht="24.75"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9</v>
      </c>
      <c r="AV805" s="405"/>
      <c r="AW805" s="405"/>
      <c r="AX805" s="407"/>
    </row>
    <row r="806" spans="1:50" ht="24.75" customHeight="1" x14ac:dyDescent="0.2">
      <c r="A806" s="543"/>
      <c r="B806" s="753"/>
      <c r="C806" s="753"/>
      <c r="D806" s="753"/>
      <c r="E806" s="753"/>
      <c r="F806" s="754"/>
      <c r="G806" s="429" t="s">
        <v>597</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598</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3"/>
      <c r="B808" s="753"/>
      <c r="C808" s="753"/>
      <c r="D808" s="753"/>
      <c r="E808" s="753"/>
      <c r="F808" s="754"/>
      <c r="G808" s="439" t="s">
        <v>516</v>
      </c>
      <c r="H808" s="440"/>
      <c r="I808" s="440"/>
      <c r="J808" s="440"/>
      <c r="K808" s="441"/>
      <c r="L808" s="442" t="s">
        <v>560</v>
      </c>
      <c r="M808" s="443"/>
      <c r="N808" s="443"/>
      <c r="O808" s="443"/>
      <c r="P808" s="443"/>
      <c r="Q808" s="443"/>
      <c r="R808" s="443"/>
      <c r="S808" s="443"/>
      <c r="T808" s="443"/>
      <c r="U808" s="443"/>
      <c r="V808" s="443"/>
      <c r="W808" s="443"/>
      <c r="X808" s="444"/>
      <c r="Y808" s="445">
        <v>1</v>
      </c>
      <c r="Z808" s="446"/>
      <c r="AA808" s="446"/>
      <c r="AB808" s="544"/>
      <c r="AC808" s="439" t="s">
        <v>516</v>
      </c>
      <c r="AD808" s="440"/>
      <c r="AE808" s="440"/>
      <c r="AF808" s="440"/>
      <c r="AG808" s="441"/>
      <c r="AH808" s="442" t="s">
        <v>561</v>
      </c>
      <c r="AI808" s="443"/>
      <c r="AJ808" s="443"/>
      <c r="AK808" s="443"/>
      <c r="AL808" s="443"/>
      <c r="AM808" s="443"/>
      <c r="AN808" s="443"/>
      <c r="AO808" s="443"/>
      <c r="AP808" s="443"/>
      <c r="AQ808" s="443"/>
      <c r="AR808" s="443"/>
      <c r="AS808" s="443"/>
      <c r="AT808" s="444"/>
      <c r="AU808" s="445">
        <v>33</v>
      </c>
      <c r="AV808" s="446"/>
      <c r="AW808" s="446"/>
      <c r="AX808" s="447"/>
    </row>
    <row r="809" spans="1:50" ht="24.75"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1</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33</v>
      </c>
      <c r="AV818" s="405"/>
      <c r="AW818" s="405"/>
      <c r="AX818" s="407"/>
    </row>
    <row r="819" spans="1:50" ht="24.75" customHeight="1" x14ac:dyDescent="0.2">
      <c r="A819" s="543"/>
      <c r="B819" s="753"/>
      <c r="C819" s="753"/>
      <c r="D819" s="753"/>
      <c r="E819" s="753"/>
      <c r="F819" s="754"/>
      <c r="G819" s="429" t="s">
        <v>599</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2">
      <c r="A821" s="543"/>
      <c r="B821" s="753"/>
      <c r="C821" s="753"/>
      <c r="D821" s="753"/>
      <c r="E821" s="753"/>
      <c r="F821" s="754"/>
      <c r="G821" s="439" t="s">
        <v>516</v>
      </c>
      <c r="H821" s="440"/>
      <c r="I821" s="440"/>
      <c r="J821" s="440"/>
      <c r="K821" s="441"/>
      <c r="L821" s="442" t="s">
        <v>562</v>
      </c>
      <c r="M821" s="443"/>
      <c r="N821" s="443"/>
      <c r="O821" s="443"/>
      <c r="P821" s="443"/>
      <c r="Q821" s="443"/>
      <c r="R821" s="443"/>
      <c r="S821" s="443"/>
      <c r="T821" s="443"/>
      <c r="U821" s="443"/>
      <c r="V821" s="443"/>
      <c r="W821" s="443"/>
      <c r="X821" s="444"/>
      <c r="Y821" s="445">
        <v>1</v>
      </c>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1</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264</v>
      </c>
      <c r="AM832" s="947"/>
      <c r="AN832" s="947"/>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80.400000000000006" customHeight="1" x14ac:dyDescent="0.2">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286</v>
      </c>
      <c r="AI837" s="336"/>
      <c r="AJ837" s="336"/>
      <c r="AK837" s="336"/>
      <c r="AL837" s="336" t="s">
        <v>21</v>
      </c>
      <c r="AM837" s="336"/>
      <c r="AN837" s="336"/>
      <c r="AO837" s="416"/>
      <c r="AP837" s="417" t="s">
        <v>224</v>
      </c>
      <c r="AQ837" s="417"/>
      <c r="AR837" s="417"/>
      <c r="AS837" s="417"/>
      <c r="AT837" s="417"/>
      <c r="AU837" s="417"/>
      <c r="AV837" s="417"/>
      <c r="AW837" s="417"/>
      <c r="AX837" s="417"/>
    </row>
    <row r="838" spans="1:50" ht="46.5" customHeight="1" x14ac:dyDescent="0.2">
      <c r="A838" s="394">
        <v>1</v>
      </c>
      <c r="B838" s="394">
        <v>1</v>
      </c>
      <c r="C838" s="413" t="s">
        <v>518</v>
      </c>
      <c r="D838" s="408"/>
      <c r="E838" s="408"/>
      <c r="F838" s="408"/>
      <c r="G838" s="408"/>
      <c r="H838" s="408"/>
      <c r="I838" s="408"/>
      <c r="J838" s="409">
        <v>4013301013616</v>
      </c>
      <c r="K838" s="410"/>
      <c r="L838" s="410"/>
      <c r="M838" s="410"/>
      <c r="N838" s="410"/>
      <c r="O838" s="410"/>
      <c r="P838" s="414" t="s">
        <v>519</v>
      </c>
      <c r="Q838" s="307"/>
      <c r="R838" s="307"/>
      <c r="S838" s="307"/>
      <c r="T838" s="307"/>
      <c r="U838" s="307"/>
      <c r="V838" s="307"/>
      <c r="W838" s="307"/>
      <c r="X838" s="307"/>
      <c r="Y838" s="308">
        <v>59</v>
      </c>
      <c r="Z838" s="309"/>
      <c r="AA838" s="309"/>
      <c r="AB838" s="310"/>
      <c r="AC838" s="318" t="s">
        <v>291</v>
      </c>
      <c r="AD838" s="415"/>
      <c r="AE838" s="415"/>
      <c r="AF838" s="415"/>
      <c r="AG838" s="415"/>
      <c r="AH838" s="411">
        <v>1</v>
      </c>
      <c r="AI838" s="412"/>
      <c r="AJ838" s="412"/>
      <c r="AK838" s="412"/>
      <c r="AL838" s="315">
        <v>85.1</v>
      </c>
      <c r="AM838" s="316"/>
      <c r="AN838" s="316"/>
      <c r="AO838" s="317"/>
      <c r="AP838" s="311"/>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81" customHeight="1" x14ac:dyDescent="0.2">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286</v>
      </c>
      <c r="AI870" s="336"/>
      <c r="AJ870" s="336"/>
      <c r="AK870" s="336"/>
      <c r="AL870" s="336" t="s">
        <v>21</v>
      </c>
      <c r="AM870" s="336"/>
      <c r="AN870" s="336"/>
      <c r="AO870" s="416"/>
      <c r="AP870" s="417" t="s">
        <v>224</v>
      </c>
      <c r="AQ870" s="417"/>
      <c r="AR870" s="417"/>
      <c r="AS870" s="417"/>
      <c r="AT870" s="417"/>
      <c r="AU870" s="417"/>
      <c r="AV870" s="417"/>
      <c r="AW870" s="417"/>
      <c r="AX870" s="417"/>
    </row>
    <row r="871" spans="1:50" ht="56.25" customHeight="1" x14ac:dyDescent="0.2">
      <c r="A871" s="394">
        <v>1</v>
      </c>
      <c r="B871" s="394">
        <v>1</v>
      </c>
      <c r="C871" s="413" t="s">
        <v>543</v>
      </c>
      <c r="D871" s="408"/>
      <c r="E871" s="408"/>
      <c r="F871" s="408"/>
      <c r="G871" s="408"/>
      <c r="H871" s="408"/>
      <c r="I871" s="408"/>
      <c r="J871" s="409">
        <v>7010901005494</v>
      </c>
      <c r="K871" s="410"/>
      <c r="L871" s="410"/>
      <c r="M871" s="410"/>
      <c r="N871" s="410"/>
      <c r="O871" s="410"/>
      <c r="P871" s="414" t="s">
        <v>544</v>
      </c>
      <c r="Q871" s="307"/>
      <c r="R871" s="307"/>
      <c r="S871" s="307"/>
      <c r="T871" s="307"/>
      <c r="U871" s="307"/>
      <c r="V871" s="307"/>
      <c r="W871" s="307"/>
      <c r="X871" s="307"/>
      <c r="Y871" s="308">
        <v>137</v>
      </c>
      <c r="Z871" s="309"/>
      <c r="AA871" s="309"/>
      <c r="AB871" s="310"/>
      <c r="AC871" s="318" t="s">
        <v>291</v>
      </c>
      <c r="AD871" s="415"/>
      <c r="AE871" s="415"/>
      <c r="AF871" s="415"/>
      <c r="AG871" s="415"/>
      <c r="AH871" s="411">
        <v>1</v>
      </c>
      <c r="AI871" s="412"/>
      <c r="AJ871" s="412"/>
      <c r="AK871" s="412"/>
      <c r="AL871" s="315">
        <v>99.9</v>
      </c>
      <c r="AM871" s="316"/>
      <c r="AN871" s="316"/>
      <c r="AO871" s="317"/>
      <c r="AP871" s="311"/>
      <c r="AQ871" s="311"/>
      <c r="AR871" s="311"/>
      <c r="AS871" s="311"/>
      <c r="AT871" s="311"/>
      <c r="AU871" s="311"/>
      <c r="AV871" s="311"/>
      <c r="AW871" s="311"/>
      <c r="AX871" s="311"/>
    </row>
    <row r="872" spans="1:50" ht="30" customHeight="1" x14ac:dyDescent="0.2">
      <c r="A872" s="394">
        <v>2</v>
      </c>
      <c r="B872" s="394">
        <v>1</v>
      </c>
      <c r="C872" s="413" t="s">
        <v>540</v>
      </c>
      <c r="D872" s="408"/>
      <c r="E872" s="408"/>
      <c r="F872" s="408"/>
      <c r="G872" s="408"/>
      <c r="H872" s="408"/>
      <c r="I872" s="408"/>
      <c r="J872" s="409">
        <v>6011101000700</v>
      </c>
      <c r="K872" s="410"/>
      <c r="L872" s="410"/>
      <c r="M872" s="410"/>
      <c r="N872" s="410"/>
      <c r="O872" s="410"/>
      <c r="P872" s="414" t="s">
        <v>542</v>
      </c>
      <c r="Q872" s="307"/>
      <c r="R872" s="307"/>
      <c r="S872" s="307"/>
      <c r="T872" s="307"/>
      <c r="U872" s="307"/>
      <c r="V872" s="307"/>
      <c r="W872" s="307"/>
      <c r="X872" s="307"/>
      <c r="Y872" s="308">
        <v>99</v>
      </c>
      <c r="Z872" s="309"/>
      <c r="AA872" s="309"/>
      <c r="AB872" s="310"/>
      <c r="AC872" s="318" t="s">
        <v>291</v>
      </c>
      <c r="AD872" s="318"/>
      <c r="AE872" s="318"/>
      <c r="AF872" s="318"/>
      <c r="AG872" s="318"/>
      <c r="AH872" s="411">
        <v>1</v>
      </c>
      <c r="AI872" s="412"/>
      <c r="AJ872" s="412"/>
      <c r="AK872" s="412"/>
      <c r="AL872" s="315">
        <v>81.2</v>
      </c>
      <c r="AM872" s="316"/>
      <c r="AN872" s="316"/>
      <c r="AO872" s="317"/>
      <c r="AP872" s="311"/>
      <c r="AQ872" s="311"/>
      <c r="AR872" s="311"/>
      <c r="AS872" s="311"/>
      <c r="AT872" s="311"/>
      <c r="AU872" s="311"/>
      <c r="AV872" s="311"/>
      <c r="AW872" s="311"/>
      <c r="AX872" s="311"/>
    </row>
    <row r="873" spans="1:50" ht="30" customHeight="1" x14ac:dyDescent="0.2">
      <c r="A873" s="394">
        <v>3</v>
      </c>
      <c r="B873" s="394">
        <v>1</v>
      </c>
      <c r="C873" s="413" t="s">
        <v>540</v>
      </c>
      <c r="D873" s="408"/>
      <c r="E873" s="408"/>
      <c r="F873" s="408"/>
      <c r="G873" s="408"/>
      <c r="H873" s="408"/>
      <c r="I873" s="408"/>
      <c r="J873" s="409">
        <v>6011101000700</v>
      </c>
      <c r="K873" s="410"/>
      <c r="L873" s="410"/>
      <c r="M873" s="410"/>
      <c r="N873" s="410"/>
      <c r="O873" s="410"/>
      <c r="P873" s="414" t="s">
        <v>541</v>
      </c>
      <c r="Q873" s="307"/>
      <c r="R873" s="307"/>
      <c r="S873" s="307"/>
      <c r="T873" s="307"/>
      <c r="U873" s="307"/>
      <c r="V873" s="307"/>
      <c r="W873" s="307"/>
      <c r="X873" s="307"/>
      <c r="Y873" s="308">
        <v>60</v>
      </c>
      <c r="Z873" s="309"/>
      <c r="AA873" s="309"/>
      <c r="AB873" s="310"/>
      <c r="AC873" s="318" t="s">
        <v>291</v>
      </c>
      <c r="AD873" s="318"/>
      <c r="AE873" s="318"/>
      <c r="AF873" s="318"/>
      <c r="AG873" s="318"/>
      <c r="AH873" s="313">
        <v>1</v>
      </c>
      <c r="AI873" s="314"/>
      <c r="AJ873" s="314"/>
      <c r="AK873" s="314"/>
      <c r="AL873" s="315">
        <v>97.7</v>
      </c>
      <c r="AM873" s="316"/>
      <c r="AN873" s="316"/>
      <c r="AO873" s="317"/>
      <c r="AP873" s="311"/>
      <c r="AQ873" s="311"/>
      <c r="AR873" s="311"/>
      <c r="AS873" s="311"/>
      <c r="AT873" s="311"/>
      <c r="AU873" s="311"/>
      <c r="AV873" s="311"/>
      <c r="AW873" s="311"/>
      <c r="AX873" s="311"/>
    </row>
    <row r="874" spans="1:50" ht="30" customHeight="1" x14ac:dyDescent="0.2">
      <c r="A874" s="394">
        <v>4</v>
      </c>
      <c r="B874" s="394">
        <v>1</v>
      </c>
      <c r="C874" s="413" t="s">
        <v>538</v>
      </c>
      <c r="D874" s="408"/>
      <c r="E874" s="408"/>
      <c r="F874" s="408"/>
      <c r="G874" s="408"/>
      <c r="H874" s="408"/>
      <c r="I874" s="408"/>
      <c r="J874" s="409">
        <v>6011101000700</v>
      </c>
      <c r="K874" s="410"/>
      <c r="L874" s="410"/>
      <c r="M874" s="410"/>
      <c r="N874" s="410"/>
      <c r="O874" s="410"/>
      <c r="P874" s="414" t="s">
        <v>539</v>
      </c>
      <c r="Q874" s="307"/>
      <c r="R874" s="307"/>
      <c r="S874" s="307"/>
      <c r="T874" s="307"/>
      <c r="U874" s="307"/>
      <c r="V874" s="307"/>
      <c r="W874" s="307"/>
      <c r="X874" s="307"/>
      <c r="Y874" s="308">
        <v>40</v>
      </c>
      <c r="Z874" s="309"/>
      <c r="AA874" s="309"/>
      <c r="AB874" s="310"/>
      <c r="AC874" s="318" t="s">
        <v>291</v>
      </c>
      <c r="AD874" s="318"/>
      <c r="AE874" s="318"/>
      <c r="AF874" s="318"/>
      <c r="AG874" s="318"/>
      <c r="AH874" s="313">
        <v>1</v>
      </c>
      <c r="AI874" s="314"/>
      <c r="AJ874" s="314"/>
      <c r="AK874" s="314"/>
      <c r="AL874" s="315">
        <v>85.9</v>
      </c>
      <c r="AM874" s="316"/>
      <c r="AN874" s="316"/>
      <c r="AO874" s="317"/>
      <c r="AP874" s="311"/>
      <c r="AQ874" s="311"/>
      <c r="AR874" s="311"/>
      <c r="AS874" s="311"/>
      <c r="AT874" s="311"/>
      <c r="AU874" s="311"/>
      <c r="AV874" s="311"/>
      <c r="AW874" s="311"/>
      <c r="AX874" s="311"/>
    </row>
    <row r="875" spans="1:50" ht="46.95" customHeight="1" x14ac:dyDescent="0.2">
      <c r="A875" s="394">
        <v>5</v>
      </c>
      <c r="B875" s="394">
        <v>1</v>
      </c>
      <c r="C875" s="413" t="s">
        <v>536</v>
      </c>
      <c r="D875" s="408"/>
      <c r="E875" s="408"/>
      <c r="F875" s="408"/>
      <c r="G875" s="408"/>
      <c r="H875" s="408"/>
      <c r="I875" s="408"/>
      <c r="J875" s="409">
        <v>2010001044539</v>
      </c>
      <c r="K875" s="410"/>
      <c r="L875" s="410"/>
      <c r="M875" s="410"/>
      <c r="N875" s="410"/>
      <c r="O875" s="410"/>
      <c r="P875" s="414" t="s">
        <v>537</v>
      </c>
      <c r="Q875" s="307"/>
      <c r="R875" s="307"/>
      <c r="S875" s="307"/>
      <c r="T875" s="307"/>
      <c r="U875" s="307"/>
      <c r="V875" s="307"/>
      <c r="W875" s="307"/>
      <c r="X875" s="307"/>
      <c r="Y875" s="308">
        <v>37</v>
      </c>
      <c r="Z875" s="309"/>
      <c r="AA875" s="309"/>
      <c r="AB875" s="310"/>
      <c r="AC875" s="312" t="s">
        <v>291</v>
      </c>
      <c r="AD875" s="312"/>
      <c r="AE875" s="312"/>
      <c r="AF875" s="312"/>
      <c r="AG875" s="312"/>
      <c r="AH875" s="313">
        <v>2</v>
      </c>
      <c r="AI875" s="314"/>
      <c r="AJ875" s="314"/>
      <c r="AK875" s="314"/>
      <c r="AL875" s="315">
        <v>64.3</v>
      </c>
      <c r="AM875" s="316"/>
      <c r="AN875" s="316"/>
      <c r="AO875" s="317"/>
      <c r="AP875" s="311"/>
      <c r="AQ875" s="311"/>
      <c r="AR875" s="311"/>
      <c r="AS875" s="311"/>
      <c r="AT875" s="311"/>
      <c r="AU875" s="311"/>
      <c r="AV875" s="311"/>
      <c r="AW875" s="311"/>
      <c r="AX875" s="311"/>
    </row>
    <row r="876" spans="1:50" ht="53.4" customHeight="1" x14ac:dyDescent="0.2">
      <c r="A876" s="394">
        <v>6</v>
      </c>
      <c r="B876" s="394">
        <v>1</v>
      </c>
      <c r="C876" s="413" t="s">
        <v>534</v>
      </c>
      <c r="D876" s="408"/>
      <c r="E876" s="408"/>
      <c r="F876" s="408"/>
      <c r="G876" s="408"/>
      <c r="H876" s="408"/>
      <c r="I876" s="408"/>
      <c r="J876" s="409">
        <v>6010901007401</v>
      </c>
      <c r="K876" s="410"/>
      <c r="L876" s="410"/>
      <c r="M876" s="410"/>
      <c r="N876" s="410"/>
      <c r="O876" s="410"/>
      <c r="P876" s="414" t="s">
        <v>535</v>
      </c>
      <c r="Q876" s="307"/>
      <c r="R876" s="307"/>
      <c r="S876" s="307"/>
      <c r="T876" s="307"/>
      <c r="U876" s="307"/>
      <c r="V876" s="307"/>
      <c r="W876" s="307"/>
      <c r="X876" s="307"/>
      <c r="Y876" s="308">
        <v>30</v>
      </c>
      <c r="Z876" s="309"/>
      <c r="AA876" s="309"/>
      <c r="AB876" s="310"/>
      <c r="AC876" s="312" t="s">
        <v>297</v>
      </c>
      <c r="AD876" s="312"/>
      <c r="AE876" s="312"/>
      <c r="AF876" s="312"/>
      <c r="AG876" s="312"/>
      <c r="AH876" s="313" t="s">
        <v>533</v>
      </c>
      <c r="AI876" s="314"/>
      <c r="AJ876" s="314"/>
      <c r="AK876" s="314"/>
      <c r="AL876" s="315" t="s">
        <v>533</v>
      </c>
      <c r="AM876" s="316"/>
      <c r="AN876" s="316"/>
      <c r="AO876" s="317"/>
      <c r="AP876" s="311"/>
      <c r="AQ876" s="311"/>
      <c r="AR876" s="311"/>
      <c r="AS876" s="311"/>
      <c r="AT876" s="311"/>
      <c r="AU876" s="311"/>
      <c r="AV876" s="311"/>
      <c r="AW876" s="311"/>
      <c r="AX876" s="311"/>
    </row>
    <row r="877" spans="1:50" ht="49.95" customHeight="1" x14ac:dyDescent="0.2">
      <c r="A877" s="394">
        <v>7</v>
      </c>
      <c r="B877" s="394">
        <v>1</v>
      </c>
      <c r="C877" s="413" t="s">
        <v>531</v>
      </c>
      <c r="D877" s="408"/>
      <c r="E877" s="408"/>
      <c r="F877" s="408"/>
      <c r="G877" s="408"/>
      <c r="H877" s="408"/>
      <c r="I877" s="408"/>
      <c r="J877" s="409">
        <v>2430001002289</v>
      </c>
      <c r="K877" s="410"/>
      <c r="L877" s="410"/>
      <c r="M877" s="410"/>
      <c r="N877" s="410"/>
      <c r="O877" s="410"/>
      <c r="P877" s="414" t="s">
        <v>532</v>
      </c>
      <c r="Q877" s="307"/>
      <c r="R877" s="307"/>
      <c r="S877" s="307"/>
      <c r="T877" s="307"/>
      <c r="U877" s="307"/>
      <c r="V877" s="307"/>
      <c r="W877" s="307"/>
      <c r="X877" s="307"/>
      <c r="Y877" s="308">
        <v>26</v>
      </c>
      <c r="Z877" s="309"/>
      <c r="AA877" s="309"/>
      <c r="AB877" s="310"/>
      <c r="AC877" s="312" t="s">
        <v>297</v>
      </c>
      <c r="AD877" s="312"/>
      <c r="AE877" s="312"/>
      <c r="AF877" s="312"/>
      <c r="AG877" s="312"/>
      <c r="AH877" s="313" t="s">
        <v>533</v>
      </c>
      <c r="AI877" s="314"/>
      <c r="AJ877" s="314"/>
      <c r="AK877" s="314"/>
      <c r="AL877" s="315" t="s">
        <v>533</v>
      </c>
      <c r="AM877" s="316"/>
      <c r="AN877" s="316"/>
      <c r="AO877" s="317"/>
      <c r="AP877" s="311"/>
      <c r="AQ877" s="311"/>
      <c r="AR877" s="311"/>
      <c r="AS877" s="311"/>
      <c r="AT877" s="311"/>
      <c r="AU877" s="311"/>
      <c r="AV877" s="311"/>
      <c r="AW877" s="311"/>
      <c r="AX877" s="311"/>
    </row>
    <row r="878" spans="1:50" ht="44.25" customHeight="1" x14ac:dyDescent="0.2">
      <c r="A878" s="394">
        <v>8</v>
      </c>
      <c r="B878" s="394">
        <v>1</v>
      </c>
      <c r="C878" s="413" t="s">
        <v>529</v>
      </c>
      <c r="D878" s="408"/>
      <c r="E878" s="408"/>
      <c r="F878" s="408"/>
      <c r="G878" s="408"/>
      <c r="H878" s="408"/>
      <c r="I878" s="408"/>
      <c r="J878" s="409">
        <v>5240001006942</v>
      </c>
      <c r="K878" s="410"/>
      <c r="L878" s="410"/>
      <c r="M878" s="410"/>
      <c r="N878" s="410"/>
      <c r="O878" s="410"/>
      <c r="P878" s="414" t="s">
        <v>530</v>
      </c>
      <c r="Q878" s="307"/>
      <c r="R878" s="307"/>
      <c r="S878" s="307"/>
      <c r="T878" s="307"/>
      <c r="U878" s="307"/>
      <c r="V878" s="307"/>
      <c r="W878" s="307"/>
      <c r="X878" s="307"/>
      <c r="Y878" s="308">
        <v>26</v>
      </c>
      <c r="Z878" s="309"/>
      <c r="AA878" s="309"/>
      <c r="AB878" s="310"/>
      <c r="AC878" s="312" t="s">
        <v>291</v>
      </c>
      <c r="AD878" s="312"/>
      <c r="AE878" s="312"/>
      <c r="AF878" s="312"/>
      <c r="AG878" s="312"/>
      <c r="AH878" s="313">
        <v>1</v>
      </c>
      <c r="AI878" s="314"/>
      <c r="AJ878" s="314"/>
      <c r="AK878" s="314"/>
      <c r="AL878" s="315">
        <v>99.9</v>
      </c>
      <c r="AM878" s="316"/>
      <c r="AN878" s="316"/>
      <c r="AO878" s="317"/>
      <c r="AP878" s="311"/>
      <c r="AQ878" s="311"/>
      <c r="AR878" s="311"/>
      <c r="AS878" s="311"/>
      <c r="AT878" s="311"/>
      <c r="AU878" s="311"/>
      <c r="AV878" s="311"/>
      <c r="AW878" s="311"/>
      <c r="AX878" s="311"/>
    </row>
    <row r="879" spans="1:50" ht="64.95" customHeight="1" x14ac:dyDescent="0.2">
      <c r="A879" s="394">
        <v>9</v>
      </c>
      <c r="B879" s="394">
        <v>1</v>
      </c>
      <c r="C879" s="413" t="s">
        <v>527</v>
      </c>
      <c r="D879" s="408"/>
      <c r="E879" s="408"/>
      <c r="F879" s="408"/>
      <c r="G879" s="408"/>
      <c r="H879" s="408"/>
      <c r="I879" s="408"/>
      <c r="J879" s="409">
        <v>7010901005494</v>
      </c>
      <c r="K879" s="410"/>
      <c r="L879" s="410"/>
      <c r="M879" s="410"/>
      <c r="N879" s="410"/>
      <c r="O879" s="410"/>
      <c r="P879" s="414" t="s">
        <v>528</v>
      </c>
      <c r="Q879" s="307"/>
      <c r="R879" s="307"/>
      <c r="S879" s="307"/>
      <c r="T879" s="307"/>
      <c r="U879" s="307"/>
      <c r="V879" s="307"/>
      <c r="W879" s="307"/>
      <c r="X879" s="307"/>
      <c r="Y879" s="308">
        <v>20</v>
      </c>
      <c r="Z879" s="309"/>
      <c r="AA879" s="309"/>
      <c r="AB879" s="310"/>
      <c r="AC879" s="312" t="s">
        <v>291</v>
      </c>
      <c r="AD879" s="312"/>
      <c r="AE879" s="312"/>
      <c r="AF879" s="312"/>
      <c r="AG879" s="312"/>
      <c r="AH879" s="313">
        <v>3</v>
      </c>
      <c r="AI879" s="314"/>
      <c r="AJ879" s="314"/>
      <c r="AK879" s="314"/>
      <c r="AL879" s="315">
        <v>99.1</v>
      </c>
      <c r="AM879" s="316"/>
      <c r="AN879" s="316"/>
      <c r="AO879" s="317"/>
      <c r="AP879" s="311"/>
      <c r="AQ879" s="311"/>
      <c r="AR879" s="311"/>
      <c r="AS879" s="311"/>
      <c r="AT879" s="311"/>
      <c r="AU879" s="311"/>
      <c r="AV879" s="311"/>
      <c r="AW879" s="311"/>
      <c r="AX879" s="311"/>
    </row>
    <row r="880" spans="1:50" ht="52.2" customHeight="1" x14ac:dyDescent="0.2">
      <c r="A880" s="394">
        <v>10</v>
      </c>
      <c r="B880" s="394">
        <v>1</v>
      </c>
      <c r="C880" s="413" t="s">
        <v>525</v>
      </c>
      <c r="D880" s="408"/>
      <c r="E880" s="408"/>
      <c r="F880" s="408"/>
      <c r="G880" s="408"/>
      <c r="H880" s="408"/>
      <c r="I880" s="408"/>
      <c r="J880" s="409">
        <v>5013201004656</v>
      </c>
      <c r="K880" s="410"/>
      <c r="L880" s="410"/>
      <c r="M880" s="410"/>
      <c r="N880" s="410"/>
      <c r="O880" s="410"/>
      <c r="P880" s="414" t="s">
        <v>526</v>
      </c>
      <c r="Q880" s="307"/>
      <c r="R880" s="307"/>
      <c r="S880" s="307"/>
      <c r="T880" s="307"/>
      <c r="U880" s="307"/>
      <c r="V880" s="307"/>
      <c r="W880" s="307"/>
      <c r="X880" s="307"/>
      <c r="Y880" s="308">
        <v>19</v>
      </c>
      <c r="Z880" s="309"/>
      <c r="AA880" s="309"/>
      <c r="AB880" s="310"/>
      <c r="AC880" s="312" t="s">
        <v>291</v>
      </c>
      <c r="AD880" s="312"/>
      <c r="AE880" s="312"/>
      <c r="AF880" s="312"/>
      <c r="AG880" s="312"/>
      <c r="AH880" s="313">
        <v>3</v>
      </c>
      <c r="AI880" s="314"/>
      <c r="AJ880" s="314"/>
      <c r="AK880" s="314"/>
      <c r="AL880" s="315">
        <v>50.8</v>
      </c>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7.95" customHeight="1" x14ac:dyDescent="0.2">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286</v>
      </c>
      <c r="AI903" s="336"/>
      <c r="AJ903" s="336"/>
      <c r="AK903" s="336"/>
      <c r="AL903" s="336" t="s">
        <v>21</v>
      </c>
      <c r="AM903" s="336"/>
      <c r="AN903" s="336"/>
      <c r="AO903" s="416"/>
      <c r="AP903" s="417" t="s">
        <v>224</v>
      </c>
      <c r="AQ903" s="417"/>
      <c r="AR903" s="417"/>
      <c r="AS903" s="417"/>
      <c r="AT903" s="417"/>
      <c r="AU903" s="417"/>
      <c r="AV903" s="417"/>
      <c r="AW903" s="417"/>
      <c r="AX903" s="417"/>
    </row>
    <row r="904" spans="1:50" ht="69.45" customHeight="1" x14ac:dyDescent="0.2">
      <c r="A904" s="394">
        <v>1</v>
      </c>
      <c r="B904" s="394">
        <v>1</v>
      </c>
      <c r="C904" s="413" t="s">
        <v>518</v>
      </c>
      <c r="D904" s="408"/>
      <c r="E904" s="408"/>
      <c r="F904" s="408"/>
      <c r="G904" s="408"/>
      <c r="H904" s="408"/>
      <c r="I904" s="408"/>
      <c r="J904" s="409">
        <v>4013301013616</v>
      </c>
      <c r="K904" s="410"/>
      <c r="L904" s="410"/>
      <c r="M904" s="410"/>
      <c r="N904" s="410"/>
      <c r="O904" s="410"/>
      <c r="P904" s="414" t="s">
        <v>520</v>
      </c>
      <c r="Q904" s="307"/>
      <c r="R904" s="307"/>
      <c r="S904" s="307"/>
      <c r="T904" s="307"/>
      <c r="U904" s="307"/>
      <c r="V904" s="307"/>
      <c r="W904" s="307"/>
      <c r="X904" s="307"/>
      <c r="Y904" s="308">
        <v>1</v>
      </c>
      <c r="Z904" s="309"/>
      <c r="AA904" s="309"/>
      <c r="AB904" s="310"/>
      <c r="AC904" s="318" t="s">
        <v>296</v>
      </c>
      <c r="AD904" s="415"/>
      <c r="AE904" s="415"/>
      <c r="AF904" s="415"/>
      <c r="AG904" s="415"/>
      <c r="AH904" s="411" t="s">
        <v>485</v>
      </c>
      <c r="AI904" s="412"/>
      <c r="AJ904" s="412"/>
      <c r="AK904" s="412"/>
      <c r="AL904" s="315" t="s">
        <v>485</v>
      </c>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85.2" customHeight="1" x14ac:dyDescent="0.2">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286</v>
      </c>
      <c r="AI936" s="336"/>
      <c r="AJ936" s="336"/>
      <c r="AK936" s="336"/>
      <c r="AL936" s="336" t="s">
        <v>21</v>
      </c>
      <c r="AM936" s="336"/>
      <c r="AN936" s="336"/>
      <c r="AO936" s="416"/>
      <c r="AP936" s="417" t="s">
        <v>224</v>
      </c>
      <c r="AQ936" s="417"/>
      <c r="AR936" s="417"/>
      <c r="AS936" s="417"/>
      <c r="AT936" s="417"/>
      <c r="AU936" s="417"/>
      <c r="AV936" s="417"/>
      <c r="AW936" s="417"/>
      <c r="AX936" s="417"/>
    </row>
    <row r="937" spans="1:50" ht="44.25" customHeight="1" x14ac:dyDescent="0.2">
      <c r="A937" s="394">
        <v>1</v>
      </c>
      <c r="B937" s="394">
        <v>1</v>
      </c>
      <c r="C937" s="413" t="s">
        <v>521</v>
      </c>
      <c r="D937" s="408"/>
      <c r="E937" s="408"/>
      <c r="F937" s="408"/>
      <c r="G937" s="408"/>
      <c r="H937" s="408"/>
      <c r="I937" s="408"/>
      <c r="J937" s="409">
        <v>6011101000700</v>
      </c>
      <c r="K937" s="410"/>
      <c r="L937" s="410"/>
      <c r="M937" s="410"/>
      <c r="N937" s="410"/>
      <c r="O937" s="410"/>
      <c r="P937" s="414" t="s">
        <v>522</v>
      </c>
      <c r="Q937" s="307"/>
      <c r="R937" s="307"/>
      <c r="S937" s="307"/>
      <c r="T937" s="307"/>
      <c r="U937" s="307"/>
      <c r="V937" s="307"/>
      <c r="W937" s="307"/>
      <c r="X937" s="307"/>
      <c r="Y937" s="308">
        <v>9</v>
      </c>
      <c r="Z937" s="309"/>
      <c r="AA937" s="309"/>
      <c r="AB937" s="310"/>
      <c r="AC937" s="318" t="s">
        <v>290</v>
      </c>
      <c r="AD937" s="415"/>
      <c r="AE937" s="415"/>
      <c r="AF937" s="415"/>
      <c r="AG937" s="415"/>
      <c r="AH937" s="411">
        <v>1</v>
      </c>
      <c r="AI937" s="412"/>
      <c r="AJ937" s="412"/>
      <c r="AK937" s="412"/>
      <c r="AL937" s="315">
        <v>92.2</v>
      </c>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3"/>
      <c r="D939" s="408"/>
      <c r="E939" s="408"/>
      <c r="F939" s="408"/>
      <c r="G939" s="408"/>
      <c r="H939" s="408"/>
      <c r="I939" s="408"/>
      <c r="J939" s="409"/>
      <c r="K939" s="410"/>
      <c r="L939" s="410"/>
      <c r="M939" s="410"/>
      <c r="N939" s="410"/>
      <c r="O939" s="410"/>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3"/>
      <c r="D940" s="408"/>
      <c r="E940" s="408"/>
      <c r="F940" s="408"/>
      <c r="G940" s="408"/>
      <c r="H940" s="408"/>
      <c r="I940" s="408"/>
      <c r="J940" s="409"/>
      <c r="K940" s="410"/>
      <c r="L940" s="410"/>
      <c r="M940" s="410"/>
      <c r="N940" s="410"/>
      <c r="O940" s="410"/>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6"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82.95" customHeight="1" x14ac:dyDescent="0.2">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286</v>
      </c>
      <c r="AI969" s="336"/>
      <c r="AJ969" s="336"/>
      <c r="AK969" s="336"/>
      <c r="AL969" s="336" t="s">
        <v>21</v>
      </c>
      <c r="AM969" s="336"/>
      <c r="AN969" s="336"/>
      <c r="AO969" s="416"/>
      <c r="AP969" s="417" t="s">
        <v>224</v>
      </c>
      <c r="AQ969" s="417"/>
      <c r="AR969" s="417"/>
      <c r="AS969" s="417"/>
      <c r="AT969" s="417"/>
      <c r="AU969" s="417"/>
      <c r="AV969" s="417"/>
      <c r="AW969" s="417"/>
      <c r="AX969" s="417"/>
    </row>
    <row r="970" spans="1:50" ht="30" customHeight="1" x14ac:dyDescent="0.2">
      <c r="A970" s="394">
        <v>1</v>
      </c>
      <c r="B970" s="394">
        <v>1</v>
      </c>
      <c r="C970" s="413" t="s">
        <v>606</v>
      </c>
      <c r="D970" s="408"/>
      <c r="E970" s="408"/>
      <c r="F970" s="408"/>
      <c r="G970" s="408"/>
      <c r="H970" s="408"/>
      <c r="I970" s="408"/>
      <c r="J970" s="409">
        <v>2013305002212</v>
      </c>
      <c r="K970" s="410"/>
      <c r="L970" s="410"/>
      <c r="M970" s="410"/>
      <c r="N970" s="410"/>
      <c r="O970" s="410"/>
      <c r="P970" s="414" t="s">
        <v>560</v>
      </c>
      <c r="Q970" s="307"/>
      <c r="R970" s="307"/>
      <c r="S970" s="307"/>
      <c r="T970" s="307"/>
      <c r="U970" s="307"/>
      <c r="V970" s="307"/>
      <c r="W970" s="307"/>
      <c r="X970" s="307"/>
      <c r="Y970" s="308">
        <v>1</v>
      </c>
      <c r="Z970" s="309"/>
      <c r="AA970" s="309"/>
      <c r="AB970" s="310"/>
      <c r="AC970" s="318" t="s">
        <v>297</v>
      </c>
      <c r="AD970" s="415"/>
      <c r="AE970" s="415"/>
      <c r="AF970" s="415"/>
      <c r="AG970" s="415"/>
      <c r="AH970" s="411" t="s">
        <v>563</v>
      </c>
      <c r="AI970" s="412"/>
      <c r="AJ970" s="412"/>
      <c r="AK970" s="412"/>
      <c r="AL970" s="315" t="s">
        <v>564</v>
      </c>
      <c r="AM970" s="316"/>
      <c r="AN970" s="316"/>
      <c r="AO970" s="317"/>
      <c r="AP970" s="311"/>
      <c r="AQ970" s="311"/>
      <c r="AR970" s="311"/>
      <c r="AS970" s="311"/>
      <c r="AT970" s="311"/>
      <c r="AU970" s="311"/>
      <c r="AV970" s="311"/>
      <c r="AW970" s="311"/>
      <c r="AX970" s="311"/>
    </row>
    <row r="971" spans="1:50" ht="96.75" customHeight="1" x14ac:dyDescent="0.2">
      <c r="A971" s="394">
        <v>2</v>
      </c>
      <c r="B971" s="394">
        <v>1</v>
      </c>
      <c r="C971" s="413" t="s">
        <v>587</v>
      </c>
      <c r="D971" s="408"/>
      <c r="E971" s="408"/>
      <c r="F971" s="408"/>
      <c r="G971" s="408"/>
      <c r="H971" s="408"/>
      <c r="I971" s="408"/>
      <c r="J971" s="409">
        <v>6010001075869</v>
      </c>
      <c r="K971" s="410"/>
      <c r="L971" s="410"/>
      <c r="M971" s="410"/>
      <c r="N971" s="410"/>
      <c r="O971" s="410"/>
      <c r="P971" s="414" t="s">
        <v>565</v>
      </c>
      <c r="Q971" s="307"/>
      <c r="R971" s="307"/>
      <c r="S971" s="307"/>
      <c r="T971" s="307"/>
      <c r="U971" s="307"/>
      <c r="V971" s="307"/>
      <c r="W971" s="307"/>
      <c r="X971" s="307"/>
      <c r="Y971" s="308">
        <v>1</v>
      </c>
      <c r="Z971" s="309"/>
      <c r="AA971" s="309"/>
      <c r="AB971" s="310"/>
      <c r="AC971" s="318" t="s">
        <v>297</v>
      </c>
      <c r="AD971" s="318"/>
      <c r="AE971" s="318"/>
      <c r="AF971" s="318"/>
      <c r="AG971" s="318"/>
      <c r="AH971" s="411" t="s">
        <v>563</v>
      </c>
      <c r="AI971" s="412"/>
      <c r="AJ971" s="412"/>
      <c r="AK971" s="412"/>
      <c r="AL971" s="315" t="s">
        <v>566</v>
      </c>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5.599999999999994" customHeight="1" x14ac:dyDescent="0.2">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286</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50.25" customHeight="1" x14ac:dyDescent="0.2">
      <c r="A1003" s="394">
        <v>1</v>
      </c>
      <c r="B1003" s="394">
        <v>1</v>
      </c>
      <c r="C1003" s="413" t="s">
        <v>588</v>
      </c>
      <c r="D1003" s="408"/>
      <c r="E1003" s="408"/>
      <c r="F1003" s="408"/>
      <c r="G1003" s="408"/>
      <c r="H1003" s="408"/>
      <c r="I1003" s="408"/>
      <c r="J1003" s="409">
        <v>1122001017605</v>
      </c>
      <c r="K1003" s="410"/>
      <c r="L1003" s="410"/>
      <c r="M1003" s="410"/>
      <c r="N1003" s="410"/>
      <c r="O1003" s="410"/>
      <c r="P1003" s="414" t="s">
        <v>567</v>
      </c>
      <c r="Q1003" s="307"/>
      <c r="R1003" s="307"/>
      <c r="S1003" s="307"/>
      <c r="T1003" s="307"/>
      <c r="U1003" s="307"/>
      <c r="V1003" s="307"/>
      <c r="W1003" s="307"/>
      <c r="X1003" s="307"/>
      <c r="Y1003" s="308">
        <v>33</v>
      </c>
      <c r="Z1003" s="309"/>
      <c r="AA1003" s="309"/>
      <c r="AB1003" s="310"/>
      <c r="AC1003" s="318" t="s">
        <v>297</v>
      </c>
      <c r="AD1003" s="415"/>
      <c r="AE1003" s="415"/>
      <c r="AF1003" s="415"/>
      <c r="AG1003" s="415"/>
      <c r="AH1003" s="411" t="s">
        <v>563</v>
      </c>
      <c r="AI1003" s="412"/>
      <c r="AJ1003" s="412"/>
      <c r="AK1003" s="412"/>
      <c r="AL1003" s="315" t="s">
        <v>568</v>
      </c>
      <c r="AM1003" s="316"/>
      <c r="AN1003" s="316"/>
      <c r="AO1003" s="317"/>
      <c r="AP1003" s="311"/>
      <c r="AQ1003" s="311"/>
      <c r="AR1003" s="311"/>
      <c r="AS1003" s="311"/>
      <c r="AT1003" s="311"/>
      <c r="AU1003" s="311"/>
      <c r="AV1003" s="311"/>
      <c r="AW1003" s="311"/>
      <c r="AX1003" s="311"/>
    </row>
    <row r="1004" spans="1:50" ht="54" customHeight="1" x14ac:dyDescent="0.2">
      <c r="A1004" s="394">
        <v>2</v>
      </c>
      <c r="B1004" s="394">
        <v>1</v>
      </c>
      <c r="C1004" s="413" t="s">
        <v>569</v>
      </c>
      <c r="D1004" s="408"/>
      <c r="E1004" s="408"/>
      <c r="F1004" s="408"/>
      <c r="G1004" s="408"/>
      <c r="H1004" s="408"/>
      <c r="I1004" s="408"/>
      <c r="J1004" s="409">
        <v>8010701019405</v>
      </c>
      <c r="K1004" s="410"/>
      <c r="L1004" s="410"/>
      <c r="M1004" s="410"/>
      <c r="N1004" s="410"/>
      <c r="O1004" s="410"/>
      <c r="P1004" s="414" t="s">
        <v>570</v>
      </c>
      <c r="Q1004" s="307"/>
      <c r="R1004" s="307"/>
      <c r="S1004" s="307"/>
      <c r="T1004" s="307"/>
      <c r="U1004" s="307"/>
      <c r="V1004" s="307"/>
      <c r="W1004" s="307"/>
      <c r="X1004" s="307"/>
      <c r="Y1004" s="308">
        <v>8</v>
      </c>
      <c r="Z1004" s="309"/>
      <c r="AA1004" s="309"/>
      <c r="AB1004" s="310"/>
      <c r="AC1004" s="318" t="s">
        <v>573</v>
      </c>
      <c r="AD1004" s="318"/>
      <c r="AE1004" s="318"/>
      <c r="AF1004" s="318"/>
      <c r="AG1004" s="318"/>
      <c r="AH1004" s="411" t="s">
        <v>563</v>
      </c>
      <c r="AI1004" s="412"/>
      <c r="AJ1004" s="412"/>
      <c r="AK1004" s="412"/>
      <c r="AL1004" s="315" t="s">
        <v>563</v>
      </c>
      <c r="AM1004" s="316"/>
      <c r="AN1004" s="316"/>
      <c r="AO1004" s="317"/>
      <c r="AP1004" s="311"/>
      <c r="AQ1004" s="311"/>
      <c r="AR1004" s="311"/>
      <c r="AS1004" s="311"/>
      <c r="AT1004" s="311"/>
      <c r="AU1004" s="311"/>
      <c r="AV1004" s="311"/>
      <c r="AW1004" s="311"/>
      <c r="AX1004" s="311"/>
    </row>
    <row r="1005" spans="1:50" ht="51" customHeight="1" x14ac:dyDescent="0.2">
      <c r="A1005" s="394">
        <v>3</v>
      </c>
      <c r="B1005" s="394">
        <v>1</v>
      </c>
      <c r="C1005" s="413" t="s">
        <v>571</v>
      </c>
      <c r="D1005" s="408"/>
      <c r="E1005" s="408"/>
      <c r="F1005" s="408"/>
      <c r="G1005" s="408"/>
      <c r="H1005" s="408"/>
      <c r="I1005" s="408"/>
      <c r="J1005" s="409">
        <v>5100003000404</v>
      </c>
      <c r="K1005" s="410"/>
      <c r="L1005" s="410"/>
      <c r="M1005" s="410"/>
      <c r="N1005" s="410"/>
      <c r="O1005" s="410"/>
      <c r="P1005" s="414" t="s">
        <v>572</v>
      </c>
      <c r="Q1005" s="307"/>
      <c r="R1005" s="307"/>
      <c r="S1005" s="307"/>
      <c r="T1005" s="307"/>
      <c r="U1005" s="307"/>
      <c r="V1005" s="307"/>
      <c r="W1005" s="307"/>
      <c r="X1005" s="307"/>
      <c r="Y1005" s="308">
        <v>7</v>
      </c>
      <c r="Z1005" s="309"/>
      <c r="AA1005" s="309"/>
      <c r="AB1005" s="310"/>
      <c r="AC1005" s="318" t="s">
        <v>297</v>
      </c>
      <c r="AD1005" s="318"/>
      <c r="AE1005" s="318"/>
      <c r="AF1005" s="318"/>
      <c r="AG1005" s="318"/>
      <c r="AH1005" s="313" t="s">
        <v>574</v>
      </c>
      <c r="AI1005" s="314"/>
      <c r="AJ1005" s="314"/>
      <c r="AK1005" s="314"/>
      <c r="AL1005" s="315" t="s">
        <v>563</v>
      </c>
      <c r="AM1005" s="316"/>
      <c r="AN1005" s="316"/>
      <c r="AO1005" s="317"/>
      <c r="AP1005" s="311"/>
      <c r="AQ1005" s="311"/>
      <c r="AR1005" s="311"/>
      <c r="AS1005" s="311"/>
      <c r="AT1005" s="311"/>
      <c r="AU1005" s="311"/>
      <c r="AV1005" s="311"/>
      <c r="AW1005" s="311"/>
      <c r="AX1005" s="311"/>
    </row>
    <row r="1006" spans="1:50" ht="45.75" customHeight="1" x14ac:dyDescent="0.2">
      <c r="A1006" s="394">
        <v>4</v>
      </c>
      <c r="B1006" s="394">
        <v>1</v>
      </c>
      <c r="C1006" s="413" t="s">
        <v>575</v>
      </c>
      <c r="D1006" s="408"/>
      <c r="E1006" s="408"/>
      <c r="F1006" s="408"/>
      <c r="G1006" s="408"/>
      <c r="H1006" s="408"/>
      <c r="I1006" s="408"/>
      <c r="J1006" s="409">
        <v>3010901005481</v>
      </c>
      <c r="K1006" s="410"/>
      <c r="L1006" s="410"/>
      <c r="M1006" s="410"/>
      <c r="N1006" s="410"/>
      <c r="O1006" s="410"/>
      <c r="P1006" s="414" t="s">
        <v>576</v>
      </c>
      <c r="Q1006" s="307"/>
      <c r="R1006" s="307"/>
      <c r="S1006" s="307"/>
      <c r="T1006" s="307"/>
      <c r="U1006" s="307"/>
      <c r="V1006" s="307"/>
      <c r="W1006" s="307"/>
      <c r="X1006" s="307"/>
      <c r="Y1006" s="308">
        <v>6</v>
      </c>
      <c r="Z1006" s="309"/>
      <c r="AA1006" s="309"/>
      <c r="AB1006" s="310"/>
      <c r="AC1006" s="318" t="s">
        <v>297</v>
      </c>
      <c r="AD1006" s="318"/>
      <c r="AE1006" s="318"/>
      <c r="AF1006" s="318"/>
      <c r="AG1006" s="318"/>
      <c r="AH1006" s="313" t="s">
        <v>577</v>
      </c>
      <c r="AI1006" s="314"/>
      <c r="AJ1006" s="314"/>
      <c r="AK1006" s="314"/>
      <c r="AL1006" s="315" t="s">
        <v>563</v>
      </c>
      <c r="AM1006" s="316"/>
      <c r="AN1006" s="316"/>
      <c r="AO1006" s="317"/>
      <c r="AP1006" s="311"/>
      <c r="AQ1006" s="311"/>
      <c r="AR1006" s="311"/>
      <c r="AS1006" s="311"/>
      <c r="AT1006" s="311"/>
      <c r="AU1006" s="311"/>
      <c r="AV1006" s="311"/>
      <c r="AW1006" s="311"/>
      <c r="AX1006" s="311"/>
    </row>
    <row r="1007" spans="1:50" ht="33.75" customHeight="1" x14ac:dyDescent="0.2">
      <c r="A1007" s="394">
        <v>5</v>
      </c>
      <c r="B1007" s="394">
        <v>1</v>
      </c>
      <c r="C1007" s="413" t="s">
        <v>589</v>
      </c>
      <c r="D1007" s="408"/>
      <c r="E1007" s="408"/>
      <c r="F1007" s="408"/>
      <c r="G1007" s="408"/>
      <c r="H1007" s="408"/>
      <c r="I1007" s="408"/>
      <c r="J1007" s="409">
        <v>9030002020555</v>
      </c>
      <c r="K1007" s="410"/>
      <c r="L1007" s="410"/>
      <c r="M1007" s="410"/>
      <c r="N1007" s="410"/>
      <c r="O1007" s="410"/>
      <c r="P1007" s="414" t="s">
        <v>580</v>
      </c>
      <c r="Q1007" s="307"/>
      <c r="R1007" s="307"/>
      <c r="S1007" s="307"/>
      <c r="T1007" s="307"/>
      <c r="U1007" s="307"/>
      <c r="V1007" s="307"/>
      <c r="W1007" s="307"/>
      <c r="X1007" s="307"/>
      <c r="Y1007" s="308">
        <v>4</v>
      </c>
      <c r="Z1007" s="309"/>
      <c r="AA1007" s="309"/>
      <c r="AB1007" s="310"/>
      <c r="AC1007" s="312" t="s">
        <v>297</v>
      </c>
      <c r="AD1007" s="312"/>
      <c r="AE1007" s="312"/>
      <c r="AF1007" s="312"/>
      <c r="AG1007" s="312"/>
      <c r="AH1007" s="313" t="s">
        <v>564</v>
      </c>
      <c r="AI1007" s="314"/>
      <c r="AJ1007" s="314"/>
      <c r="AK1007" s="314"/>
      <c r="AL1007" s="315" t="s">
        <v>563</v>
      </c>
      <c r="AM1007" s="316"/>
      <c r="AN1007" s="316"/>
      <c r="AO1007" s="317"/>
      <c r="AP1007" s="311"/>
      <c r="AQ1007" s="311"/>
      <c r="AR1007" s="311"/>
      <c r="AS1007" s="311"/>
      <c r="AT1007" s="311"/>
      <c r="AU1007" s="311"/>
      <c r="AV1007" s="311"/>
      <c r="AW1007" s="311"/>
      <c r="AX1007" s="311"/>
    </row>
    <row r="1008" spans="1:50" ht="50.25" customHeight="1" x14ac:dyDescent="0.2">
      <c r="A1008" s="394">
        <v>6</v>
      </c>
      <c r="B1008" s="394">
        <v>1</v>
      </c>
      <c r="C1008" s="413" t="s">
        <v>578</v>
      </c>
      <c r="D1008" s="408"/>
      <c r="E1008" s="408"/>
      <c r="F1008" s="408"/>
      <c r="G1008" s="408"/>
      <c r="H1008" s="408"/>
      <c r="I1008" s="408"/>
      <c r="J1008" s="409">
        <v>8010905000771</v>
      </c>
      <c r="K1008" s="410"/>
      <c r="L1008" s="410"/>
      <c r="M1008" s="410"/>
      <c r="N1008" s="410"/>
      <c r="O1008" s="410"/>
      <c r="P1008" s="414" t="s">
        <v>581</v>
      </c>
      <c r="Q1008" s="307"/>
      <c r="R1008" s="307"/>
      <c r="S1008" s="307"/>
      <c r="T1008" s="307"/>
      <c r="U1008" s="307"/>
      <c r="V1008" s="307"/>
      <c r="W1008" s="307"/>
      <c r="X1008" s="307"/>
      <c r="Y1008" s="308">
        <v>4</v>
      </c>
      <c r="Z1008" s="309"/>
      <c r="AA1008" s="309"/>
      <c r="AB1008" s="310"/>
      <c r="AC1008" s="312" t="s">
        <v>297</v>
      </c>
      <c r="AD1008" s="312"/>
      <c r="AE1008" s="312"/>
      <c r="AF1008" s="312"/>
      <c r="AG1008" s="312"/>
      <c r="AH1008" s="313" t="s">
        <v>564</v>
      </c>
      <c r="AI1008" s="314"/>
      <c r="AJ1008" s="314"/>
      <c r="AK1008" s="314"/>
      <c r="AL1008" s="315" t="s">
        <v>564</v>
      </c>
      <c r="AM1008" s="316"/>
      <c r="AN1008" s="316"/>
      <c r="AO1008" s="317"/>
      <c r="AP1008" s="311"/>
      <c r="AQ1008" s="311"/>
      <c r="AR1008" s="311"/>
      <c r="AS1008" s="311"/>
      <c r="AT1008" s="311"/>
      <c r="AU1008" s="311"/>
      <c r="AV1008" s="311"/>
      <c r="AW1008" s="311"/>
      <c r="AX1008" s="311"/>
    </row>
    <row r="1009" spans="1:50" ht="39" customHeight="1" x14ac:dyDescent="0.2">
      <c r="A1009" s="394">
        <v>7</v>
      </c>
      <c r="B1009" s="394">
        <v>1</v>
      </c>
      <c r="C1009" s="413" t="s">
        <v>590</v>
      </c>
      <c r="D1009" s="408"/>
      <c r="E1009" s="408"/>
      <c r="F1009" s="408"/>
      <c r="G1009" s="408"/>
      <c r="H1009" s="408"/>
      <c r="I1009" s="408"/>
      <c r="J1009" s="409">
        <v>9430001002786</v>
      </c>
      <c r="K1009" s="410"/>
      <c r="L1009" s="410"/>
      <c r="M1009" s="410"/>
      <c r="N1009" s="410"/>
      <c r="O1009" s="410"/>
      <c r="P1009" s="414" t="s">
        <v>582</v>
      </c>
      <c r="Q1009" s="307"/>
      <c r="R1009" s="307"/>
      <c r="S1009" s="307"/>
      <c r="T1009" s="307"/>
      <c r="U1009" s="307"/>
      <c r="V1009" s="307"/>
      <c r="W1009" s="307"/>
      <c r="X1009" s="307"/>
      <c r="Y1009" s="308">
        <v>3</v>
      </c>
      <c r="Z1009" s="309"/>
      <c r="AA1009" s="309"/>
      <c r="AB1009" s="310"/>
      <c r="AC1009" s="312" t="s">
        <v>297</v>
      </c>
      <c r="AD1009" s="312"/>
      <c r="AE1009" s="312"/>
      <c r="AF1009" s="312"/>
      <c r="AG1009" s="312"/>
      <c r="AH1009" s="313" t="s">
        <v>563</v>
      </c>
      <c r="AI1009" s="314"/>
      <c r="AJ1009" s="314"/>
      <c r="AK1009" s="314"/>
      <c r="AL1009" s="315" t="s">
        <v>563</v>
      </c>
      <c r="AM1009" s="316"/>
      <c r="AN1009" s="316"/>
      <c r="AO1009" s="317"/>
      <c r="AP1009" s="311"/>
      <c r="AQ1009" s="311"/>
      <c r="AR1009" s="311"/>
      <c r="AS1009" s="311"/>
      <c r="AT1009" s="311"/>
      <c r="AU1009" s="311"/>
      <c r="AV1009" s="311"/>
      <c r="AW1009" s="311"/>
      <c r="AX1009" s="311"/>
    </row>
    <row r="1010" spans="1:50" ht="96" customHeight="1" x14ac:dyDescent="0.2">
      <c r="A1010" s="394">
        <v>8</v>
      </c>
      <c r="B1010" s="394">
        <v>1</v>
      </c>
      <c r="C1010" s="413" t="s">
        <v>583</v>
      </c>
      <c r="D1010" s="408"/>
      <c r="E1010" s="408"/>
      <c r="F1010" s="408"/>
      <c r="G1010" s="408"/>
      <c r="H1010" s="408"/>
      <c r="I1010" s="408"/>
      <c r="J1010" s="409">
        <v>2010001044539</v>
      </c>
      <c r="K1010" s="410"/>
      <c r="L1010" s="410"/>
      <c r="M1010" s="410"/>
      <c r="N1010" s="410"/>
      <c r="O1010" s="410"/>
      <c r="P1010" s="414" t="s">
        <v>584</v>
      </c>
      <c r="Q1010" s="307"/>
      <c r="R1010" s="307"/>
      <c r="S1010" s="307"/>
      <c r="T1010" s="307"/>
      <c r="U1010" s="307"/>
      <c r="V1010" s="307"/>
      <c r="W1010" s="307"/>
      <c r="X1010" s="307"/>
      <c r="Y1010" s="308">
        <v>2</v>
      </c>
      <c r="Z1010" s="309"/>
      <c r="AA1010" s="309"/>
      <c r="AB1010" s="310"/>
      <c r="AC1010" s="312" t="s">
        <v>297</v>
      </c>
      <c r="AD1010" s="312"/>
      <c r="AE1010" s="312"/>
      <c r="AF1010" s="312"/>
      <c r="AG1010" s="312"/>
      <c r="AH1010" s="313" t="s">
        <v>585</v>
      </c>
      <c r="AI1010" s="314"/>
      <c r="AJ1010" s="314"/>
      <c r="AK1010" s="314"/>
      <c r="AL1010" s="315" t="s">
        <v>563</v>
      </c>
      <c r="AM1010" s="316"/>
      <c r="AN1010" s="316"/>
      <c r="AO1010" s="317"/>
      <c r="AP1010" s="311"/>
      <c r="AQ1010" s="311"/>
      <c r="AR1010" s="311"/>
      <c r="AS1010" s="311"/>
      <c r="AT1010" s="311"/>
      <c r="AU1010" s="311"/>
      <c r="AV1010" s="311"/>
      <c r="AW1010" s="311"/>
      <c r="AX1010" s="311"/>
    </row>
    <row r="1011" spans="1:50" ht="78.75" customHeight="1" x14ac:dyDescent="0.2">
      <c r="A1011" s="394">
        <v>9</v>
      </c>
      <c r="B1011" s="394">
        <v>1</v>
      </c>
      <c r="C1011" s="413" t="s">
        <v>591</v>
      </c>
      <c r="D1011" s="408"/>
      <c r="E1011" s="408"/>
      <c r="F1011" s="408"/>
      <c r="G1011" s="408"/>
      <c r="H1011" s="408"/>
      <c r="I1011" s="408"/>
      <c r="J1011" s="409">
        <v>8040002016776</v>
      </c>
      <c r="K1011" s="410"/>
      <c r="L1011" s="410"/>
      <c r="M1011" s="410"/>
      <c r="N1011" s="410"/>
      <c r="O1011" s="410"/>
      <c r="P1011" s="414" t="s">
        <v>586</v>
      </c>
      <c r="Q1011" s="307"/>
      <c r="R1011" s="307"/>
      <c r="S1011" s="307"/>
      <c r="T1011" s="307"/>
      <c r="U1011" s="307"/>
      <c r="V1011" s="307"/>
      <c r="W1011" s="307"/>
      <c r="X1011" s="307"/>
      <c r="Y1011" s="308">
        <v>2</v>
      </c>
      <c r="Z1011" s="309"/>
      <c r="AA1011" s="309"/>
      <c r="AB1011" s="310"/>
      <c r="AC1011" s="312" t="s">
        <v>297</v>
      </c>
      <c r="AD1011" s="312"/>
      <c r="AE1011" s="312"/>
      <c r="AF1011" s="312"/>
      <c r="AG1011" s="312"/>
      <c r="AH1011" s="313" t="s">
        <v>563</v>
      </c>
      <c r="AI1011" s="314"/>
      <c r="AJ1011" s="314"/>
      <c r="AK1011" s="314"/>
      <c r="AL1011" s="315" t="s">
        <v>563</v>
      </c>
      <c r="AM1011" s="316"/>
      <c r="AN1011" s="316"/>
      <c r="AO1011" s="317"/>
      <c r="AP1011" s="311"/>
      <c r="AQ1011" s="311"/>
      <c r="AR1011" s="311"/>
      <c r="AS1011" s="311"/>
      <c r="AT1011" s="311"/>
      <c r="AU1011" s="311"/>
      <c r="AV1011" s="311"/>
      <c r="AW1011" s="311"/>
      <c r="AX1011" s="311"/>
    </row>
    <row r="1012" spans="1:50" ht="50.25" customHeight="1" x14ac:dyDescent="0.2">
      <c r="A1012" s="394">
        <v>10</v>
      </c>
      <c r="B1012" s="394">
        <v>1</v>
      </c>
      <c r="C1012" s="413" t="s">
        <v>592</v>
      </c>
      <c r="D1012" s="408"/>
      <c r="E1012" s="408"/>
      <c r="F1012" s="408"/>
      <c r="G1012" s="408"/>
      <c r="H1012" s="408"/>
      <c r="I1012" s="408"/>
      <c r="J1012" s="409">
        <v>1012405001281</v>
      </c>
      <c r="K1012" s="410"/>
      <c r="L1012" s="410"/>
      <c r="M1012" s="410"/>
      <c r="N1012" s="410"/>
      <c r="O1012" s="410"/>
      <c r="P1012" s="414" t="s">
        <v>579</v>
      </c>
      <c r="Q1012" s="307"/>
      <c r="R1012" s="307"/>
      <c r="S1012" s="307"/>
      <c r="T1012" s="307"/>
      <c r="U1012" s="307"/>
      <c r="V1012" s="307"/>
      <c r="W1012" s="307"/>
      <c r="X1012" s="307"/>
      <c r="Y1012" s="308">
        <v>2</v>
      </c>
      <c r="Z1012" s="309"/>
      <c r="AA1012" s="309"/>
      <c r="AB1012" s="310"/>
      <c r="AC1012" s="312" t="s">
        <v>297</v>
      </c>
      <c r="AD1012" s="312"/>
      <c r="AE1012" s="312"/>
      <c r="AF1012" s="312"/>
      <c r="AG1012" s="312"/>
      <c r="AH1012" s="313" t="s">
        <v>563</v>
      </c>
      <c r="AI1012" s="314"/>
      <c r="AJ1012" s="314"/>
      <c r="AK1012" s="314"/>
      <c r="AL1012" s="315" t="s">
        <v>563</v>
      </c>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78.599999999999994" customHeight="1" x14ac:dyDescent="0.2">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286</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30" customHeight="1" x14ac:dyDescent="0.2">
      <c r="A1036" s="394">
        <v>1</v>
      </c>
      <c r="B1036" s="394">
        <v>1</v>
      </c>
      <c r="C1036" s="413" t="s">
        <v>593</v>
      </c>
      <c r="D1036" s="408"/>
      <c r="E1036" s="408"/>
      <c r="F1036" s="408"/>
      <c r="G1036" s="408"/>
      <c r="H1036" s="408"/>
      <c r="I1036" s="408"/>
      <c r="J1036" s="409">
        <v>5050001002358</v>
      </c>
      <c r="K1036" s="410"/>
      <c r="L1036" s="410"/>
      <c r="M1036" s="410"/>
      <c r="N1036" s="410"/>
      <c r="O1036" s="410"/>
      <c r="P1036" s="414" t="s">
        <v>562</v>
      </c>
      <c r="Q1036" s="307"/>
      <c r="R1036" s="307"/>
      <c r="S1036" s="307"/>
      <c r="T1036" s="307"/>
      <c r="U1036" s="307"/>
      <c r="V1036" s="307"/>
      <c r="W1036" s="307"/>
      <c r="X1036" s="307"/>
      <c r="Y1036" s="308">
        <v>1</v>
      </c>
      <c r="Z1036" s="309"/>
      <c r="AA1036" s="309"/>
      <c r="AB1036" s="310"/>
      <c r="AC1036" s="318" t="s">
        <v>297</v>
      </c>
      <c r="AD1036" s="415"/>
      <c r="AE1036" s="415"/>
      <c r="AF1036" s="415"/>
      <c r="AG1036" s="415"/>
      <c r="AH1036" s="411" t="s">
        <v>566</v>
      </c>
      <c r="AI1036" s="412"/>
      <c r="AJ1036" s="412"/>
      <c r="AK1036" s="412"/>
      <c r="AL1036" s="315" t="s">
        <v>563</v>
      </c>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286</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249</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264</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4"/>
      <c r="B1102" s="394"/>
      <c r="C1102" s="267" t="s">
        <v>218</v>
      </c>
      <c r="D1102" s="881"/>
      <c r="E1102" s="267" t="s">
        <v>217</v>
      </c>
      <c r="F1102" s="881"/>
      <c r="G1102" s="881"/>
      <c r="H1102" s="881"/>
      <c r="I1102" s="881"/>
      <c r="J1102" s="267" t="s">
        <v>223</v>
      </c>
      <c r="K1102" s="267"/>
      <c r="L1102" s="267"/>
      <c r="M1102" s="267"/>
      <c r="N1102" s="267"/>
      <c r="O1102" s="267"/>
      <c r="P1102" s="334" t="s">
        <v>27</v>
      </c>
      <c r="Q1102" s="334"/>
      <c r="R1102" s="334"/>
      <c r="S1102" s="334"/>
      <c r="T1102" s="334"/>
      <c r="U1102" s="334"/>
      <c r="V1102" s="334"/>
      <c r="W1102" s="334"/>
      <c r="X1102" s="334"/>
      <c r="Y1102" s="267" t="s">
        <v>225</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250</v>
      </c>
      <c r="AQ1102" s="417"/>
      <c r="AR1102" s="417"/>
      <c r="AS1102" s="417"/>
      <c r="AT1102" s="417"/>
      <c r="AU1102" s="417"/>
      <c r="AV1102" s="417"/>
      <c r="AW1102" s="417"/>
      <c r="AX1102" s="417"/>
    </row>
    <row r="1103" spans="1:50" ht="54" customHeight="1" x14ac:dyDescent="0.2">
      <c r="A1103" s="394">
        <v>1</v>
      </c>
      <c r="B1103" s="394">
        <v>1</v>
      </c>
      <c r="C1103" s="883" t="s">
        <v>594</v>
      </c>
      <c r="D1103" s="883"/>
      <c r="E1103" s="251" t="s">
        <v>595</v>
      </c>
      <c r="F1103" s="882"/>
      <c r="G1103" s="882"/>
      <c r="H1103" s="882"/>
      <c r="I1103" s="882"/>
      <c r="J1103" s="409">
        <v>8010701019405</v>
      </c>
      <c r="K1103" s="410"/>
      <c r="L1103" s="410"/>
      <c r="M1103" s="410"/>
      <c r="N1103" s="410"/>
      <c r="O1103" s="410"/>
      <c r="P1103" s="414" t="s">
        <v>596</v>
      </c>
      <c r="Q1103" s="307"/>
      <c r="R1103" s="307"/>
      <c r="S1103" s="307"/>
      <c r="T1103" s="307"/>
      <c r="U1103" s="307"/>
      <c r="V1103" s="307"/>
      <c r="W1103" s="307"/>
      <c r="X1103" s="307"/>
      <c r="Y1103" s="308">
        <v>8</v>
      </c>
      <c r="Z1103" s="309"/>
      <c r="AA1103" s="309"/>
      <c r="AB1103" s="310"/>
      <c r="AC1103" s="312" t="s">
        <v>297</v>
      </c>
      <c r="AD1103" s="312"/>
      <c r="AE1103" s="312"/>
      <c r="AF1103" s="312"/>
      <c r="AG1103" s="312"/>
      <c r="AH1103" s="313" t="s">
        <v>563</v>
      </c>
      <c r="AI1103" s="314"/>
      <c r="AJ1103" s="314"/>
      <c r="AK1103" s="314"/>
      <c r="AL1103" s="315" t="s">
        <v>563</v>
      </c>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36" max="49" man="1"/>
    <brk id="740" max="49" man="1"/>
    <brk id="768" max="49" man="1"/>
    <brk id="834" max="49" man="1"/>
    <brk id="934"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65" customHeight="1" x14ac:dyDescent="0.2">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65" customHeight="1" x14ac:dyDescent="0.2">
      <c r="A9" s="14" t="s">
        <v>91</v>
      </c>
      <c r="B9" s="15"/>
      <c r="C9" s="13" t="str">
        <f t="shared" si="0"/>
        <v/>
      </c>
      <c r="D9" s="13" t="str">
        <f t="shared" si="8"/>
        <v/>
      </c>
      <c r="F9" s="18" t="s">
        <v>227</v>
      </c>
      <c r="G9" s="17"/>
      <c r="H9" s="13" t="str">
        <f t="shared" si="1"/>
        <v/>
      </c>
      <c r="I9" s="13" t="str">
        <f t="shared" si="5"/>
        <v/>
      </c>
      <c r="K9" s="14" t="s">
        <v>109</v>
      </c>
      <c r="L9" s="15" t="s">
        <v>479</v>
      </c>
      <c r="M9" s="13" t="str">
        <f t="shared" si="2"/>
        <v>エネルギー対策</v>
      </c>
      <c r="N9" s="13" t="str">
        <f t="shared" si="6"/>
        <v>エネルギー対策</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65" customHeight="1" x14ac:dyDescent="0.2">
      <c r="A10" s="14" t="s">
        <v>247</v>
      </c>
      <c r="B10" s="15"/>
      <c r="C10" s="13" t="str">
        <f t="shared" si="0"/>
        <v/>
      </c>
      <c r="D10" s="13" t="str">
        <f t="shared" si="8"/>
        <v/>
      </c>
      <c r="F10" s="18" t="s">
        <v>116</v>
      </c>
      <c r="G10" s="17" t="s">
        <v>479</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360</v>
      </c>
      <c r="Z11" s="30"/>
      <c r="AA11" s="32" t="s">
        <v>454</v>
      </c>
      <c r="AB11" s="31"/>
      <c r="AC11" s="31"/>
      <c r="AD11" s="31"/>
      <c r="AE11" s="31"/>
      <c r="AF11" s="30"/>
      <c r="AG11" s="44" t="s">
        <v>285</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65" customHeight="1" x14ac:dyDescent="0.2">
      <c r="A16" s="14" t="s">
        <v>97</v>
      </c>
      <c r="B16" s="15" t="s">
        <v>479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367</v>
      </c>
      <c r="Z18" s="30"/>
      <c r="AA18" s="32" t="s">
        <v>461</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368</v>
      </c>
      <c r="Z19" s="30"/>
      <c r="AA19" s="32" t="s">
        <v>462</v>
      </c>
      <c r="AB19" s="31"/>
      <c r="AC19" s="31"/>
      <c r="AD19" s="31"/>
      <c r="AE19" s="31"/>
      <c r="AF19" s="30"/>
      <c r="AK19" s="44" t="str">
        <f t="shared" si="7"/>
        <v>R</v>
      </c>
    </row>
    <row r="20" spans="1:37" ht="13.65" customHeight="1" x14ac:dyDescent="0.2">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369</v>
      </c>
      <c r="Z20" s="30"/>
      <c r="AA20" s="32" t="s">
        <v>463</v>
      </c>
      <c r="AB20" s="31"/>
      <c r="AC20" s="31"/>
      <c r="AD20" s="31"/>
      <c r="AE20" s="31"/>
      <c r="AF20" s="30"/>
      <c r="AK20" s="44" t="str">
        <f t="shared" si="7"/>
        <v>S</v>
      </c>
    </row>
    <row r="21" spans="1:37" ht="13.65" customHeight="1" x14ac:dyDescent="0.2">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370</v>
      </c>
      <c r="Z21" s="30"/>
      <c r="AA21" s="32" t="s">
        <v>464</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371</v>
      </c>
      <c r="Z22" s="30"/>
      <c r="AA22" s="32" t="s">
        <v>465</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372</v>
      </c>
      <c r="Z23" s="30"/>
      <c r="AA23" s="32" t="s">
        <v>466</v>
      </c>
      <c r="AB23" s="31"/>
      <c r="AC23" s="31"/>
      <c r="AD23" s="31"/>
      <c r="AE23" s="31"/>
      <c r="AF23" s="30"/>
      <c r="AK23" s="44" t="str">
        <f t="shared" si="7"/>
        <v>V</v>
      </c>
    </row>
    <row r="24" spans="1:37" ht="13.65" customHeight="1" x14ac:dyDescent="0.2">
      <c r="A24" s="83" t="s">
        <v>324</v>
      </c>
      <c r="B24" s="15"/>
      <c r="C24" s="13" t="str">
        <f t="shared" si="9"/>
        <v/>
      </c>
      <c r="D24" s="13" t="str">
        <f>IF(C24="",D23,IF(D23&lt;&gt;"",CONCATENATE(D23,"、",C24),C24))</f>
        <v>地球温暖化対策</v>
      </c>
      <c r="F24" s="18" t="s">
        <v>329</v>
      </c>
      <c r="G24" s="17"/>
      <c r="H24" s="13" t="str">
        <f t="shared" si="1"/>
        <v/>
      </c>
      <c r="I24" s="13" t="str">
        <f t="shared" si="5"/>
        <v>エネルギー対策特別会計エネルギー需給勘定</v>
      </c>
      <c r="K24" s="13"/>
      <c r="L24" s="13"/>
      <c r="O24" s="13"/>
      <c r="P24" s="13"/>
      <c r="Q24" s="19"/>
      <c r="T24" s="13"/>
      <c r="Y24" s="32" t="s">
        <v>373</v>
      </c>
      <c r="Z24" s="30"/>
      <c r="AA24" s="32" t="s">
        <v>467</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374</v>
      </c>
      <c r="Z25" s="30"/>
      <c r="AA25" s="32" t="s">
        <v>468</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375</v>
      </c>
      <c r="Z26" s="30"/>
      <c r="AA26" s="32" t="s">
        <v>469</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376</v>
      </c>
      <c r="Z27" s="30"/>
      <c r="AA27" s="32" t="s">
        <v>470</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377</v>
      </c>
      <c r="Z28" s="30"/>
      <c r="AA28" s="32" t="s">
        <v>471</v>
      </c>
      <c r="AB28" s="31"/>
      <c r="AC28" s="31"/>
      <c r="AD28" s="31"/>
      <c r="AE28" s="31"/>
      <c r="AF28" s="30"/>
      <c r="AK28" s="44" t="s">
        <v>216</v>
      </c>
    </row>
    <row r="29" spans="1:37" ht="13.65" customHeight="1" x14ac:dyDescent="0.2">
      <c r="A29" s="13"/>
      <c r="B29" s="13"/>
      <c r="F29" s="18" t="s">
        <v>228</v>
      </c>
      <c r="G29" s="17"/>
      <c r="H29" s="13" t="str">
        <f t="shared" si="1"/>
        <v/>
      </c>
      <c r="I29" s="13" t="str">
        <f t="shared" si="5"/>
        <v>エネルギー対策特別会計エネルギー需給勘定</v>
      </c>
      <c r="K29" s="13"/>
      <c r="L29" s="13"/>
      <c r="O29" s="13"/>
      <c r="P29" s="13"/>
      <c r="Q29" s="19"/>
      <c r="T29" s="13"/>
      <c r="Y29" s="32" t="s">
        <v>378</v>
      </c>
      <c r="Z29" s="30"/>
      <c r="AA29" s="32" t="s">
        <v>472</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エネルギー対策特別会計エネルギー需給勘定</v>
      </c>
      <c r="K30" s="13"/>
      <c r="L30" s="13"/>
      <c r="O30" s="13"/>
      <c r="P30" s="13"/>
      <c r="Q30" s="19"/>
      <c r="T30" s="13"/>
      <c r="Y30" s="32" t="s">
        <v>379</v>
      </c>
      <c r="Z30" s="30"/>
      <c r="AA30" s="32" t="s">
        <v>473</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エネルギー対策特別会計エネルギー需給勘定</v>
      </c>
      <c r="K31" s="13"/>
      <c r="L31" s="13"/>
      <c r="O31" s="13"/>
      <c r="P31" s="13"/>
      <c r="Q31" s="19"/>
      <c r="T31" s="13"/>
      <c r="Y31" s="32" t="s">
        <v>380</v>
      </c>
      <c r="Z31" s="30"/>
      <c r="AA31" s="32" t="s">
        <v>474</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エネルギー対策特別会計エネルギー需給勘定</v>
      </c>
      <c r="K32" s="13"/>
      <c r="L32" s="13"/>
      <c r="O32" s="13"/>
      <c r="P32" s="13"/>
      <c r="Q32" s="19"/>
      <c r="T32" s="13"/>
      <c r="Y32" s="32" t="s">
        <v>381</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エネルギー対策特別会計エネルギー需給勘定</v>
      </c>
      <c r="K33" s="13"/>
      <c r="L33" s="13"/>
      <c r="O33" s="13"/>
      <c r="P33" s="13"/>
      <c r="Q33" s="19"/>
      <c r="T33" s="13"/>
      <c r="Y33" s="32" t="s">
        <v>382</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エネルギー対策特別会計エネルギー需給勘定</v>
      </c>
      <c r="K34" s="13"/>
      <c r="L34" s="13"/>
      <c r="O34" s="13"/>
      <c r="P34" s="13"/>
      <c r="Q34" s="19"/>
      <c r="T34" s="13"/>
      <c r="Y34" s="32" t="s">
        <v>383</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エネルギー対策特別会計エネルギー需給勘定</v>
      </c>
      <c r="K35" s="13"/>
      <c r="L35" s="13"/>
      <c r="O35" s="13"/>
      <c r="P35" s="13"/>
      <c r="Q35" s="19"/>
      <c r="T35" s="13"/>
      <c r="Y35" s="32" t="s">
        <v>384</v>
      </c>
      <c r="Z35" s="30"/>
      <c r="AC35" s="31"/>
      <c r="AF35" s="30"/>
      <c r="AK35" s="44" t="str">
        <f t="shared" si="7"/>
        <v>h</v>
      </c>
    </row>
    <row r="36" spans="1:37" ht="13.65" customHeight="1" x14ac:dyDescent="0.2">
      <c r="A36" s="13"/>
      <c r="B36" s="13"/>
      <c r="F36" s="18" t="s">
        <v>235</v>
      </c>
      <c r="G36" s="17"/>
      <c r="H36" s="13" t="str">
        <f t="shared" si="1"/>
        <v/>
      </c>
      <c r="I36" s="13" t="str">
        <f t="shared" si="5"/>
        <v>エネルギー対策特別会計エネルギー需給勘定</v>
      </c>
      <c r="K36" s="13"/>
      <c r="L36" s="13"/>
      <c r="O36" s="13"/>
      <c r="P36" s="13"/>
      <c r="Q36" s="19"/>
      <c r="T36" s="13"/>
      <c r="Y36" s="32" t="s">
        <v>385</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2020-07-17T13:42:36Z</cp:lastPrinted>
  <dcterms:created xsi:type="dcterms:W3CDTF">2012-03-13T00:50:25Z</dcterms:created>
  <dcterms:modified xsi:type="dcterms:W3CDTF">2020-11-24T14:32:39Z</dcterms:modified>
</cp:coreProperties>
</file>