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環境再生・資源循環局_廃棄物適正処理推進課\01_課室共有\0109_執行・決算\行政事業レビュー\190520第１次提出\"/>
    </mc:Choice>
  </mc:AlternateContent>
  <bookViews>
    <workbookView xWindow="0" yWindow="0" windowWidth="23040" windowHeight="8380"/>
  </bookViews>
  <sheets>
    <sheet name="行政事業レビューシート" sheetId="3" r:id="rId1"/>
    <sheet name="入力規則等" sheetId="4" r:id="rId2"/>
  </sheets>
  <definedNames>
    <definedName name="_xlnm.Print_Area" localSheetId="0">行政事業レビューシート!$A$1:$AX$1002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200" iterateDelta="0.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<sst xmlns="http://schemas.openxmlformats.org/spreadsheetml/2006/main" count="2209" uniqueCount="545">
  <si>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</si>
  <si>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</si>
  <si>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</si>
  <si>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</si>
  <si>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</si>
  <si>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</si>
  <si>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</si>
  <si>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</si>
  <si>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</si>
  <si>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</si>
  <si>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</si>
  <si>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</si>
  <si>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</si>
  <si>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</si>
  <si>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</si>
  <si>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</si>
  <si>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</si>
  <si>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</si>
  <si>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</si>
  <si>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</si>
  <si>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</si>
  <si>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</si>
  <si>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</si>
  <si>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</si>
  <si>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</si>
  <si>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</si>
  <si>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</si>
  <si>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</si>
  <si>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</si>
  <si>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</si>
  <si>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</si>
  <si>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</si>
  <si>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</si>
  <si>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</si>
  <si>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</si>
  <si>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</si>
  <si>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</si>
  <si>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</si>
  <si>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</si>
  <si>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</si>
  <si>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</si>
  <si>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</si>
  <si>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</si>
  <si>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</si>
  <si>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</si>
  <si>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</si>
  <si>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</si>
  <si>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</si>
  <si>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</si>
  <si>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</si>
  <si>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</si>
  <si>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</si>
  <si>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</si>
  <si>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</si>
  <si>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</si>
  <si>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</si>
  <si>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</si>
  <si>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</si>
  <si>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</si>
  <si>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</si>
  <si>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</si>
  <si>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</si>
  <si>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</si>
  <si>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</si>
  <si>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</si>
  <si>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</si>
  <si>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</si>
  <si>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</si>
  <si>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</si>
  <si>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</si>
  <si>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</si>
  <si>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</si>
  <si>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</si>
  <si>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</si>
  <si>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</si>
  <si>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</si>
  <si>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</si>
  <si>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</si>
  <si>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</si>
  <si>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</si>
  <si>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</si>
  <si>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</si>
  <si>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</si>
  <si>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</si>
  <si>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</si>
  <si>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</si>
  <si>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</si>
  <si>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</si>
  <si>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</si>
  <si>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</si>
  <si>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</si>
  <si>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</si>
  <si>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</si>
  <si>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</si>
  <si>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</si>
  <si>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</si>
  <si>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</si>
  <si>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</si>
  <si>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</si>
  <si>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</si>
  <si>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</si>
  <si>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</si>
  <si>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</si>
  <si>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</si>
  <si>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</si>
  <si>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</si>
  <si>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</si>
  <si>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</si>
  <si>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</si>
  <si>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</si>
  <si>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</si>
  <si>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</si>
  <si>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</si>
  <si>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</si>
  <si>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</si>
  <si>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</si>
  <si>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</si>
  <si>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</si>
  <si>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</si>
  <si>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</si>
  <si>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</si>
  <si>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</si>
  <si>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</si>
  <si>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</si>
  <si>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</si>
  <si>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</si>
  <si>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</si>
  <si>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</si>
  <si>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</si>
  <si>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</si>
  <si>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</si>
  <si>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</si>
  <si>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</si>
  <si>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</si>
  <si>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</si>
  <si>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</si>
  <si>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</si>
  <si>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</si>
  <si>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</si>
  <si>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</si>
  <si>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</si>
  <si>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</si>
  <si>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</si>
  <si>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</si>
  <si>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</si>
  <si>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</si>
  <si>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</si>
  <si>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</si>
  <si>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</si>
  <si>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</si>
  <si>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</si>
  <si>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</si>
  <si>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</si>
  <si>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</si>
  <si>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</si>
  <si>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</si>
  <si>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</si>
  <si>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</si>
  <si>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</si>
  <si>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</si>
  <si>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</si>
  <si>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</si>
  <si>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</si>
  <si>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</si>
  <si>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</si>
  <si>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</si>
  <si>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</si>
  <si>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</si>
  <si>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</si>
  <si>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</si>
  <si>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</si>
  <si>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</si>
  <si>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</si>
  <si>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</si>
  <si>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</si>
  <si>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</si>
  <si>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</si>
  <si>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</si>
  <si>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</si>
  <si>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</si>
  <si>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</si>
  <si>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</si>
  <si>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</si>
  <si>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</si>
  <si>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</si>
  <si>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</si>
  <si>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</si>
  <si>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</si>
  <si>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</si>
  <si>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</si>
  <si>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</si>
  <si>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</si>
  <si>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</si>
  <si>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</si>
  <si>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</si>
  <si>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</si>
  <si>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</si>
  <si>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</si>
  <si>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</si>
  <si>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</si>
  <si>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</si>
  <si>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</si>
  <si>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</si>
  <si>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</si>
  <si>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</si>
  <si>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</si>
  <si>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</si>
  <si>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</si>
  <si>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</si>
  <si>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</si>
  <si>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</si>
  <si>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</si>
  <si>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</si>
  <si>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</si>
  <si>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</si>
  <si>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</si>
  <si>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</si>
  <si>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</si>
  <si>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</si>
  <si>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</si>
  <si>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</si>
  <si>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</si>
  <si>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</si>
  <si>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</si>
  <si>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</si>
  <si>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</si>
  <si>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</si>
  <si>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</si>
  <si>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</si>
  <si>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</si>
  <si>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</si>
  <si>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</si>
  <si>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</si>
  <si>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</si>
  <si>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</si>
  <si>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</si>
  <si>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</si>
  <si>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</si>
  <si>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</si>
  <si>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</si>
  <si>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</si>
  <si>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</si>
  <si>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</si>
  <si>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</si>
  <si>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</si>
  <si>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</si>
  <si>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</si>
  <si>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</si>
  <si>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</si>
  <si>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</si>
  <si>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</si>
  <si>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</si>
  <si>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</si>
  <si>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</si>
  <si>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</si>
  <si>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</si>
  <si>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</si>
  <si>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</si>
  <si>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</si>
  <si>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</si>
  <si>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</si>
  <si>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</si>
  <si>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</si>
  <si>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</si>
  <si>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</si>
  <si>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</si>
  <si>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</si>
  <si>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</si>
  <si>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</si>
  <si>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</si>
  <si>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</si>
  <si>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</si>
  <si>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</si>
  <si>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</si>
  <si>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</si>
  <si>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</si>
  <si>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</si>
  <si>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</si>
  <si>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</si>
  <si>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</si>
  <si>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</si>
  <si>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</si>
  <si>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</si>
  <si>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</si>
  <si>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</si>
  <si>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</si>
  <si>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</si>
  <si>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</si>
  <si>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</si>
  <si>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</si>
  <si>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</si>
  <si>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</si>
  <si>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</si>
  <si>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</si>
  <si>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</si>
  <si>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</si>
  <si>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</si>
  <si>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</si>
  <si>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</si>
  <si>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</si>
  <si>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</si>
  <si>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</si>
  <si>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</si>
  <si>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</si>
  <si>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</si>
  <si>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</si>
  <si>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</si>
  <si>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</si>
  <si>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</si>
  <si>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</si>
  <si>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</si>
  <si>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</si>
  <si>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</si>
  <si>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</si>
  <si>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</si>
  <si>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</si>
  <si>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</si>
  <si>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</si>
  <si>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</si>
  <si>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</si>
  <si>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</si>
  <si>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</si>
  <si>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</si>
  <si>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</si>
  <si>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</si>
  <si>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</si>
  <si>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</si>
  <si>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</si>
  <si>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</si>
  <si>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</si>
  <si>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</si>
  <si>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</si>
  <si>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</si>
  <si>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</si>
  <si>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</si>
  <si>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</si>
  <si>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</si>
  <si>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</si>
  <si>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</si>
  <si>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</si>
  <si>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</si>
  <si>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</si>
  <si>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</si>
  <si>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</si>
  <si>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</si>
  <si>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</si>
  <si>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</si>
  <si>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</si>
  <si>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</si>
  <si>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</si>
  <si>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</si>
  <si>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</si>
  <si>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</si>
  <si>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</si>
  <si>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</si>
  <si>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</si>
  <si>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</si>
  <si>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</si>
  <si>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</si>
  <si>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</si>
  <si>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</si>
  <si>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</si>
  <si>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</si>
  <si>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</si>
  <si>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</si>
  <si>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</si>
  <si>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</si>
  <si>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</si>
  <si>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</si>
  <si>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</si>
  <si>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</si>
  <si>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</si>
  <si>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</si>
  <si>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</si>
  <si>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</si>
  <si>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</si>
  <si>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</si>
  <si>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</si>
  <si>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</si>
  <si>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</si>
  <si>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</si>
  <si>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</si>
  <si>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</si>
  <si>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</si>
  <si>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</si>
  <si>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</si>
  <si>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</si>
  <si>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</si>
  <si>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</si>
  <si>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</si>
  <si>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</si>
  <si>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</si>
  <si>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</si>
  <si>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</si>
  <si>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</si>
  <si>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</si>
  <si>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</si>
  <si>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</si>
  <si>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</si>
  <si>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</si>
  <si>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</si>
  <si>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</si>
  <si>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</si>
  <si>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</si>
  <si>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</si>
  <si>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</si>
  <si>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</si>
  <si>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</si>
  <si>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</si>
  <si>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</si>
  <si>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</si>
  <si>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</si>
  <si>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</si>
  <si>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</si>
  <si>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</si>
  <si>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</si>
  <si>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</si>
  <si>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</si>
  <si>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</si>
  <si>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</si>
  <si>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</si>
  <si>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</si>
  <si>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</si>
  <si>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</si>
  <si>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</si>
  <si>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</si>
  <si>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</si>
  <si>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</si>
  <si>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</si>
  <si>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</si>
  <si>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</si>
  <si>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</si>
  <si>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</si>
  <si>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</si>
  <si>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</si>
  <si>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</si>
  <si>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</si>
  <si>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</si>
  <si>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</si>
  <si>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</si>
  <si>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</si>
  <si>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</si>
  <si>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</si>
  <si>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</si>
  <si>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</si>
  <si>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</si>
  <si>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</si>
  <si>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</si>
  <si>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</si>
  <si>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</si>
  <si>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</si>
  <si>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</si>
  <si>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</si>
  <si>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</si>
  <si>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</si>
  <si>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</si>
  <si>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</si>
  <si>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</si>
  <si>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</si>
  <si>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</si>
  <si>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</si>
  <si>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</si>
  <si>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</si>
  <si>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</si>
  <si>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</si>
  <si>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</si>
  <si>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</si>
  <si>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</si>
  <si>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</si>
  <si>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</si>
  <si>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</si>
  <si>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</si>
  <si>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</si>
  <si>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</si>
  <si>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</si>
  <si>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</si>
  <si>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</si>
  <si>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</si>
  <si>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</si>
  <si>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先端的な情報通信技術等を活用した廃棄物処理システム低炭素化支援事業</t>
    <phoneticPr fontId="5"/>
  </si>
  <si>
    <t>環境再生・資源循環局</t>
  </si>
  <si>
    <t>廃棄物適正処理推進課</t>
    <rPh sb="0" eb="3">
      <t>ハイキブツ</t>
    </rPh>
    <rPh sb="3" eb="5">
      <t>テキセイ</t>
    </rPh>
    <rPh sb="5" eb="7">
      <t>ショリ</t>
    </rPh>
    <rPh sb="7" eb="9">
      <t>スイシン</t>
    </rPh>
    <rPh sb="9" eb="10">
      <t>カ</t>
    </rPh>
    <phoneticPr fontId="5"/>
  </si>
  <si>
    <t>○</t>
  </si>
  <si>
    <t>地球温暖化対策計画
第４次循環型社会形成推進基本計画</t>
    <rPh sb="0" eb="2">
      <t>チキュウ</t>
    </rPh>
    <rPh sb="2" eb="5">
      <t>オンダンカ</t>
    </rPh>
    <rPh sb="5" eb="7">
      <t>タイサク</t>
    </rPh>
    <rPh sb="7" eb="9">
      <t>ケイカク</t>
    </rPh>
    <rPh sb="10" eb="11">
      <t>ダイ</t>
    </rPh>
    <rPh sb="12" eb="13">
      <t>ジ</t>
    </rPh>
    <rPh sb="13" eb="16">
      <t>ジュンカンガタ</t>
    </rPh>
    <rPh sb="16" eb="18">
      <t>シャカイ</t>
    </rPh>
    <rPh sb="18" eb="20">
      <t>ケイセイ</t>
    </rPh>
    <rPh sb="20" eb="22">
      <t>スイシン</t>
    </rPh>
    <rPh sb="22" eb="24">
      <t>キホン</t>
    </rPh>
    <rPh sb="24" eb="26">
      <t>ケイカク</t>
    </rPh>
    <phoneticPr fontId="5"/>
  </si>
  <si>
    <t>-</t>
  </si>
  <si>
    <t>-</t>
    <phoneticPr fontId="5"/>
  </si>
  <si>
    <t>-</t>
    <phoneticPr fontId="5"/>
  </si>
  <si>
    <t>-</t>
    <phoneticPr fontId="5"/>
  </si>
  <si>
    <t>二酸化炭素排出抑制対策事業等委託費</t>
  </si>
  <si>
    <t>-</t>
    <phoneticPr fontId="5"/>
  </si>
  <si>
    <t>件</t>
    <rPh sb="0" eb="1">
      <t>ケン</t>
    </rPh>
    <phoneticPr fontId="5"/>
  </si>
  <si>
    <t>百万円/件</t>
  </si>
  <si>
    <t>　　X/Y</t>
  </si>
  <si>
    <t>１．地球温暖化対策の推進</t>
    <rPh sb="2" eb="4">
      <t>チキュウ</t>
    </rPh>
    <rPh sb="4" eb="7">
      <t>オンダンカ</t>
    </rPh>
    <rPh sb="7" eb="9">
      <t>タイサク</t>
    </rPh>
    <rPh sb="10" eb="12">
      <t>スイシン</t>
    </rPh>
    <phoneticPr fontId="5"/>
  </si>
  <si>
    <t>エネルギー起源二酸化炭素の排出量（CO2換算ﾄﾝ）
※目標値については、「測定指標の選定理由および目標値（水準・目標年度）の設定の根拠」を参照</t>
    <rPh sb="5" eb="7">
      <t>キゲン</t>
    </rPh>
    <rPh sb="7" eb="10">
      <t>ニサンカ</t>
    </rPh>
    <rPh sb="10" eb="12">
      <t>タンソ</t>
    </rPh>
    <rPh sb="13" eb="15">
      <t>ハイシュツ</t>
    </rPh>
    <rPh sb="15" eb="16">
      <t>リョウ</t>
    </rPh>
    <rPh sb="20" eb="22">
      <t>カンサン</t>
    </rPh>
    <rPh sb="27" eb="30">
      <t>モクヒョウチ</t>
    </rPh>
    <rPh sb="37" eb="39">
      <t>ソクテイ</t>
    </rPh>
    <rPh sb="39" eb="41">
      <t>シヒョウ</t>
    </rPh>
    <rPh sb="42" eb="44">
      <t>センテイ</t>
    </rPh>
    <rPh sb="44" eb="46">
      <t>リユウ</t>
    </rPh>
    <rPh sb="49" eb="52">
      <t>モクヒョウチ</t>
    </rPh>
    <rPh sb="53" eb="55">
      <t>スイジュン</t>
    </rPh>
    <rPh sb="56" eb="58">
      <t>モクヒョウ</t>
    </rPh>
    <rPh sb="58" eb="60">
      <t>ネンド</t>
    </rPh>
    <rPh sb="62" eb="64">
      <t>セッテイ</t>
    </rPh>
    <rPh sb="65" eb="67">
      <t>コンキョ</t>
    </rPh>
    <rPh sb="69" eb="71">
      <t>サンショウ</t>
    </rPh>
    <phoneticPr fontId="5"/>
  </si>
  <si>
    <t>億tCO2</t>
    <rPh sb="0" eb="1">
      <t>オク</t>
    </rPh>
    <phoneticPr fontId="5"/>
  </si>
  <si>
    <t>-</t>
    <phoneticPr fontId="5"/>
  </si>
  <si>
    <t>-</t>
    <phoneticPr fontId="5"/>
  </si>
  <si>
    <t>-</t>
    <phoneticPr fontId="5"/>
  </si>
  <si>
    <t>-</t>
    <phoneticPr fontId="5"/>
  </si>
  <si>
    <t>-</t>
    <phoneticPr fontId="5"/>
  </si>
  <si>
    <t>-</t>
    <phoneticPr fontId="5"/>
  </si>
  <si>
    <t>-</t>
    <phoneticPr fontId="5"/>
  </si>
  <si>
    <t>地球温暖化対策は、国全体として取り組むべきものであり、廃棄物分野における低炭素化の取組を普及・拡大するためには国として支援すべき事業である。</t>
    <rPh sb="0" eb="2">
      <t>チキュウ</t>
    </rPh>
    <rPh sb="2" eb="5">
      <t>オンダンカ</t>
    </rPh>
    <rPh sb="5" eb="7">
      <t>タイサク</t>
    </rPh>
    <rPh sb="9" eb="12">
      <t>クニゼンタイ</t>
    </rPh>
    <rPh sb="15" eb="16">
      <t>ト</t>
    </rPh>
    <rPh sb="17" eb="18">
      <t>ク</t>
    </rPh>
    <rPh sb="27" eb="30">
      <t>ハイキブツ</t>
    </rPh>
    <rPh sb="30" eb="32">
      <t>ブンヤ</t>
    </rPh>
    <rPh sb="36" eb="39">
      <t>テイタンソ</t>
    </rPh>
    <rPh sb="39" eb="40">
      <t>カ</t>
    </rPh>
    <rPh sb="41" eb="43">
      <t>トリクミ</t>
    </rPh>
    <rPh sb="44" eb="46">
      <t>フキュウ</t>
    </rPh>
    <rPh sb="47" eb="49">
      <t>カクダイ</t>
    </rPh>
    <rPh sb="55" eb="56">
      <t>クニ</t>
    </rPh>
    <rPh sb="59" eb="61">
      <t>シエン</t>
    </rPh>
    <rPh sb="64" eb="66">
      <t>ジギョウ</t>
    </rPh>
    <phoneticPr fontId="5"/>
  </si>
  <si>
    <t>‐</t>
  </si>
  <si>
    <t>無</t>
  </si>
  <si>
    <t>-</t>
    <phoneticPr fontId="5"/>
  </si>
  <si>
    <t>環境省</t>
  </si>
  <si>
    <t>環境省</t>
    <rPh sb="0" eb="3">
      <t>カンキョウショウ</t>
    </rPh>
    <phoneticPr fontId="5"/>
  </si>
  <si>
    <t>特別会計に関する法律第85条第３項第１号ホ
特別会計に関する法律施行令50条第７項第１号及び第11号</t>
    <phoneticPr fontId="5"/>
  </si>
  <si>
    <t>CO2削減量</t>
    <rPh sb="3" eb="5">
      <t>サクゲン</t>
    </rPh>
    <rPh sb="5" eb="6">
      <t>リョウ</t>
    </rPh>
    <phoneticPr fontId="5"/>
  </si>
  <si>
    <t>収集運搬低炭素化モデル事業実施件数（委託事業）</t>
    <phoneticPr fontId="5"/>
  </si>
  <si>
    <t>-</t>
    <phoneticPr fontId="5"/>
  </si>
  <si>
    <t>千円：執行額（X）／件：収集運搬低炭素化モデル事業実施件数（Y）</t>
    <rPh sb="0" eb="1">
      <t>セン</t>
    </rPh>
    <phoneticPr fontId="5"/>
  </si>
  <si>
    <t>千円/件</t>
    <phoneticPr fontId="5"/>
  </si>
  <si>
    <t>人件費</t>
    <rPh sb="0" eb="3">
      <t>ジンケンヒ</t>
    </rPh>
    <phoneticPr fontId="5"/>
  </si>
  <si>
    <t>人件費等</t>
    <rPh sb="0" eb="3">
      <t>ジンケンヒ</t>
    </rPh>
    <rPh sb="3" eb="4">
      <t>トウ</t>
    </rPh>
    <phoneticPr fontId="5"/>
  </si>
  <si>
    <t>その他</t>
    <rPh sb="2" eb="3">
      <t>タ</t>
    </rPh>
    <phoneticPr fontId="5"/>
  </si>
  <si>
    <t>雑役務費</t>
    <rPh sb="0" eb="1">
      <t>ザツ</t>
    </rPh>
    <rPh sb="1" eb="4">
      <t>エキムヒ</t>
    </rPh>
    <phoneticPr fontId="5"/>
  </si>
  <si>
    <t>システムリース料等</t>
    <rPh sb="7" eb="8">
      <t>リョウ</t>
    </rPh>
    <rPh sb="8" eb="9">
      <t>トウ</t>
    </rPh>
    <phoneticPr fontId="5"/>
  </si>
  <si>
    <t>旅費</t>
    <rPh sb="0" eb="2">
      <t>リョヒ</t>
    </rPh>
    <phoneticPr fontId="5"/>
  </si>
  <si>
    <t>間接経費</t>
    <rPh sb="0" eb="2">
      <t>カンセツ</t>
    </rPh>
    <rPh sb="2" eb="4">
      <t>ケイヒ</t>
    </rPh>
    <phoneticPr fontId="5"/>
  </si>
  <si>
    <t>事業実施場所等への旅費</t>
    <rPh sb="0" eb="2">
      <t>ジギョウ</t>
    </rPh>
    <rPh sb="2" eb="4">
      <t>ジッシ</t>
    </rPh>
    <rPh sb="4" eb="6">
      <t>バショ</t>
    </rPh>
    <rPh sb="6" eb="7">
      <t>トウ</t>
    </rPh>
    <rPh sb="9" eb="11">
      <t>リョヒ</t>
    </rPh>
    <phoneticPr fontId="5"/>
  </si>
  <si>
    <t>国内全体としての労働力人口減少が問題となる中、市町村が実施する一般廃棄物処理について、特に担い手不足等が課題になっている。このような課題の解決方策の一つとして、廃棄物処理分野においても、IoT（モノのインターネット）やAI（人工知能）等の先端技術の導入による処理過程の効率化や省力化の取組が始まっている。本事業では、市町村が実施する一般廃棄物処理について、特に担い手の逼迫の観点から効率化ニーズがあり、また、IoT・AI等の活用による集中管理や効率化による低炭素化が期待される収集運搬について、IoT・AI等を活用した収集作業の最適化を図るためのシステム構築を行い、収集運搬の効率化を図ることを目的とする。</t>
    <phoneticPr fontId="5"/>
  </si>
  <si>
    <t>収集運搬の効率化による低炭素化を図るモデル事業を市町村において実施する。実施に当たってのプロセスは、一般廃棄物の排出状況（住宅地、商業地等）を勘案し、まちの様態別（住宅地、商業地等の用途パターン別）にIoT・AI等の先端技術を活用し、機器を搭載した収集運搬車両を使用して、現在の収集コースでモニタリングを行い、得られたデータに基づく現状解析により最適ルートをシミュレーション及び課題の抽出を行い、さらに必要に応じてモニタリングにより最適ルートシステムの策定・評価を行う。</t>
    <phoneticPr fontId="5"/>
  </si>
  <si>
    <t>60,000/1</t>
    <phoneticPr fontId="5"/>
  </si>
  <si>
    <t>必要に応じて業務の効率化に向けた協議等を行う。</t>
    <phoneticPr fontId="5"/>
  </si>
  <si>
    <t>-</t>
    <phoneticPr fontId="5"/>
  </si>
  <si>
    <t>-</t>
    <phoneticPr fontId="5"/>
  </si>
  <si>
    <t>-</t>
    <phoneticPr fontId="5"/>
  </si>
  <si>
    <t>-</t>
    <phoneticPr fontId="5"/>
  </si>
  <si>
    <t>廃棄物適正処理推進課
課長　名倉　良雄</t>
    <phoneticPr fontId="5"/>
  </si>
  <si>
    <t>-</t>
    <phoneticPr fontId="5"/>
  </si>
  <si>
    <t>予算の範囲内で効率的に成果が得られるよう適切な事業の実施に努める。</t>
    <rPh sb="0" eb="2">
      <t>ヨサン</t>
    </rPh>
    <rPh sb="3" eb="6">
      <t>ハンイナイ</t>
    </rPh>
    <rPh sb="7" eb="10">
      <t>コウリツテキ</t>
    </rPh>
    <rPh sb="11" eb="13">
      <t>セイカ</t>
    </rPh>
    <rPh sb="14" eb="15">
      <t>エ</t>
    </rPh>
    <rPh sb="20" eb="22">
      <t>テキセツ</t>
    </rPh>
    <rPh sb="23" eb="25">
      <t>ジギョウ</t>
    </rPh>
    <rPh sb="26" eb="28">
      <t>ジッシ</t>
    </rPh>
    <rPh sb="29" eb="30">
      <t>ツト</t>
    </rPh>
    <phoneticPr fontId="5"/>
  </si>
  <si>
    <t>収集・運搬作業は廃棄物処理システムの流れを構成する要素の一つであり、廃棄物分野全体における低炭素化の取組を実施するにあたり必要な事業である。</t>
    <rPh sb="0" eb="2">
      <t>シュウシュウ</t>
    </rPh>
    <rPh sb="3" eb="5">
      <t>ウンパン</t>
    </rPh>
    <rPh sb="5" eb="7">
      <t>サギョウ</t>
    </rPh>
    <rPh sb="8" eb="11">
      <t>ハイキブツ</t>
    </rPh>
    <rPh sb="11" eb="13">
      <t>ショリ</t>
    </rPh>
    <rPh sb="18" eb="19">
      <t>ナガ</t>
    </rPh>
    <rPh sb="21" eb="23">
      <t>コウセイ</t>
    </rPh>
    <rPh sb="25" eb="27">
      <t>ヨウソ</t>
    </rPh>
    <rPh sb="28" eb="29">
      <t>ヒト</t>
    </rPh>
    <rPh sb="39" eb="41">
      <t>ゼンタイ</t>
    </rPh>
    <rPh sb="61" eb="63">
      <t>ヒツヨウ</t>
    </rPh>
    <rPh sb="64" eb="66">
      <t>ジギョウ</t>
    </rPh>
    <phoneticPr fontId="5"/>
  </si>
  <si>
    <t>廃棄物処理システム全体の低炭素化のために必要かつ適切であり、収集運搬の担い手不足等の観点からも優先度の高い事業である。</t>
    <rPh sb="0" eb="3">
      <t>ハイキブツ</t>
    </rPh>
    <rPh sb="3" eb="5">
      <t>ショリ</t>
    </rPh>
    <rPh sb="9" eb="11">
      <t>ゼンタイ</t>
    </rPh>
    <rPh sb="12" eb="15">
      <t>テイタンソ</t>
    </rPh>
    <rPh sb="15" eb="16">
      <t>カ</t>
    </rPh>
    <rPh sb="20" eb="22">
      <t>ヒツヨウ</t>
    </rPh>
    <rPh sb="24" eb="26">
      <t>テキセツ</t>
    </rPh>
    <rPh sb="30" eb="32">
      <t>シュウシュウ</t>
    </rPh>
    <rPh sb="32" eb="34">
      <t>ウンパン</t>
    </rPh>
    <rPh sb="35" eb="36">
      <t>ニナ</t>
    </rPh>
    <rPh sb="37" eb="38">
      <t>テ</t>
    </rPh>
    <rPh sb="38" eb="40">
      <t>ブソク</t>
    </rPh>
    <rPh sb="40" eb="41">
      <t>トウ</t>
    </rPh>
    <rPh sb="42" eb="44">
      <t>カンテン</t>
    </rPh>
    <rPh sb="47" eb="50">
      <t>ユウセンド</t>
    </rPh>
    <rPh sb="51" eb="52">
      <t>タカ</t>
    </rPh>
    <rPh sb="53" eb="55">
      <t>ジギョウ</t>
    </rPh>
    <phoneticPr fontId="5"/>
  </si>
  <si>
    <t>tCO2</t>
    <phoneticPr fontId="5"/>
  </si>
  <si>
    <t>tCO2</t>
    <phoneticPr fontId="5"/>
  </si>
  <si>
    <t>IoT・AIを活用したルート最適化等の技術をパッカー車に導入することで、1台につき1.816tCO2/台・年だけ削減できる（試算）。
・本事業単年度において、モデル事業として100台に導入 1.816tCO2/台・年 × 100台 × 3年 (法定耐用年数) ≒ 545t-CO2
・平成33年度まで（H31～H33の3年間）、年間100台ずつ導入（545t-CO2 × 3 ＝ 1,635t-CO2）
・最終目標年度まで（H31～H42の12年間）、年間100台ずつ導入が進むとする。（545t-CO2 × 12 ＝ 6,540t-CO2）</t>
    <rPh sb="7" eb="9">
      <t>カツヨウ</t>
    </rPh>
    <rPh sb="14" eb="17">
      <t>サイテキカ</t>
    </rPh>
    <rPh sb="17" eb="18">
      <t>トウ</t>
    </rPh>
    <rPh sb="19" eb="21">
      <t>ギジュツ</t>
    </rPh>
    <rPh sb="26" eb="27">
      <t>シャ</t>
    </rPh>
    <rPh sb="28" eb="30">
      <t>ドウニュウ</t>
    </rPh>
    <rPh sb="37" eb="38">
      <t>ダイ</t>
    </rPh>
    <rPh sb="56" eb="58">
      <t>サクゲン</t>
    </rPh>
    <rPh sb="62" eb="64">
      <t>シサン</t>
    </rPh>
    <rPh sb="71" eb="74">
      <t>タンネンド</t>
    </rPh>
    <rPh sb="82" eb="84">
      <t>ジギョウ</t>
    </rPh>
    <rPh sb="90" eb="91">
      <t>ダイ</t>
    </rPh>
    <rPh sb="92" eb="94">
      <t>ドウニュウ</t>
    </rPh>
    <rPh sb="105" eb="106">
      <t>ダイ</t>
    </rPh>
    <rPh sb="107" eb="108">
      <t>ネン</t>
    </rPh>
    <rPh sb="114" eb="115">
      <t>ダイ</t>
    </rPh>
    <rPh sb="119" eb="120">
      <t>ネン</t>
    </rPh>
    <rPh sb="122" eb="124">
      <t>ホウテイ</t>
    </rPh>
    <rPh sb="124" eb="126">
      <t>タイヨウ</t>
    </rPh>
    <rPh sb="126" eb="128">
      <t>ネンスウ</t>
    </rPh>
    <rPh sb="142" eb="144">
      <t>ヘイセイ</t>
    </rPh>
    <rPh sb="146" eb="148">
      <t>ネンド</t>
    </rPh>
    <rPh sb="160" eb="162">
      <t>ネンカン</t>
    </rPh>
    <rPh sb="164" eb="166">
      <t>ネンカン</t>
    </rPh>
    <rPh sb="169" eb="170">
      <t>ダイ</t>
    </rPh>
    <rPh sb="172" eb="174">
      <t>ドウニュウ</t>
    </rPh>
    <rPh sb="203" eb="205">
      <t>サイシュウ</t>
    </rPh>
    <rPh sb="205" eb="207">
      <t>モクヒョウ</t>
    </rPh>
    <rPh sb="207" eb="209">
      <t>ネンド</t>
    </rPh>
    <rPh sb="222" eb="224">
      <t>ネンカン</t>
    </rPh>
    <rPh sb="226" eb="228">
      <t>ネンカン</t>
    </rPh>
    <rPh sb="231" eb="232">
      <t>ダイ</t>
    </rPh>
    <rPh sb="234" eb="236">
      <t>ドウニュウ</t>
    </rPh>
    <rPh sb="237" eb="238">
      <t>スス</t>
    </rPh>
    <phoneticPr fontId="5"/>
  </si>
  <si>
    <t>IoA・AIを活用したモデル等の導入により、事業終了年度までにおいて約1,635トンの二酸化炭素排出量を削減することができる。</t>
    <rPh sb="7" eb="9">
      <t>カツヨウ</t>
    </rPh>
    <rPh sb="22" eb="24">
      <t>ジギョウ</t>
    </rPh>
    <rPh sb="24" eb="26">
      <t>シュウリョウ</t>
    </rPh>
    <rPh sb="26" eb="28">
      <t>ネンド</t>
    </rPh>
    <rPh sb="34" eb="35">
      <t>ヤク</t>
    </rPh>
    <phoneticPr fontId="5"/>
  </si>
  <si>
    <t>IoT・AIを活用した収集運搬低炭素化モデル事業により平成42年度までに6,540トンの二酸化炭素排出量を削減する</t>
    <rPh sb="7" eb="9">
      <t>カツヨウ</t>
    </rPh>
    <rPh sb="11" eb="13">
      <t>シュウシュウ</t>
    </rPh>
    <rPh sb="13" eb="15">
      <t>ウンパン</t>
    </rPh>
    <rPh sb="15" eb="18">
      <t>テイタンソ</t>
    </rPh>
    <rPh sb="18" eb="19">
      <t>カ</t>
    </rPh>
    <rPh sb="22" eb="24">
      <t>ジギョウ</t>
    </rPh>
    <rPh sb="27" eb="29">
      <t>ヘイセイ</t>
    </rPh>
    <rPh sb="31" eb="33">
      <t>ネンド</t>
    </rPh>
    <rPh sb="44" eb="47">
      <t>ニサンカ</t>
    </rPh>
    <rPh sb="47" eb="49">
      <t>タンソ</t>
    </rPh>
    <rPh sb="49" eb="51">
      <t>ハイシュツ</t>
    </rPh>
    <rPh sb="51" eb="52">
      <t>リョウ</t>
    </rPh>
    <rPh sb="53" eb="55">
      <t>サクゲン</t>
    </rPh>
    <phoneticPr fontId="5"/>
  </si>
  <si>
    <t>事業費／CO2削減量</t>
    <rPh sb="0" eb="3">
      <t>ジギョウヒ</t>
    </rPh>
    <rPh sb="7" eb="9">
      <t>サクゲン</t>
    </rPh>
    <rPh sb="9" eb="10">
      <t>リョウ</t>
    </rPh>
    <phoneticPr fontId="5"/>
  </si>
  <si>
    <t>1t当たりのCO2削減コスト（円/t-CO2）</t>
    <rPh sb="15" eb="16">
      <t>エン</t>
    </rPh>
    <phoneticPr fontId="5"/>
  </si>
  <si>
    <t>目標年度断面において当該事業の波及によって見込まれる価格低減が反映された事業費/CO2削減量(t-CO2/年)×法定耐用年数(年)</t>
    <rPh sb="0" eb="1">
      <t>モクヒョウ</t>
    </rPh>
    <rPh sb="1" eb="3">
      <t>ネンド</t>
    </rPh>
    <rPh sb="3" eb="5">
      <t>ダンメン</t>
    </rPh>
    <rPh sb="9" eb="11">
      <t>トウガイ</t>
    </rPh>
    <rPh sb="11" eb="13">
      <t>ジギョウ</t>
    </rPh>
    <rPh sb="14" eb="16">
      <t>ハキュウ</t>
    </rPh>
    <rPh sb="20" eb="22">
      <t>ミコ</t>
    </rPh>
    <rPh sb="26" eb="28">
      <t>カカク</t>
    </rPh>
    <rPh sb="28" eb="30">
      <t>テイゲン</t>
    </rPh>
    <rPh sb="30" eb="32">
      <t>ハンエイ</t>
    </rPh>
    <rPh sb="35" eb="38">
      <t>ジギョウヒ</t>
    </rPh>
    <rPh sb="43" eb="45">
      <t>サクゲン</t>
    </rPh>
    <rPh sb="45" eb="46">
      <t>リョウ</t>
    </rPh>
    <rPh sb="53" eb="54">
      <t>ネン</t>
    </rPh>
    <rPh sb="56" eb="58">
      <t>ホウテイ</t>
    </rPh>
    <rPh sb="58" eb="60">
      <t>タイヨウ</t>
    </rPh>
    <rPh sb="60" eb="62">
      <t>ネンスウ</t>
    </rPh>
    <rPh sb="63" eb="64">
      <t>ネン</t>
    </rPh>
    <phoneticPr fontId="5"/>
  </si>
  <si>
    <t>平成42年度までに1tあたりのCO2削減コストを88,073円/t-CO2以下とする。</t>
    <rPh sb="0" eb="2">
      <t>ヘイセイ</t>
    </rPh>
    <rPh sb="4" eb="6">
      <t>ネンド</t>
    </rPh>
    <rPh sb="18" eb="20">
      <t>サクゲン</t>
    </rPh>
    <rPh sb="30" eb="31">
      <t>エン</t>
    </rPh>
    <rPh sb="37" eb="39">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</si>
</sst>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169333</xdr:colOff>
      <xdr:row>740</xdr:row>
      <xdr:rowOff>93134</xdr:rowOff>
    </xdr:from>
    <xdr:to>
      <xdr:col>33</xdr:col>
      <xdr:colOff>65254</xdr:colOff>
      <xdr:row>742</xdr:row>
      <xdr:rowOff>37503</xdr:rowOff>
    </xdr:to>
    <xdr:sp macro="" textlink="">
      <xdr:nvSpPr>
        <xdr:cNvPr id="3" name="正方形/長方形 2"/>
        <xdr:cNvSpPr/>
      </xdr:nvSpPr>
      <xdr:spPr>
        <a:xfrm>
          <a:off x="4080933" y="41308867"/>
          <a:ext cx="2131121" cy="6555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60</a:t>
          </a:r>
          <a:r>
            <a:rPr kumimoji="1" lang="ja-JP" altLang="en-US" sz="1100" baseline="0">
              <a:solidFill>
                <a:schemeClr val="tx1"/>
              </a:solidFill>
              <a:latin typeface="+mn-ea"/>
              <a:ea typeface="+mn-ea"/>
            </a:rPr>
            <a:t>百万円</a:t>
          </a:r>
        </a:p>
      </xdr:txBody>
    </xdr:sp>
    <xdr:clientData/>
  </xdr:twoCellAnchor>
  <xdr:twoCellAnchor>
    <xdr:from>
      <xdr:col>21</xdr:col>
      <xdr:colOff>64970</xdr:colOff>
      <xdr:row>742</xdr:row>
      <xdr:rowOff>127001</xdr:rowOff>
    </xdr:from>
    <xdr:to>
      <xdr:col>33</xdr:col>
      <xdr:colOff>127000</xdr:colOff>
      <xdr:row>744</xdr:row>
      <xdr:rowOff>287868</xdr:rowOff>
    </xdr:to>
    <xdr:sp macro="" textlink="">
      <xdr:nvSpPr>
        <xdr:cNvPr id="5" name="大かっこ 4"/>
        <xdr:cNvSpPr/>
      </xdr:nvSpPr>
      <xdr:spPr>
        <a:xfrm>
          <a:off x="3798770" y="40453734"/>
          <a:ext cx="2195630" cy="86360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sz="1050"/>
            <a:t>市町村での一般廃棄物事業に係る</a:t>
          </a:r>
          <a:r>
            <a:rPr lang="en-US" altLang="ja-JP" sz="1050"/>
            <a:t>IoT</a:t>
          </a:r>
          <a:r>
            <a:rPr lang="ja-JP" altLang="en-US" sz="1050"/>
            <a:t>・</a:t>
          </a:r>
          <a:r>
            <a:rPr lang="en-US" altLang="ja-JP" sz="1050"/>
            <a:t>AI</a:t>
          </a:r>
          <a:r>
            <a:rPr lang="ja-JP" altLang="en-US" sz="1050"/>
            <a:t>等を活用した収集作業の最適化モデル事業</a:t>
          </a:r>
        </a:p>
      </xdr:txBody>
    </xdr:sp>
    <xdr:clientData/>
  </xdr:twoCellAnchor>
  <xdr:twoCellAnchor>
    <xdr:from>
      <xdr:col>22</xdr:col>
      <xdr:colOff>33894</xdr:colOff>
      <xdr:row>750</xdr:row>
      <xdr:rowOff>1</xdr:rowOff>
    </xdr:from>
    <xdr:to>
      <xdr:col>33</xdr:col>
      <xdr:colOff>59240</xdr:colOff>
      <xdr:row>752</xdr:row>
      <xdr:rowOff>67732</xdr:rowOff>
    </xdr:to>
    <xdr:sp macro="" textlink="">
      <xdr:nvSpPr>
        <xdr:cNvPr id="9" name="大かっこ 8"/>
        <xdr:cNvSpPr/>
      </xdr:nvSpPr>
      <xdr:spPr>
        <a:xfrm>
          <a:off x="3945494" y="43891201"/>
          <a:ext cx="1981146" cy="77893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CO2</a:t>
          </a:r>
          <a:r>
            <a:rPr kumimoji="1" lang="ja-JP" altLang="en-US" sz="1100" baseline="0">
              <a:solidFill>
                <a:schemeClr val="tx1"/>
              </a:solidFill>
              <a:effectLst/>
              <a:latin typeface="+mn-lt"/>
              <a:ea typeface="+mn-ea"/>
              <a:cs typeface="+mn-cs"/>
            </a:rPr>
            <a:t>削減効果等の収集運搬の効率化に係る実証経費等</a:t>
          </a:r>
          <a:endParaRPr lang="ja-JP" altLang="ja-JP" sz="800">
            <a:effectLst/>
          </a:endParaRPr>
        </a:p>
      </xdr:txBody>
    </xdr:sp>
    <xdr:clientData/>
  </xdr:twoCellAnchor>
  <xdr:twoCellAnchor>
    <xdr:from>
      <xdr:col>26</xdr:col>
      <xdr:colOff>154970</xdr:colOff>
      <xdr:row>745</xdr:row>
      <xdr:rowOff>42332</xdr:rowOff>
    </xdr:from>
    <xdr:to>
      <xdr:col>28</xdr:col>
      <xdr:colOff>94811</xdr:colOff>
      <xdr:row>746</xdr:row>
      <xdr:rowOff>80270</xdr:rowOff>
    </xdr:to>
    <xdr:sp macro="" textlink="">
      <xdr:nvSpPr>
        <xdr:cNvPr id="10" name="下矢印 9"/>
        <xdr:cNvSpPr/>
      </xdr:nvSpPr>
      <xdr:spPr>
        <a:xfrm>
          <a:off x="4777770" y="41427399"/>
          <a:ext cx="295441" cy="39353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59087</xdr:colOff>
      <xdr:row>747</xdr:row>
      <xdr:rowOff>121617</xdr:rowOff>
    </xdr:from>
    <xdr:to>
      <xdr:col>33</xdr:col>
      <xdr:colOff>8467</xdr:colOff>
      <xdr:row>749</xdr:row>
      <xdr:rowOff>253298</xdr:rowOff>
    </xdr:to>
    <xdr:sp macro="" textlink="">
      <xdr:nvSpPr>
        <xdr:cNvPr id="11" name="正方形/長方形 10"/>
        <xdr:cNvSpPr/>
      </xdr:nvSpPr>
      <xdr:spPr>
        <a:xfrm>
          <a:off x="3970687" y="42946017"/>
          <a:ext cx="1905180" cy="8428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900" baseline="0">
              <a:solidFill>
                <a:schemeClr val="tx1"/>
              </a:solidFill>
              <a:latin typeface="+mn-ea"/>
              <a:ea typeface="+mn-ea"/>
            </a:rPr>
            <a:t>A.</a:t>
          </a:r>
          <a:r>
            <a:rPr kumimoji="1" lang="ja-JP" altLang="en-US" sz="900" baseline="0">
              <a:solidFill>
                <a:schemeClr val="tx1"/>
              </a:solidFill>
              <a:latin typeface="+mn-ea"/>
              <a:ea typeface="+mn-ea"/>
            </a:rPr>
            <a:t>（１社を想定、共同実施）配送業者等、システム業者、</a:t>
          </a:r>
        </a:p>
        <a:p>
          <a:pPr algn="ctr">
            <a:lnSpc>
              <a:spcPts val="1200"/>
            </a:lnSpc>
          </a:pPr>
          <a:r>
            <a:rPr kumimoji="1" lang="ja-JP" altLang="en-US" sz="900" baseline="0">
              <a:solidFill>
                <a:schemeClr val="tx1"/>
              </a:solidFill>
              <a:latin typeface="+mn-ea"/>
              <a:ea typeface="+mn-ea"/>
            </a:rPr>
            <a:t>コンサル会社と連携自治体（３団体程度）</a:t>
          </a:r>
          <a:endParaRPr kumimoji="1" lang="en-US" altLang="ja-JP" sz="900" baseline="0">
            <a:solidFill>
              <a:schemeClr val="tx1"/>
            </a:solidFill>
            <a:latin typeface="+mn-ea"/>
            <a:ea typeface="+mn-ea"/>
          </a:endParaRPr>
        </a:p>
        <a:p>
          <a:pPr algn="ctr">
            <a:lnSpc>
              <a:spcPts val="1200"/>
            </a:lnSpc>
          </a:pPr>
          <a:r>
            <a:rPr kumimoji="1" lang="en-US" altLang="ja-JP" sz="1200" baseline="0">
              <a:solidFill>
                <a:schemeClr val="tx1"/>
              </a:solidFill>
              <a:latin typeface="+mn-ea"/>
              <a:ea typeface="+mn-ea"/>
            </a:rPr>
            <a:t>60</a:t>
          </a:r>
          <a:r>
            <a:rPr kumimoji="1" lang="ja-JP" altLang="en-US" sz="1200" baseline="0">
              <a:solidFill>
                <a:schemeClr val="tx1"/>
              </a:solidFill>
              <a:latin typeface="+mn-ea"/>
              <a:ea typeface="+mn-ea"/>
            </a:rPr>
            <a:t>百万円</a:t>
          </a:r>
        </a:p>
      </xdr:txBody>
    </xdr:sp>
    <xdr:clientData/>
  </xdr:twoCellAnchor>
  <xdr:twoCellAnchor>
    <xdr:from>
      <xdr:col>21</xdr:col>
      <xdr:colOff>159621</xdr:colOff>
      <xdr:row>746</xdr:row>
      <xdr:rowOff>108676</xdr:rowOff>
    </xdr:from>
    <xdr:to>
      <xdr:col>33</xdr:col>
      <xdr:colOff>101599</xdr:colOff>
      <xdr:row>747</xdr:row>
      <xdr:rowOff>50801</xdr:rowOff>
    </xdr:to>
    <xdr:sp macro="" textlink="">
      <xdr:nvSpPr>
        <xdr:cNvPr id="12" name="正方形/長方形 11"/>
        <xdr:cNvSpPr/>
      </xdr:nvSpPr>
      <xdr:spPr>
        <a:xfrm>
          <a:off x="3893421" y="41849343"/>
          <a:ext cx="2075578" cy="289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一般競争入札（総合評価）</a:t>
          </a:r>
          <a:r>
            <a:rPr kumimoji="1" lang="en-US" altLang="ja-JP" sz="105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3" zoomScale="75" zoomScaleNormal="75" zoomScaleSheetLayoutView="75" zoomScalePageLayoutView="85" workbookViewId="0">
      <selection activeCell="A3" sqref="A3:AH3"/>
    </sheetView>
  </sheetViews>
  <sheetFormatPr defaultRowHeight="13" x14ac:dyDescent="0.2"/>
  <cols>
    <col min="1" max="49" width="2.54296875" customWidth="1"/>
    <col min="50" max="50" width="6.5429687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t="s">
        <v>432</v>
      </c>
      <c r="AP2" s="206"/>
      <c r="AQ2" s="206"/>
      <c r="AR2" s="65" t="str">
        <f>IF(OR(AO2="　", AO2=""), "", "-")</f>
        <v>-</v>
      </c>
      <c r="AS2" s="207">
        <v>9</v>
      </c>
      <c r="AT2" s="207"/>
      <c r="AU2" s="207"/>
      <c r="AV2" s="43" t="str">
        <f>IF(AW2="", "", "-")</f>
        <v/>
      </c>
      <c r="AW2" s="384"/>
      <c r="AX2" s="384"/>
    </row>
    <row r="3" spans="1:50" ht="21" customHeight="1" thickBot="1" x14ac:dyDescent="0.25">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508</v>
      </c>
      <c r="AK3" s="512"/>
      <c r="AL3" s="512"/>
      <c r="AM3" s="512"/>
      <c r="AN3" s="512"/>
      <c r="AO3" s="512"/>
      <c r="AP3" s="512"/>
      <c r="AQ3" s="512"/>
      <c r="AR3" s="512"/>
      <c r="AS3" s="512"/>
      <c r="AT3" s="512"/>
      <c r="AU3" s="512"/>
      <c r="AV3" s="512"/>
      <c r="AW3" s="512"/>
      <c r="AX3" s="24" t="s">
        <v>64</v>
      </c>
    </row>
    <row r="4" spans="1:50" ht="24.75" customHeight="1" x14ac:dyDescent="0.2">
      <c r="A4" s="709" t="s">
        <v>25</v>
      </c>
      <c r="B4" s="710"/>
      <c r="C4" s="710"/>
      <c r="D4" s="710"/>
      <c r="E4" s="710"/>
      <c r="F4" s="710"/>
      <c r="G4" s="685" t="s">
        <v>479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66</v>
      </c>
      <c r="B5" s="696"/>
      <c r="C5" s="696"/>
      <c r="D5" s="696"/>
      <c r="E5" s="696"/>
      <c r="F5" s="697"/>
      <c r="G5" s="545" t="s">
        <v>430</v>
      </c>
      <c r="H5" s="546"/>
      <c r="I5" s="546"/>
      <c r="J5" s="546"/>
      <c r="K5" s="546"/>
      <c r="L5" s="546"/>
      <c r="M5" s="547" t="s">
        <v>65</v>
      </c>
      <c r="N5" s="548"/>
      <c r="O5" s="548"/>
      <c r="P5" s="548"/>
      <c r="Q5" s="548"/>
      <c r="R5" s="549"/>
      <c r="S5" s="550" t="s">
        <v>84</v>
      </c>
      <c r="T5" s="546"/>
      <c r="U5" s="546"/>
      <c r="V5" s="546"/>
      <c r="W5" s="546"/>
      <c r="X5" s="551"/>
      <c r="Y5" s="701" t="s">
        <v>3</v>
      </c>
      <c r="Z5" s="702"/>
      <c r="AA5" s="702"/>
      <c r="AB5" s="702"/>
      <c r="AC5" s="702"/>
      <c r="AD5" s="703"/>
      <c r="AE5" s="704" t="s">
        <v>481</v>
      </c>
      <c r="AF5" s="704"/>
      <c r="AG5" s="704"/>
      <c r="AH5" s="704"/>
      <c r="AI5" s="704"/>
      <c r="AJ5" s="704"/>
      <c r="AK5" s="704"/>
      <c r="AL5" s="704"/>
      <c r="AM5" s="704"/>
      <c r="AN5" s="704"/>
      <c r="AO5" s="704"/>
      <c r="AP5" s="705"/>
      <c r="AQ5" s="706" t="s">
        <v>531</v>
      </c>
      <c r="AR5" s="707"/>
      <c r="AS5" s="707"/>
      <c r="AT5" s="707"/>
      <c r="AU5" s="707"/>
      <c r="AV5" s="707"/>
      <c r="AW5" s="707"/>
      <c r="AX5" s="708"/>
    </row>
    <row r="6" spans="1:50" ht="39" customHeight="1" x14ac:dyDescent="0.2">
      <c r="A6" s="711" t="s">
        <v>4</v>
      </c>
      <c r="B6" s="712"/>
      <c r="C6" s="712"/>
      <c r="D6" s="712"/>
      <c r="E6" s="712"/>
      <c r="F6" s="712"/>
      <c r="G6" s="864" t="str">
        <f>入力規則等!F39</f>
        <v>エネルギー対策特別会計エネルギー需給勘定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13" t="s">
        <v>22</v>
      </c>
      <c r="B7" s="814"/>
      <c r="C7" s="814"/>
      <c r="D7" s="814"/>
      <c r="E7" s="814"/>
      <c r="F7" s="815"/>
      <c r="G7" s="816" t="s">
        <v>509</v>
      </c>
      <c r="H7" s="817"/>
      <c r="I7" s="817"/>
      <c r="J7" s="817"/>
      <c r="K7" s="817"/>
      <c r="L7" s="817"/>
      <c r="M7" s="817"/>
      <c r="N7" s="817"/>
      <c r="O7" s="817"/>
      <c r="P7" s="817"/>
      <c r="Q7" s="817"/>
      <c r="R7" s="817"/>
      <c r="S7" s="817"/>
      <c r="T7" s="817"/>
      <c r="U7" s="817"/>
      <c r="V7" s="817"/>
      <c r="W7" s="817"/>
      <c r="X7" s="818"/>
      <c r="Y7" s="382" t="s">
        <v>433</v>
      </c>
      <c r="Z7" s="283"/>
      <c r="AA7" s="283"/>
      <c r="AB7" s="283"/>
      <c r="AC7" s="283"/>
      <c r="AD7" s="383"/>
      <c r="AE7" s="370" t="s">
        <v>483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2">
      <c r="A8" s="813" t="s">
        <v>330</v>
      </c>
      <c r="B8" s="814"/>
      <c r="C8" s="814"/>
      <c r="D8" s="814"/>
      <c r="E8" s="814"/>
      <c r="F8" s="815"/>
      <c r="G8" s="210" t="str">
        <f>入力規則等!A28</f>
        <v>地球温暖化対策</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エネルギー対策</v>
      </c>
      <c r="AF8" s="211"/>
      <c r="AG8" s="211"/>
      <c r="AH8" s="211"/>
      <c r="AI8" s="211"/>
      <c r="AJ8" s="211"/>
      <c r="AK8" s="211"/>
      <c r="AL8" s="211"/>
      <c r="AM8" s="211"/>
      <c r="AN8" s="211"/>
      <c r="AO8" s="211"/>
      <c r="AP8" s="211"/>
      <c r="AQ8" s="211"/>
      <c r="AR8" s="211"/>
      <c r="AS8" s="211"/>
      <c r="AT8" s="211"/>
      <c r="AU8" s="211"/>
      <c r="AV8" s="211"/>
      <c r="AW8" s="211"/>
      <c r="AX8" s="725"/>
    </row>
    <row r="9" spans="1:50" ht="62" customHeight="1" x14ac:dyDescent="0.2">
      <c r="A9" s="132" t="s">
        <v>23</v>
      </c>
      <c r="B9" s="133"/>
      <c r="C9" s="133"/>
      <c r="D9" s="133"/>
      <c r="E9" s="133"/>
      <c r="F9" s="133"/>
      <c r="G9" s="559" t="s">
        <v>523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6" t="s">
        <v>29</v>
      </c>
      <c r="B10" s="727"/>
      <c r="C10" s="727"/>
      <c r="D10" s="727"/>
      <c r="E10" s="727"/>
      <c r="F10" s="727"/>
      <c r="G10" s="659" t="s">
        <v>524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2">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126" t="s">
        <v>24</v>
      </c>
      <c r="B12" s="127"/>
      <c r="C12" s="127"/>
      <c r="D12" s="127"/>
      <c r="E12" s="127"/>
      <c r="F12" s="128"/>
      <c r="G12" s="665"/>
      <c r="H12" s="666"/>
      <c r="I12" s="666"/>
      <c r="J12" s="666"/>
      <c r="K12" s="666"/>
      <c r="L12" s="666"/>
      <c r="M12" s="666"/>
      <c r="N12" s="666"/>
      <c r="O12" s="666"/>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2">
      <c r="A13" s="129"/>
      <c r="B13" s="130"/>
      <c r="C13" s="130"/>
      <c r="D13" s="130"/>
      <c r="E13" s="130"/>
      <c r="F13" s="131"/>
      <c r="G13" s="729" t="s">
        <v>6</v>
      </c>
      <c r="H13" s="730"/>
      <c r="I13" s="622" t="s">
        <v>7</v>
      </c>
      <c r="J13" s="623"/>
      <c r="K13" s="623"/>
      <c r="L13" s="623"/>
      <c r="M13" s="623"/>
      <c r="N13" s="623"/>
      <c r="O13" s="624"/>
      <c r="P13" s="95" t="s">
        <v>484</v>
      </c>
      <c r="Q13" s="96"/>
      <c r="R13" s="96"/>
      <c r="S13" s="96"/>
      <c r="T13" s="96"/>
      <c r="U13" s="96"/>
      <c r="V13" s="97"/>
      <c r="W13" s="95" t="s">
        <v>484</v>
      </c>
      <c r="X13" s="96"/>
      <c r="Y13" s="96"/>
      <c r="Z13" s="96"/>
      <c r="AA13" s="96"/>
      <c r="AB13" s="96"/>
      <c r="AC13" s="97"/>
      <c r="AD13" s="95" t="s">
        <v>484</v>
      </c>
      <c r="AE13" s="96"/>
      <c r="AF13" s="96"/>
      <c r="AG13" s="96"/>
      <c r="AH13" s="96"/>
      <c r="AI13" s="96"/>
      <c r="AJ13" s="97"/>
      <c r="AK13" s="95">
        <v>60</v>
      </c>
      <c r="AL13" s="96"/>
      <c r="AM13" s="96"/>
      <c r="AN13" s="96"/>
      <c r="AO13" s="96"/>
      <c r="AP13" s="96"/>
      <c r="AQ13" s="97"/>
      <c r="AR13" s="92"/>
      <c r="AS13" s="93"/>
      <c r="AT13" s="93"/>
      <c r="AU13" s="93"/>
      <c r="AV13" s="93"/>
      <c r="AW13" s="93"/>
      <c r="AX13" s="381"/>
    </row>
    <row r="14" spans="1:50" ht="21" customHeight="1" x14ac:dyDescent="0.2">
      <c r="A14" s="129"/>
      <c r="B14" s="130"/>
      <c r="C14" s="130"/>
      <c r="D14" s="130"/>
      <c r="E14" s="130"/>
      <c r="F14" s="131"/>
      <c r="G14" s="731"/>
      <c r="H14" s="732"/>
      <c r="I14" s="562" t="s">
        <v>8</v>
      </c>
      <c r="J14" s="616"/>
      <c r="K14" s="616"/>
      <c r="L14" s="616"/>
      <c r="M14" s="616"/>
      <c r="N14" s="616"/>
      <c r="O14" s="617"/>
      <c r="P14" s="95" t="s">
        <v>484</v>
      </c>
      <c r="Q14" s="96"/>
      <c r="R14" s="96"/>
      <c r="S14" s="96"/>
      <c r="T14" s="96"/>
      <c r="U14" s="96"/>
      <c r="V14" s="97"/>
      <c r="W14" s="95" t="s">
        <v>484</v>
      </c>
      <c r="X14" s="96"/>
      <c r="Y14" s="96"/>
      <c r="Z14" s="96"/>
      <c r="AA14" s="96"/>
      <c r="AB14" s="96"/>
      <c r="AC14" s="97"/>
      <c r="AD14" s="95" t="s">
        <v>484</v>
      </c>
      <c r="AE14" s="96"/>
      <c r="AF14" s="96"/>
      <c r="AG14" s="96"/>
      <c r="AH14" s="96"/>
      <c r="AI14" s="96"/>
      <c r="AJ14" s="97"/>
      <c r="AK14" s="95"/>
      <c r="AL14" s="96"/>
      <c r="AM14" s="96"/>
      <c r="AN14" s="96"/>
      <c r="AO14" s="96"/>
      <c r="AP14" s="96"/>
      <c r="AQ14" s="97"/>
      <c r="AR14" s="649"/>
      <c r="AS14" s="649"/>
      <c r="AT14" s="649"/>
      <c r="AU14" s="649"/>
      <c r="AV14" s="649"/>
      <c r="AW14" s="649"/>
      <c r="AX14" s="650"/>
    </row>
    <row r="15" spans="1:50" ht="21" customHeight="1" x14ac:dyDescent="0.2">
      <c r="A15" s="129"/>
      <c r="B15" s="130"/>
      <c r="C15" s="130"/>
      <c r="D15" s="130"/>
      <c r="E15" s="130"/>
      <c r="F15" s="131"/>
      <c r="G15" s="731"/>
      <c r="H15" s="732"/>
      <c r="I15" s="562" t="s">
        <v>50</v>
      </c>
      <c r="J15" s="563"/>
      <c r="K15" s="563"/>
      <c r="L15" s="563"/>
      <c r="M15" s="563"/>
      <c r="N15" s="563"/>
      <c r="O15" s="564"/>
      <c r="P15" s="95" t="s">
        <v>484</v>
      </c>
      <c r="Q15" s="96"/>
      <c r="R15" s="96"/>
      <c r="S15" s="96"/>
      <c r="T15" s="96"/>
      <c r="U15" s="96"/>
      <c r="V15" s="97"/>
      <c r="W15" s="95" t="s">
        <v>484</v>
      </c>
      <c r="X15" s="96"/>
      <c r="Y15" s="96"/>
      <c r="Z15" s="96"/>
      <c r="AA15" s="96"/>
      <c r="AB15" s="96"/>
      <c r="AC15" s="97"/>
      <c r="AD15" s="95" t="s">
        <v>484</v>
      </c>
      <c r="AE15" s="96"/>
      <c r="AF15" s="96"/>
      <c r="AG15" s="96"/>
      <c r="AH15" s="96"/>
      <c r="AI15" s="96"/>
      <c r="AJ15" s="97"/>
      <c r="AK15" s="95" t="s">
        <v>484</v>
      </c>
      <c r="AL15" s="96"/>
      <c r="AM15" s="96"/>
      <c r="AN15" s="96"/>
      <c r="AO15" s="96"/>
      <c r="AP15" s="96"/>
      <c r="AQ15" s="97"/>
      <c r="AR15" s="95"/>
      <c r="AS15" s="96"/>
      <c r="AT15" s="96"/>
      <c r="AU15" s="96"/>
      <c r="AV15" s="96"/>
      <c r="AW15" s="96"/>
      <c r="AX15" s="615"/>
    </row>
    <row r="16" spans="1:50" ht="21" customHeight="1" x14ac:dyDescent="0.2">
      <c r="A16" s="129"/>
      <c r="B16" s="130"/>
      <c r="C16" s="130"/>
      <c r="D16" s="130"/>
      <c r="E16" s="130"/>
      <c r="F16" s="131"/>
      <c r="G16" s="731"/>
      <c r="H16" s="732"/>
      <c r="I16" s="562" t="s">
        <v>51</v>
      </c>
      <c r="J16" s="563"/>
      <c r="K16" s="563"/>
      <c r="L16" s="563"/>
      <c r="M16" s="563"/>
      <c r="N16" s="563"/>
      <c r="O16" s="564"/>
      <c r="P16" s="95" t="s">
        <v>484</v>
      </c>
      <c r="Q16" s="96"/>
      <c r="R16" s="96"/>
      <c r="S16" s="96"/>
      <c r="T16" s="96"/>
      <c r="U16" s="96"/>
      <c r="V16" s="97"/>
      <c r="W16" s="95" t="s">
        <v>484</v>
      </c>
      <c r="X16" s="96"/>
      <c r="Y16" s="96"/>
      <c r="Z16" s="96"/>
      <c r="AA16" s="96"/>
      <c r="AB16" s="96"/>
      <c r="AC16" s="97"/>
      <c r="AD16" s="95" t="s">
        <v>484</v>
      </c>
      <c r="AE16" s="96"/>
      <c r="AF16" s="96"/>
      <c r="AG16" s="96"/>
      <c r="AH16" s="96"/>
      <c r="AI16" s="96"/>
      <c r="AJ16" s="97"/>
      <c r="AK16" s="95" t="s">
        <v>484</v>
      </c>
      <c r="AL16" s="96"/>
      <c r="AM16" s="96"/>
      <c r="AN16" s="96"/>
      <c r="AO16" s="96"/>
      <c r="AP16" s="96"/>
      <c r="AQ16" s="97"/>
      <c r="AR16" s="662"/>
      <c r="AS16" s="663"/>
      <c r="AT16" s="663"/>
      <c r="AU16" s="663"/>
      <c r="AV16" s="663"/>
      <c r="AW16" s="663"/>
      <c r="AX16" s="664"/>
    </row>
    <row r="17" spans="1:50" ht="24.75" customHeight="1" x14ac:dyDescent="0.2">
      <c r="A17" s="129"/>
      <c r="B17" s="130"/>
      <c r="C17" s="130"/>
      <c r="D17" s="130"/>
      <c r="E17" s="130"/>
      <c r="F17" s="131"/>
      <c r="G17" s="731"/>
      <c r="H17" s="732"/>
      <c r="I17" s="562" t="s">
        <v>49</v>
      </c>
      <c r="J17" s="616"/>
      <c r="K17" s="616"/>
      <c r="L17" s="616"/>
      <c r="M17" s="616"/>
      <c r="N17" s="616"/>
      <c r="O17" s="617"/>
      <c r="P17" s="95" t="s">
        <v>484</v>
      </c>
      <c r="Q17" s="96"/>
      <c r="R17" s="96"/>
      <c r="S17" s="96"/>
      <c r="T17" s="96"/>
      <c r="U17" s="96"/>
      <c r="V17" s="97"/>
      <c r="W17" s="95" t="s">
        <v>484</v>
      </c>
      <c r="X17" s="96"/>
      <c r="Y17" s="96"/>
      <c r="Z17" s="96"/>
      <c r="AA17" s="96"/>
      <c r="AB17" s="96"/>
      <c r="AC17" s="97"/>
      <c r="AD17" s="95" t="s">
        <v>484</v>
      </c>
      <c r="AE17" s="96"/>
      <c r="AF17" s="96"/>
      <c r="AG17" s="96"/>
      <c r="AH17" s="96"/>
      <c r="AI17" s="96"/>
      <c r="AJ17" s="97"/>
      <c r="AK17" s="95" t="s">
        <v>484</v>
      </c>
      <c r="AL17" s="96"/>
      <c r="AM17" s="96"/>
      <c r="AN17" s="96"/>
      <c r="AO17" s="96"/>
      <c r="AP17" s="96"/>
      <c r="AQ17" s="97"/>
      <c r="AR17" s="379"/>
      <c r="AS17" s="379"/>
      <c r="AT17" s="379"/>
      <c r="AU17" s="379"/>
      <c r="AV17" s="379"/>
      <c r="AW17" s="379"/>
      <c r="AX17" s="380"/>
    </row>
    <row r="18" spans="1:50" ht="24.75" customHeight="1" x14ac:dyDescent="0.2">
      <c r="A18" s="129"/>
      <c r="B18" s="130"/>
      <c r="C18" s="130"/>
      <c r="D18" s="130"/>
      <c r="E18" s="130"/>
      <c r="F18" s="131"/>
      <c r="G18" s="733"/>
      <c r="H18" s="734"/>
      <c r="I18" s="721" t="s">
        <v>20</v>
      </c>
      <c r="J18" s="722"/>
      <c r="K18" s="722"/>
      <c r="L18" s="722"/>
      <c r="M18" s="722"/>
      <c r="N18" s="722"/>
      <c r="O18" s="723"/>
      <c r="P18" s="101">
        <f>SUM(P13:V17)</f>
        <v>0</v>
      </c>
      <c r="Q18" s="102"/>
      <c r="R18" s="102"/>
      <c r="S18" s="102"/>
      <c r="T18" s="102"/>
      <c r="U18" s="102"/>
      <c r="V18" s="103"/>
      <c r="W18" s="101">
        <f>SUM(W13:AC17)</f>
        <v>0</v>
      </c>
      <c r="X18" s="102"/>
      <c r="Y18" s="102"/>
      <c r="Z18" s="102"/>
      <c r="AA18" s="102"/>
      <c r="AB18" s="102"/>
      <c r="AC18" s="103"/>
      <c r="AD18" s="101">
        <f>SUM(AD13:AJ17)</f>
        <v>0</v>
      </c>
      <c r="AE18" s="102"/>
      <c r="AF18" s="102"/>
      <c r="AG18" s="102"/>
      <c r="AH18" s="102"/>
      <c r="AI18" s="102"/>
      <c r="AJ18" s="103"/>
      <c r="AK18" s="101">
        <f>SUM(AK13:AQ17)</f>
        <v>60</v>
      </c>
      <c r="AL18" s="102"/>
      <c r="AM18" s="102"/>
      <c r="AN18" s="102"/>
      <c r="AO18" s="102"/>
      <c r="AP18" s="102"/>
      <c r="AQ18" s="103"/>
      <c r="AR18" s="101">
        <f>SUM(AR13:AX17)</f>
        <v>0</v>
      </c>
      <c r="AS18" s="102"/>
      <c r="AT18" s="102"/>
      <c r="AU18" s="102"/>
      <c r="AV18" s="102"/>
      <c r="AW18" s="102"/>
      <c r="AX18" s="524"/>
    </row>
    <row r="19" spans="1:50" ht="24.75" customHeight="1" x14ac:dyDescent="0.2">
      <c r="A19" s="129"/>
      <c r="B19" s="130"/>
      <c r="C19" s="130"/>
      <c r="D19" s="130"/>
      <c r="E19" s="130"/>
      <c r="F19" s="131"/>
      <c r="G19" s="522" t="s">
        <v>9</v>
      </c>
      <c r="H19" s="523"/>
      <c r="I19" s="523"/>
      <c r="J19" s="523"/>
      <c r="K19" s="523"/>
      <c r="L19" s="523"/>
      <c r="M19" s="523"/>
      <c r="N19" s="523"/>
      <c r="O19" s="523"/>
      <c r="P19" s="95" t="s">
        <v>485</v>
      </c>
      <c r="Q19" s="96"/>
      <c r="R19" s="96"/>
      <c r="S19" s="96"/>
      <c r="T19" s="96"/>
      <c r="U19" s="96"/>
      <c r="V19" s="97"/>
      <c r="W19" s="95" t="s">
        <v>486</v>
      </c>
      <c r="X19" s="96"/>
      <c r="Y19" s="96"/>
      <c r="Z19" s="96"/>
      <c r="AA19" s="96"/>
      <c r="AB19" s="96"/>
      <c r="AC19" s="97"/>
      <c r="AD19" s="95" t="s">
        <v>487</v>
      </c>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x14ac:dyDescent="0.2">
      <c r="A20" s="129"/>
      <c r="B20" s="130"/>
      <c r="C20" s="130"/>
      <c r="D20" s="130"/>
      <c r="E20" s="130"/>
      <c r="F20" s="131"/>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2"/>
      <c r="B21" s="133"/>
      <c r="C21" s="133"/>
      <c r="D21" s="133"/>
      <c r="E21" s="133"/>
      <c r="F21" s="134"/>
      <c r="G21" s="914" t="s">
        <v>398</v>
      </c>
      <c r="H21" s="915"/>
      <c r="I21" s="915"/>
      <c r="J21" s="915"/>
      <c r="K21" s="915"/>
      <c r="L21" s="915"/>
      <c r="M21" s="915"/>
      <c r="N21" s="915"/>
      <c r="O21" s="915"/>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2">
      <c r="A23" s="188"/>
      <c r="B23" s="189"/>
      <c r="C23" s="189"/>
      <c r="D23" s="189"/>
      <c r="E23" s="189"/>
      <c r="F23" s="190"/>
      <c r="G23" s="173" t="s">
        <v>488</v>
      </c>
      <c r="H23" s="174"/>
      <c r="I23" s="174"/>
      <c r="J23" s="174"/>
      <c r="K23" s="174"/>
      <c r="L23" s="174"/>
      <c r="M23" s="174"/>
      <c r="N23" s="174"/>
      <c r="O23" s="175"/>
      <c r="P23" s="92">
        <v>60</v>
      </c>
      <c r="Q23" s="93"/>
      <c r="R23" s="93"/>
      <c r="S23" s="93"/>
      <c r="T23" s="93"/>
      <c r="U23" s="93"/>
      <c r="V23" s="94"/>
      <c r="W23" s="92"/>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2">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2">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2">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2">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2">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5">
      <c r="A29" s="191"/>
      <c r="B29" s="192"/>
      <c r="C29" s="192"/>
      <c r="D29" s="192"/>
      <c r="E29" s="192"/>
      <c r="F29" s="193"/>
      <c r="G29" s="182" t="s">
        <v>379</v>
      </c>
      <c r="H29" s="183"/>
      <c r="I29" s="183"/>
      <c r="J29" s="183"/>
      <c r="K29" s="183"/>
      <c r="L29" s="183"/>
      <c r="M29" s="183"/>
      <c r="N29" s="183"/>
      <c r="O29" s="184"/>
      <c r="P29" s="95">
        <f>AK13</f>
        <v>60</v>
      </c>
      <c r="Q29" s="96"/>
      <c r="R29" s="96"/>
      <c r="S29" s="96"/>
      <c r="T29" s="96"/>
      <c r="U29" s="96"/>
      <c r="V29" s="97"/>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2">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2">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v>33</v>
      </c>
      <c r="AR31" s="123"/>
      <c r="AS31" s="124" t="s">
        <v>307</v>
      </c>
      <c r="AT31" s="159"/>
      <c r="AU31" s="258">
        <v>42</v>
      </c>
      <c r="AV31" s="258"/>
      <c r="AW31" s="366" t="s">
        <v>296</v>
      </c>
      <c r="AX31" s="367"/>
    </row>
    <row r="32" spans="1:50" ht="23.25" customHeight="1" x14ac:dyDescent="0.2">
      <c r="A32" s="502"/>
      <c r="B32" s="500"/>
      <c r="C32" s="500"/>
      <c r="D32" s="500"/>
      <c r="E32" s="500"/>
      <c r="F32" s="501"/>
      <c r="G32" s="527" t="s">
        <v>540</v>
      </c>
      <c r="H32" s="528"/>
      <c r="I32" s="528"/>
      <c r="J32" s="528"/>
      <c r="K32" s="528"/>
      <c r="L32" s="528"/>
      <c r="M32" s="528"/>
      <c r="N32" s="528"/>
      <c r="O32" s="529"/>
      <c r="P32" s="148" t="s">
        <v>510</v>
      </c>
      <c r="Q32" s="148"/>
      <c r="R32" s="148"/>
      <c r="S32" s="148"/>
      <c r="T32" s="148"/>
      <c r="U32" s="148"/>
      <c r="V32" s="148"/>
      <c r="W32" s="148"/>
      <c r="X32" s="218"/>
      <c r="Y32" s="325" t="s">
        <v>12</v>
      </c>
      <c r="Z32" s="536"/>
      <c r="AA32" s="537"/>
      <c r="AB32" s="538" t="s">
        <v>536</v>
      </c>
      <c r="AC32" s="538"/>
      <c r="AD32" s="538"/>
      <c r="AE32" s="351" t="s">
        <v>484</v>
      </c>
      <c r="AF32" s="352"/>
      <c r="AG32" s="352"/>
      <c r="AH32" s="352"/>
      <c r="AI32" s="351" t="s">
        <v>484</v>
      </c>
      <c r="AJ32" s="352"/>
      <c r="AK32" s="352"/>
      <c r="AL32" s="352"/>
      <c r="AM32" s="351" t="s">
        <v>484</v>
      </c>
      <c r="AN32" s="352"/>
      <c r="AO32" s="352"/>
      <c r="AP32" s="352"/>
      <c r="AQ32" s="98" t="s">
        <v>486</v>
      </c>
      <c r="AR32" s="99"/>
      <c r="AS32" s="99"/>
      <c r="AT32" s="100"/>
      <c r="AU32" s="352" t="s">
        <v>489</v>
      </c>
      <c r="AV32" s="352"/>
      <c r="AW32" s="352"/>
      <c r="AX32" s="354"/>
    </row>
    <row r="33" spans="1:50" ht="23.25" customHeight="1" x14ac:dyDescent="0.2">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537</v>
      </c>
      <c r="AC33" s="509"/>
      <c r="AD33" s="509"/>
      <c r="AE33" s="351" t="s">
        <v>484</v>
      </c>
      <c r="AF33" s="352"/>
      <c r="AG33" s="352"/>
      <c r="AH33" s="352"/>
      <c r="AI33" s="351" t="s">
        <v>484</v>
      </c>
      <c r="AJ33" s="352"/>
      <c r="AK33" s="352"/>
      <c r="AL33" s="352"/>
      <c r="AM33" s="351" t="s">
        <v>484</v>
      </c>
      <c r="AN33" s="352"/>
      <c r="AO33" s="352"/>
      <c r="AP33" s="352"/>
      <c r="AQ33" s="98">
        <v>1635</v>
      </c>
      <c r="AR33" s="99"/>
      <c r="AS33" s="99"/>
      <c r="AT33" s="100"/>
      <c r="AU33" s="352">
        <v>6540</v>
      </c>
      <c r="AV33" s="352"/>
      <c r="AW33" s="352"/>
      <c r="AX33" s="354"/>
    </row>
    <row r="34" spans="1:50" ht="23.25" customHeight="1" x14ac:dyDescent="0.2">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t="s">
        <v>484</v>
      </c>
      <c r="AF34" s="352"/>
      <c r="AG34" s="352"/>
      <c r="AH34" s="352"/>
      <c r="AI34" s="351" t="s">
        <v>484</v>
      </c>
      <c r="AJ34" s="352"/>
      <c r="AK34" s="352"/>
      <c r="AL34" s="352"/>
      <c r="AM34" s="351" t="s">
        <v>484</v>
      </c>
      <c r="AN34" s="352"/>
      <c r="AO34" s="352"/>
      <c r="AP34" s="352"/>
      <c r="AQ34" s="98" t="s">
        <v>486</v>
      </c>
      <c r="AR34" s="99"/>
      <c r="AS34" s="99"/>
      <c r="AT34" s="100"/>
      <c r="AU34" s="352" t="s">
        <v>486</v>
      </c>
      <c r="AV34" s="352"/>
      <c r="AW34" s="352"/>
      <c r="AX34" s="354"/>
    </row>
    <row r="35" spans="1:50" ht="30" customHeight="1" x14ac:dyDescent="0.2">
      <c r="A35" s="884" t="s">
        <v>423</v>
      </c>
      <c r="B35" s="885"/>
      <c r="C35" s="885"/>
      <c r="D35" s="885"/>
      <c r="E35" s="885"/>
      <c r="F35" s="886"/>
      <c r="G35" s="890" t="s">
        <v>538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30"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2">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2">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2">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5" t="s">
        <v>12</v>
      </c>
      <c r="Z39" s="536"/>
      <c r="AA39" s="537"/>
      <c r="AB39" s="538"/>
      <c r="AC39" s="538"/>
      <c r="AD39" s="538"/>
      <c r="AE39" s="351"/>
      <c r="AF39" s="352"/>
      <c r="AG39" s="352"/>
      <c r="AH39" s="352"/>
      <c r="AI39" s="351"/>
      <c r="AJ39" s="352"/>
      <c r="AK39" s="352"/>
      <c r="AL39" s="352"/>
      <c r="AM39" s="351"/>
      <c r="AN39" s="352"/>
      <c r="AO39" s="352"/>
      <c r="AP39" s="352"/>
      <c r="AQ39" s="98"/>
      <c r="AR39" s="99"/>
      <c r="AS39" s="99"/>
      <c r="AT39" s="100"/>
      <c r="AU39" s="352"/>
      <c r="AV39" s="352"/>
      <c r="AW39" s="352"/>
      <c r="AX39" s="354"/>
    </row>
    <row r="40" spans="1:50" ht="23.25" hidden="1" customHeight="1" x14ac:dyDescent="0.2">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1"/>
      <c r="AF40" s="352"/>
      <c r="AG40" s="352"/>
      <c r="AH40" s="352"/>
      <c r="AI40" s="351"/>
      <c r="AJ40" s="352"/>
      <c r="AK40" s="352"/>
      <c r="AL40" s="352"/>
      <c r="AM40" s="351"/>
      <c r="AN40" s="352"/>
      <c r="AO40" s="352"/>
      <c r="AP40" s="352"/>
      <c r="AQ40" s="98"/>
      <c r="AR40" s="99"/>
      <c r="AS40" s="99"/>
      <c r="AT40" s="100"/>
      <c r="AU40" s="352"/>
      <c r="AV40" s="352"/>
      <c r="AW40" s="352"/>
      <c r="AX40" s="354"/>
    </row>
    <row r="41" spans="1:50" ht="23.25" hidden="1" customHeight="1" x14ac:dyDescent="0.2">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8"/>
      <c r="AR41" s="99"/>
      <c r="AS41" s="99"/>
      <c r="AT41" s="100"/>
      <c r="AU41" s="352"/>
      <c r="AV41" s="352"/>
      <c r="AW41" s="352"/>
      <c r="AX41" s="354"/>
    </row>
    <row r="42" spans="1:50" ht="23.25" hidden="1" customHeight="1" x14ac:dyDescent="0.2">
      <c r="A42" s="884" t="s">
        <v>423</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2">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2">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2">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2">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2">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2">
      <c r="A49" s="884" t="s">
        <v>423</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2">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2">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2">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2">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2">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2">
      <c r="A56" s="884" t="s">
        <v>423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2">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2">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2">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2">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2">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2">
      <c r="A63" s="884" t="s">
        <v>423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2">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5" t="s">
        <v>453</v>
      </c>
      <c r="AF65" s="356"/>
      <c r="AG65" s="356"/>
      <c r="AH65" s="357"/>
      <c r="AI65" s="355" t="s">
        <v>450</v>
      </c>
      <c r="AJ65" s="356"/>
      <c r="AK65" s="356"/>
      <c r="AL65" s="357"/>
      <c r="AM65" s="362" t="s">
        <v>445</v>
      </c>
      <c r="AN65" s="362"/>
      <c r="AO65" s="362"/>
      <c r="AP65" s="355"/>
      <c r="AQ65" s="854" t="s">
        <v>306</v>
      </c>
      <c r="AR65" s="850"/>
      <c r="AS65" s="850"/>
      <c r="AT65" s="851"/>
      <c r="AU65" s="966" t="s">
        <v>252</v>
      </c>
      <c r="AV65" s="966"/>
      <c r="AW65" s="966"/>
      <c r="AX65" s="967"/>
    </row>
    <row r="66" spans="1:50" ht="18.75" customHeight="1" x14ac:dyDescent="0.2">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19"/>
      <c r="AQ66" s="257">
        <v>33</v>
      </c>
      <c r="AR66" s="258"/>
      <c r="AS66" s="852" t="s">
        <v>307</v>
      </c>
      <c r="AT66" s="853"/>
      <c r="AU66" s="258">
        <v>42</v>
      </c>
      <c r="AV66" s="258"/>
      <c r="AW66" s="852" t="s">
        <v>393</v>
      </c>
      <c r="AX66" s="968"/>
    </row>
    <row r="67" spans="1:50" ht="23.25" customHeight="1" x14ac:dyDescent="0.2">
      <c r="A67" s="838"/>
      <c r="B67" s="839"/>
      <c r="C67" s="839"/>
      <c r="D67" s="839"/>
      <c r="E67" s="839"/>
      <c r="F67" s="840"/>
      <c r="G67" s="969" t="s">
        <v>308</v>
      </c>
      <c r="H67" s="952" t="s">
        <v>544</v>
      </c>
      <c r="I67" s="953"/>
      <c r="J67" s="953"/>
      <c r="K67" s="953"/>
      <c r="L67" s="953"/>
      <c r="M67" s="953"/>
      <c r="N67" s="953"/>
      <c r="O67" s="954"/>
      <c r="P67" s="952" t="s">
        <v>542</v>
      </c>
      <c r="Q67" s="953"/>
      <c r="R67" s="953"/>
      <c r="S67" s="953"/>
      <c r="T67" s="953"/>
      <c r="U67" s="953"/>
      <c r="V67" s="954"/>
      <c r="W67" s="958"/>
      <c r="X67" s="959"/>
      <c r="Y67" s="939" t="s">
        <v>12</v>
      </c>
      <c r="Z67" s="939"/>
      <c r="AA67" s="940"/>
      <c r="AB67" s="941" t="s">
        <v>413</v>
      </c>
      <c r="AC67" s="941"/>
      <c r="AD67" s="941"/>
      <c r="AE67" s="351" t="s">
        <v>484</v>
      </c>
      <c r="AF67" s="352"/>
      <c r="AG67" s="352"/>
      <c r="AH67" s="352"/>
      <c r="AI67" s="351" t="s">
        <v>484</v>
      </c>
      <c r="AJ67" s="352"/>
      <c r="AK67" s="352"/>
      <c r="AL67" s="352"/>
      <c r="AM67" s="351" t="s">
        <v>484</v>
      </c>
      <c r="AN67" s="352"/>
      <c r="AO67" s="352"/>
      <c r="AP67" s="352"/>
      <c r="AQ67" s="351" t="s">
        <v>484</v>
      </c>
      <c r="AR67" s="352"/>
      <c r="AS67" s="352"/>
      <c r="AT67" s="353"/>
      <c r="AU67" s="352" t="s">
        <v>484</v>
      </c>
      <c r="AV67" s="352"/>
      <c r="AW67" s="352"/>
      <c r="AX67" s="354"/>
    </row>
    <row r="68" spans="1:50" ht="23.25" customHeight="1" x14ac:dyDescent="0.2">
      <c r="A68" s="838"/>
      <c r="B68" s="839"/>
      <c r="C68" s="839"/>
      <c r="D68" s="839"/>
      <c r="E68" s="839"/>
      <c r="F68" s="840"/>
      <c r="G68" s="928"/>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t="s">
        <v>484</v>
      </c>
      <c r="AF68" s="352"/>
      <c r="AG68" s="352"/>
      <c r="AH68" s="352"/>
      <c r="AI68" s="351" t="s">
        <v>484</v>
      </c>
      <c r="AJ68" s="352"/>
      <c r="AK68" s="352"/>
      <c r="AL68" s="352"/>
      <c r="AM68" s="351" t="s">
        <v>484</v>
      </c>
      <c r="AN68" s="352"/>
      <c r="AO68" s="352"/>
      <c r="AP68" s="352"/>
      <c r="AQ68" s="351">
        <v>110092</v>
      </c>
      <c r="AR68" s="352"/>
      <c r="AS68" s="352"/>
      <c r="AT68" s="353"/>
      <c r="AU68" s="352">
        <v>88073</v>
      </c>
      <c r="AV68" s="352"/>
      <c r="AW68" s="352"/>
      <c r="AX68" s="354"/>
    </row>
    <row r="69" spans="1:50" ht="23.25" customHeight="1" x14ac:dyDescent="0.2">
      <c r="A69" s="838"/>
      <c r="B69" s="839"/>
      <c r="C69" s="839"/>
      <c r="D69" s="839"/>
      <c r="E69" s="839"/>
      <c r="F69" s="840"/>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801" t="s">
        <v>484</v>
      </c>
      <c r="AF69" s="802"/>
      <c r="AG69" s="802"/>
      <c r="AH69" s="802"/>
      <c r="AI69" s="801" t="s">
        <v>484</v>
      </c>
      <c r="AJ69" s="802"/>
      <c r="AK69" s="802"/>
      <c r="AL69" s="802"/>
      <c r="AM69" s="801" t="s">
        <v>484</v>
      </c>
      <c r="AN69" s="802"/>
      <c r="AO69" s="802"/>
      <c r="AP69" s="802"/>
      <c r="AQ69" s="351" t="s">
        <v>484</v>
      </c>
      <c r="AR69" s="352"/>
      <c r="AS69" s="352"/>
      <c r="AT69" s="353"/>
      <c r="AU69" s="352" t="s">
        <v>484</v>
      </c>
      <c r="AV69" s="352"/>
      <c r="AW69" s="352"/>
      <c r="AX69" s="354"/>
    </row>
    <row r="70" spans="1:50" ht="35.5" customHeight="1" x14ac:dyDescent="0.2">
      <c r="A70" s="838" t="s">
        <v>399</v>
      </c>
      <c r="B70" s="839"/>
      <c r="C70" s="839"/>
      <c r="D70" s="839"/>
      <c r="E70" s="839"/>
      <c r="F70" s="840"/>
      <c r="G70" s="928" t="s">
        <v>309</v>
      </c>
      <c r="H70" s="929" t="s">
        <v>543</v>
      </c>
      <c r="I70" s="930"/>
      <c r="J70" s="930"/>
      <c r="K70" s="930"/>
      <c r="L70" s="930"/>
      <c r="M70" s="930"/>
      <c r="N70" s="930"/>
      <c r="O70" s="930"/>
      <c r="P70" s="930" t="s">
        <v>541</v>
      </c>
      <c r="Q70" s="930"/>
      <c r="R70" s="930"/>
      <c r="S70" s="930"/>
      <c r="T70" s="930"/>
      <c r="U70" s="930"/>
      <c r="V70" s="930"/>
      <c r="W70" s="933" t="s">
        <v>412</v>
      </c>
      <c r="X70" s="934"/>
      <c r="Y70" s="939" t="s">
        <v>12</v>
      </c>
      <c r="Z70" s="939"/>
      <c r="AA70" s="940"/>
      <c r="AB70" s="941" t="s">
        <v>413</v>
      </c>
      <c r="AC70" s="941"/>
      <c r="AD70" s="941"/>
      <c r="AE70" s="351" t="s">
        <v>484</v>
      </c>
      <c r="AF70" s="352"/>
      <c r="AG70" s="352"/>
      <c r="AH70" s="352"/>
      <c r="AI70" s="351" t="s">
        <v>484</v>
      </c>
      <c r="AJ70" s="352"/>
      <c r="AK70" s="352"/>
      <c r="AL70" s="352"/>
      <c r="AM70" s="351" t="s">
        <v>484</v>
      </c>
      <c r="AN70" s="352"/>
      <c r="AO70" s="352"/>
      <c r="AP70" s="352"/>
      <c r="AQ70" s="351" t="s">
        <v>484</v>
      </c>
      <c r="AR70" s="352"/>
      <c r="AS70" s="352"/>
      <c r="AT70" s="353"/>
      <c r="AU70" s="352" t="s">
        <v>484</v>
      </c>
      <c r="AV70" s="352"/>
      <c r="AW70" s="352"/>
      <c r="AX70" s="354"/>
    </row>
    <row r="71" spans="1:50" ht="35.5" customHeight="1" x14ac:dyDescent="0.2">
      <c r="A71" s="838"/>
      <c r="B71" s="839"/>
      <c r="C71" s="839"/>
      <c r="D71" s="839"/>
      <c r="E71" s="839"/>
      <c r="F71" s="840"/>
      <c r="G71" s="928"/>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t="s">
        <v>484</v>
      </c>
      <c r="AF71" s="352"/>
      <c r="AG71" s="352"/>
      <c r="AH71" s="352"/>
      <c r="AI71" s="351" t="s">
        <v>484</v>
      </c>
      <c r="AJ71" s="352"/>
      <c r="AK71" s="352"/>
      <c r="AL71" s="352"/>
      <c r="AM71" s="351" t="s">
        <v>484</v>
      </c>
      <c r="AN71" s="352"/>
      <c r="AO71" s="352"/>
      <c r="AP71" s="352"/>
      <c r="AQ71" s="351">
        <v>110092</v>
      </c>
      <c r="AR71" s="352"/>
      <c r="AS71" s="352"/>
      <c r="AT71" s="353"/>
      <c r="AU71" s="352" t="s">
        <v>532</v>
      </c>
      <c r="AV71" s="352"/>
      <c r="AW71" s="352"/>
      <c r="AX71" s="354"/>
    </row>
    <row r="72" spans="1:50" ht="35.5" customHeight="1" thickBot="1" x14ac:dyDescent="0.25">
      <c r="A72" s="841"/>
      <c r="B72" s="842"/>
      <c r="C72" s="842"/>
      <c r="D72" s="842"/>
      <c r="E72" s="842"/>
      <c r="F72" s="843"/>
      <c r="G72" s="928"/>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t="s">
        <v>484</v>
      </c>
      <c r="AF72" s="352"/>
      <c r="AG72" s="352"/>
      <c r="AH72" s="352"/>
      <c r="AI72" s="351" t="s">
        <v>484</v>
      </c>
      <c r="AJ72" s="352"/>
      <c r="AK72" s="352"/>
      <c r="AL72" s="352"/>
      <c r="AM72" s="351" t="s">
        <v>484</v>
      </c>
      <c r="AN72" s="352"/>
      <c r="AO72" s="352"/>
      <c r="AP72" s="353"/>
      <c r="AQ72" s="351" t="s">
        <v>484</v>
      </c>
      <c r="AR72" s="352"/>
      <c r="AS72" s="352"/>
      <c r="AT72" s="353"/>
      <c r="AU72" s="352" t="s">
        <v>484</v>
      </c>
      <c r="AV72" s="352"/>
      <c r="AW72" s="352"/>
      <c r="AX72" s="354"/>
    </row>
    <row r="73" spans="1:50" ht="18.75" hidden="1" customHeight="1" x14ac:dyDescent="0.2">
      <c r="A73" s="824" t="s">
        <v>395</v>
      </c>
      <c r="B73" s="825"/>
      <c r="C73" s="825"/>
      <c r="D73" s="825"/>
      <c r="E73" s="825"/>
      <c r="F73" s="826"/>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2">
      <c r="A74" s="827"/>
      <c r="B74" s="828"/>
      <c r="C74" s="828"/>
      <c r="D74" s="828"/>
      <c r="E74" s="828"/>
      <c r="F74" s="829"/>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2">
      <c r="A75" s="827"/>
      <c r="B75" s="828"/>
      <c r="C75" s="828"/>
      <c r="D75" s="828"/>
      <c r="E75" s="828"/>
      <c r="F75" s="829"/>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2">
      <c r="A76" s="827"/>
      <c r="B76" s="828"/>
      <c r="C76" s="828"/>
      <c r="D76" s="828"/>
      <c r="E76" s="828"/>
      <c r="F76" s="829"/>
      <c r="G76" s="769"/>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2">
      <c r="A77" s="827"/>
      <c r="B77" s="828"/>
      <c r="C77" s="828"/>
      <c r="D77" s="828"/>
      <c r="E77" s="828"/>
      <c r="F77" s="829"/>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2">
      <c r="A78" s="898" t="s">
        <v>426</v>
      </c>
      <c r="B78" s="899"/>
      <c r="C78" s="899"/>
      <c r="D78" s="899"/>
      <c r="E78" s="896" t="s">
        <v>372</v>
      </c>
      <c r="F78" s="897"/>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389</v>
      </c>
      <c r="AP79" s="136"/>
      <c r="AQ79" s="136"/>
      <c r="AR79" s="67" t="s">
        <v>387</v>
      </c>
      <c r="AS79" s="135"/>
      <c r="AT79" s="136"/>
      <c r="AU79" s="136"/>
      <c r="AV79" s="136"/>
      <c r="AW79" s="136"/>
      <c r="AX79" s="137"/>
    </row>
    <row r="80" spans="1:50" ht="18.75" hidden="1" customHeight="1" x14ac:dyDescent="0.2">
      <c r="A80" s="506"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2">
      <c r="A81" s="507"/>
      <c r="B81" s="836"/>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2">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2">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2">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2">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2">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2">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2">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2">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2">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2">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2">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2">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2">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5">
      <c r="A99" s="508"/>
      <c r="B99" s="867"/>
      <c r="C99" s="867"/>
      <c r="D99" s="867"/>
      <c r="E99" s="867"/>
      <c r="F99" s="868"/>
      <c r="G99" s="791"/>
      <c r="H99" s="234"/>
      <c r="I99" s="234"/>
      <c r="J99" s="234"/>
      <c r="K99" s="234"/>
      <c r="L99" s="234"/>
      <c r="M99" s="234"/>
      <c r="N99" s="234"/>
      <c r="O99" s="792"/>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2">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453</v>
      </c>
      <c r="AF100" s="811"/>
      <c r="AG100" s="811"/>
      <c r="AH100" s="812"/>
      <c r="AI100" s="810" t="s">
        <v>450</v>
      </c>
      <c r="AJ100" s="811"/>
      <c r="AK100" s="811"/>
      <c r="AL100" s="812"/>
      <c r="AM100" s="810" t="s">
        <v>446</v>
      </c>
      <c r="AN100" s="811"/>
      <c r="AO100" s="811"/>
      <c r="AP100" s="812"/>
      <c r="AQ100" s="916" t="s">
        <v>439</v>
      </c>
      <c r="AR100" s="917"/>
      <c r="AS100" s="917"/>
      <c r="AT100" s="918"/>
      <c r="AU100" s="916" t="s">
        <v>436</v>
      </c>
      <c r="AV100" s="917"/>
      <c r="AW100" s="917"/>
      <c r="AX100" s="919"/>
    </row>
    <row r="101" spans="1:60" ht="23.25" customHeight="1" x14ac:dyDescent="0.2">
      <c r="A101" s="478"/>
      <c r="B101" s="479"/>
      <c r="C101" s="479"/>
      <c r="D101" s="479"/>
      <c r="E101" s="479"/>
      <c r="F101" s="480"/>
      <c r="G101" s="148" t="s">
        <v>511</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490</v>
      </c>
      <c r="AC101" s="538"/>
      <c r="AD101" s="538"/>
      <c r="AE101" s="351" t="s">
        <v>484</v>
      </c>
      <c r="AF101" s="352"/>
      <c r="AG101" s="352"/>
      <c r="AH101" s="353"/>
      <c r="AI101" s="351" t="s">
        <v>484</v>
      </c>
      <c r="AJ101" s="352"/>
      <c r="AK101" s="352"/>
      <c r="AL101" s="353"/>
      <c r="AM101" s="351" t="s">
        <v>484</v>
      </c>
      <c r="AN101" s="352"/>
      <c r="AO101" s="352"/>
      <c r="AP101" s="353"/>
      <c r="AQ101" s="351" t="s">
        <v>484</v>
      </c>
      <c r="AR101" s="352"/>
      <c r="AS101" s="352"/>
      <c r="AT101" s="353"/>
      <c r="AU101" s="910" t="s">
        <v>512</v>
      </c>
      <c r="AV101" s="352"/>
      <c r="AW101" s="352"/>
      <c r="AX101" s="353"/>
    </row>
    <row r="102" spans="1:60" ht="23.25" customHeight="1" x14ac:dyDescent="0.2">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490</v>
      </c>
      <c r="AC102" s="538"/>
      <c r="AD102" s="538"/>
      <c r="AE102" s="345" t="s">
        <v>484</v>
      </c>
      <c r="AF102" s="345"/>
      <c r="AG102" s="345"/>
      <c r="AH102" s="345"/>
      <c r="AI102" s="345" t="s">
        <v>484</v>
      </c>
      <c r="AJ102" s="345"/>
      <c r="AK102" s="345"/>
      <c r="AL102" s="345"/>
      <c r="AM102" s="345" t="s">
        <v>484</v>
      </c>
      <c r="AN102" s="345"/>
      <c r="AO102" s="345"/>
      <c r="AP102" s="345"/>
      <c r="AQ102" s="801">
        <v>1</v>
      </c>
      <c r="AR102" s="802"/>
      <c r="AS102" s="802"/>
      <c r="AT102" s="803"/>
      <c r="AU102" s="920" t="s">
        <v>512</v>
      </c>
      <c r="AV102" s="802"/>
      <c r="AW102" s="802"/>
      <c r="AX102" s="803"/>
    </row>
    <row r="103" spans="1:60" ht="31.5" hidden="1" customHeight="1" x14ac:dyDescent="0.2">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2">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t="s">
        <v>490</v>
      </c>
      <c r="AC104" s="459"/>
      <c r="AD104" s="460"/>
      <c r="AE104" s="351" t="s">
        <v>484</v>
      </c>
      <c r="AF104" s="352"/>
      <c r="AG104" s="352"/>
      <c r="AH104" s="353"/>
      <c r="AI104" s="351" t="s">
        <v>484</v>
      </c>
      <c r="AJ104" s="352"/>
      <c r="AK104" s="352"/>
      <c r="AL104" s="353"/>
      <c r="AM104" s="351" t="s">
        <v>484</v>
      </c>
      <c r="AN104" s="352"/>
      <c r="AO104" s="352"/>
      <c r="AP104" s="353"/>
      <c r="AQ104" s="351" t="s">
        <v>484</v>
      </c>
      <c r="AR104" s="352"/>
      <c r="AS104" s="352"/>
      <c r="AT104" s="353"/>
      <c r="AU104" s="351"/>
      <c r="AV104" s="352"/>
      <c r="AW104" s="352"/>
      <c r="AX104" s="353"/>
    </row>
    <row r="105" spans="1:60" ht="23.25" hidden="1" customHeight="1" x14ac:dyDescent="0.2">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t="s">
        <v>490</v>
      </c>
      <c r="AC105" s="394"/>
      <c r="AD105" s="395"/>
      <c r="AE105" s="345" t="s">
        <v>484</v>
      </c>
      <c r="AF105" s="345"/>
      <c r="AG105" s="345"/>
      <c r="AH105" s="345"/>
      <c r="AI105" s="345" t="s">
        <v>484</v>
      </c>
      <c r="AJ105" s="345"/>
      <c r="AK105" s="345"/>
      <c r="AL105" s="345"/>
      <c r="AM105" s="345" t="s">
        <v>484</v>
      </c>
      <c r="AN105" s="345"/>
      <c r="AO105" s="345"/>
      <c r="AP105" s="345"/>
      <c r="AQ105" s="910" t="s">
        <v>512</v>
      </c>
      <c r="AR105" s="352"/>
      <c r="AS105" s="352"/>
      <c r="AT105" s="353"/>
      <c r="AU105" s="801"/>
      <c r="AV105" s="802"/>
      <c r="AW105" s="802"/>
      <c r="AX105" s="803"/>
    </row>
    <row r="106" spans="1:60" ht="31.5" hidden="1" customHeight="1" x14ac:dyDescent="0.2">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2">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2">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2">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2">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2">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2">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2">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2">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2">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2">
      <c r="A116" s="279"/>
      <c r="B116" s="280"/>
      <c r="C116" s="280"/>
      <c r="D116" s="280"/>
      <c r="E116" s="280"/>
      <c r="F116" s="281"/>
      <c r="G116" s="338" t="s">
        <v>513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514</v>
      </c>
      <c r="AC116" s="288"/>
      <c r="AD116" s="289"/>
      <c r="AE116" s="345" t="s">
        <v>484</v>
      </c>
      <c r="AF116" s="345"/>
      <c r="AG116" s="345"/>
      <c r="AH116" s="345"/>
      <c r="AI116" s="345" t="s">
        <v>484</v>
      </c>
      <c r="AJ116" s="345"/>
      <c r="AK116" s="345"/>
      <c r="AL116" s="345"/>
      <c r="AM116" s="345" t="s">
        <v>484</v>
      </c>
      <c r="AN116" s="345"/>
      <c r="AO116" s="345"/>
      <c r="AP116" s="345"/>
      <c r="AQ116" s="351">
        <v>60000</v>
      </c>
      <c r="AR116" s="352"/>
      <c r="AS116" s="352"/>
      <c r="AT116" s="352"/>
      <c r="AU116" s="352"/>
      <c r="AV116" s="352"/>
      <c r="AW116" s="352"/>
      <c r="AX116" s="354"/>
    </row>
    <row r="117" spans="1:50" ht="46.5" customHeight="1" thickBot="1" x14ac:dyDescent="0.25">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492</v>
      </c>
      <c r="AC117" s="329"/>
      <c r="AD117" s="330"/>
      <c r="AE117" s="293" t="s">
        <v>484</v>
      </c>
      <c r="AF117" s="293"/>
      <c r="AG117" s="293"/>
      <c r="AH117" s="293"/>
      <c r="AI117" s="293" t="s">
        <v>484</v>
      </c>
      <c r="AJ117" s="293"/>
      <c r="AK117" s="293"/>
      <c r="AL117" s="293"/>
      <c r="AM117" s="293" t="s">
        <v>484</v>
      </c>
      <c r="AN117" s="293"/>
      <c r="AO117" s="293"/>
      <c r="AP117" s="293"/>
      <c r="AQ117" s="293" t="s">
        <v>525</v>
      </c>
      <c r="AR117" s="293"/>
      <c r="AS117" s="293"/>
      <c r="AT117" s="293"/>
      <c r="AU117" s="293"/>
      <c r="AV117" s="293"/>
      <c r="AW117" s="293"/>
      <c r="AX117" s="294"/>
    </row>
    <row r="118" spans="1:50" ht="23.25" hidden="1" customHeight="1" x14ac:dyDescent="0.2">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2">
      <c r="A119" s="279"/>
      <c r="B119" s="280"/>
      <c r="C119" s="280"/>
      <c r="D119" s="280"/>
      <c r="E119" s="280"/>
      <c r="F119" s="281"/>
      <c r="G119" s="338"/>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t="s">
        <v>491</v>
      </c>
      <c r="AC119" s="288"/>
      <c r="AD119" s="289"/>
      <c r="AE119" s="345" t="s">
        <v>484</v>
      </c>
      <c r="AF119" s="345"/>
      <c r="AG119" s="345"/>
      <c r="AH119" s="345"/>
      <c r="AI119" s="345" t="s">
        <v>484</v>
      </c>
      <c r="AJ119" s="345"/>
      <c r="AK119" s="345"/>
      <c r="AL119" s="345"/>
      <c r="AM119" s="345" t="s">
        <v>484</v>
      </c>
      <c r="AN119" s="345"/>
      <c r="AO119" s="345"/>
      <c r="AP119" s="345"/>
      <c r="AQ119" s="345"/>
      <c r="AR119" s="345"/>
      <c r="AS119" s="345"/>
      <c r="AT119" s="345"/>
      <c r="AU119" s="345"/>
      <c r="AV119" s="345"/>
      <c r="AW119" s="345"/>
      <c r="AX119" s="346"/>
    </row>
    <row r="120" spans="1:50" ht="46.5" hidden="1" customHeight="1" thickBot="1" x14ac:dyDescent="0.2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492</v>
      </c>
      <c r="AC120" s="329"/>
      <c r="AD120" s="330"/>
      <c r="AE120" s="293" t="s">
        <v>484</v>
      </c>
      <c r="AF120" s="293"/>
      <c r="AG120" s="293"/>
      <c r="AH120" s="293"/>
      <c r="AI120" s="293" t="s">
        <v>484</v>
      </c>
      <c r="AJ120" s="293"/>
      <c r="AK120" s="293"/>
      <c r="AL120" s="293"/>
      <c r="AM120" s="293" t="s">
        <v>484</v>
      </c>
      <c r="AN120" s="293"/>
      <c r="AO120" s="293"/>
      <c r="AP120" s="293"/>
      <c r="AQ120" s="293"/>
      <c r="AR120" s="293"/>
      <c r="AS120" s="293"/>
      <c r="AT120" s="293"/>
      <c r="AU120" s="293"/>
      <c r="AV120" s="293"/>
      <c r="AW120" s="293"/>
      <c r="AX120" s="294"/>
    </row>
    <row r="121" spans="1:50" ht="23.25" hidden="1" customHeight="1" x14ac:dyDescent="0.2">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2">
      <c r="A122" s="279"/>
      <c r="B122" s="280"/>
      <c r="C122" s="280"/>
      <c r="D122" s="280"/>
      <c r="E122" s="280"/>
      <c r="F122" s="281"/>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2">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2">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2">
      <c r="A125" s="279"/>
      <c r="B125" s="280"/>
      <c r="C125" s="280"/>
      <c r="D125" s="280"/>
      <c r="E125" s="280"/>
      <c r="F125" s="281"/>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2">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2">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2">
      <c r="A128" s="279"/>
      <c r="B128" s="280"/>
      <c r="C128" s="280"/>
      <c r="D128" s="280"/>
      <c r="E128" s="280"/>
      <c r="F128" s="281"/>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5">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hidden="1" customHeight="1" x14ac:dyDescent="0.2">
      <c r="A130" s="983" t="s">
        <v>475</v>
      </c>
      <c r="B130" s="981"/>
      <c r="C130" s="980" t="s">
        <v>310</v>
      </c>
      <c r="D130" s="981"/>
      <c r="E130" s="295" t="s">
        <v>339</v>
      </c>
      <c r="F130" s="296"/>
      <c r="G130" s="297"/>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hidden="1" customHeight="1" x14ac:dyDescent="0.2">
      <c r="A131" s="984"/>
      <c r="B131" s="239"/>
      <c r="C131" s="238"/>
      <c r="D131" s="239"/>
      <c r="E131" s="225" t="s">
        <v>338</v>
      </c>
      <c r="F131" s="226"/>
      <c r="G131" s="222"/>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2">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hidden="1" customHeight="1" x14ac:dyDescent="0.2">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307</v>
      </c>
      <c r="AT133" s="159"/>
      <c r="AU133" s="123"/>
      <c r="AV133" s="123"/>
      <c r="AW133" s="124" t="s">
        <v>296</v>
      </c>
      <c r="AX133" s="125"/>
    </row>
    <row r="134" spans="1:50" ht="39.75" hidden="1" customHeight="1" x14ac:dyDescent="0.2">
      <c r="A134" s="984"/>
      <c r="B134" s="239"/>
      <c r="C134" s="238"/>
      <c r="D134" s="239"/>
      <c r="E134" s="238"/>
      <c r="F134" s="301"/>
      <c r="G134" s="217"/>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c r="AC134" s="208"/>
      <c r="AD134" s="208"/>
      <c r="AE134" s="253"/>
      <c r="AF134" s="99"/>
      <c r="AG134" s="99"/>
      <c r="AH134" s="99"/>
      <c r="AI134" s="253"/>
      <c r="AJ134" s="99"/>
      <c r="AK134" s="99"/>
      <c r="AL134" s="99"/>
      <c r="AM134" s="253"/>
      <c r="AN134" s="99"/>
      <c r="AO134" s="99"/>
      <c r="AP134" s="99"/>
      <c r="AQ134" s="253"/>
      <c r="AR134" s="99"/>
      <c r="AS134" s="99"/>
      <c r="AT134" s="99"/>
      <c r="AU134" s="253"/>
      <c r="AV134" s="99"/>
      <c r="AW134" s="99"/>
      <c r="AX134" s="209"/>
    </row>
    <row r="135" spans="1:50" ht="39.75" hidden="1" customHeight="1" x14ac:dyDescent="0.2">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c r="AC135" s="120"/>
      <c r="AD135" s="120"/>
      <c r="AE135" s="253"/>
      <c r="AF135" s="99"/>
      <c r="AG135" s="99"/>
      <c r="AH135" s="99"/>
      <c r="AI135" s="253"/>
      <c r="AJ135" s="99"/>
      <c r="AK135" s="99"/>
      <c r="AL135" s="99"/>
      <c r="AM135" s="253"/>
      <c r="AN135" s="99"/>
      <c r="AO135" s="99"/>
      <c r="AP135" s="99"/>
      <c r="AQ135" s="253"/>
      <c r="AR135" s="99"/>
      <c r="AS135" s="99"/>
      <c r="AT135" s="99"/>
      <c r="AU135" s="253"/>
      <c r="AV135" s="99"/>
      <c r="AW135" s="99"/>
      <c r="AX135" s="209"/>
    </row>
    <row r="136" spans="1:50" ht="18.75" hidden="1" customHeight="1" x14ac:dyDescent="0.2">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2">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2">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2">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2">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2">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2">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2">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2">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2">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2">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2">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2">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2">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2">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2">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2">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2">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2">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2">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2">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2"/>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2">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2"/>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2">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3"/>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2">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2"/>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2">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2"/>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3"/>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2">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2"/>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2">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2"/>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3"/>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2">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2"/>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2">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2"/>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3"/>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2">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2"/>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2">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2"/>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3"/>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2">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2">
      <c r="A188" s="984"/>
      <c r="B188" s="239"/>
      <c r="C188" s="238"/>
      <c r="D188" s="239"/>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hidden="1" customHeight="1" thickBot="1" x14ac:dyDescent="0.2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customHeight="1" x14ac:dyDescent="0.2">
      <c r="A190" s="984"/>
      <c r="B190" s="239"/>
      <c r="C190" s="238"/>
      <c r="D190" s="239"/>
      <c r="E190" s="295" t="s">
        <v>339</v>
      </c>
      <c r="F190" s="296"/>
      <c r="G190" s="297" t="s">
        <v>484</v>
      </c>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customHeight="1" x14ac:dyDescent="0.2">
      <c r="A191" s="984"/>
      <c r="B191" s="239"/>
      <c r="C191" s="238"/>
      <c r="D191" s="239"/>
      <c r="E191" s="225" t="s">
        <v>338</v>
      </c>
      <c r="F191" s="226"/>
      <c r="G191" s="222" t="s">
        <v>493</v>
      </c>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customHeight="1" x14ac:dyDescent="0.2">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customHeight="1" x14ac:dyDescent="0.2">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v>33</v>
      </c>
      <c r="AR193" s="258"/>
      <c r="AS193" s="124" t="s">
        <v>307</v>
      </c>
      <c r="AT193" s="159"/>
      <c r="AU193" s="123">
        <v>42</v>
      </c>
      <c r="AV193" s="123"/>
      <c r="AW193" s="124" t="s">
        <v>296</v>
      </c>
      <c r="AX193" s="125"/>
    </row>
    <row r="194" spans="1:50" ht="39.75" customHeight="1" x14ac:dyDescent="0.2">
      <c r="A194" s="984"/>
      <c r="B194" s="239"/>
      <c r="C194" s="238"/>
      <c r="D194" s="239"/>
      <c r="E194" s="238"/>
      <c r="F194" s="301"/>
      <c r="G194" s="217" t="s">
        <v>494</v>
      </c>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t="s">
        <v>495</v>
      </c>
      <c r="AC194" s="208"/>
      <c r="AD194" s="208"/>
      <c r="AE194" s="253">
        <v>11.3</v>
      </c>
      <c r="AF194" s="99"/>
      <c r="AG194" s="99"/>
      <c r="AH194" s="99"/>
      <c r="AI194" s="253">
        <v>11.1</v>
      </c>
      <c r="AJ194" s="99"/>
      <c r="AK194" s="99"/>
      <c r="AL194" s="99"/>
      <c r="AM194" s="253" t="s">
        <v>484</v>
      </c>
      <c r="AN194" s="99"/>
      <c r="AO194" s="99"/>
      <c r="AP194" s="99"/>
      <c r="AQ194" s="253" t="s">
        <v>484</v>
      </c>
      <c r="AR194" s="99"/>
      <c r="AS194" s="99"/>
      <c r="AT194" s="99"/>
      <c r="AU194" s="253" t="s">
        <v>484</v>
      </c>
      <c r="AV194" s="99"/>
      <c r="AW194" s="99"/>
      <c r="AX194" s="209"/>
    </row>
    <row r="195" spans="1:50" ht="39.75" customHeight="1" x14ac:dyDescent="0.2">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t="s">
        <v>495</v>
      </c>
      <c r="AC195" s="120"/>
      <c r="AD195" s="120"/>
      <c r="AE195" s="253" t="s">
        <v>484</v>
      </c>
      <c r="AF195" s="99"/>
      <c r="AG195" s="99"/>
      <c r="AH195" s="99"/>
      <c r="AI195" s="253" t="s">
        <v>484</v>
      </c>
      <c r="AJ195" s="99"/>
      <c r="AK195" s="99"/>
      <c r="AL195" s="99"/>
      <c r="AM195" s="253" t="s">
        <v>484</v>
      </c>
      <c r="AN195" s="99"/>
      <c r="AO195" s="99"/>
      <c r="AP195" s="99"/>
      <c r="AQ195" s="253">
        <v>12.8</v>
      </c>
      <c r="AR195" s="99"/>
      <c r="AS195" s="99"/>
      <c r="AT195" s="99"/>
      <c r="AU195" s="253">
        <v>9.3000000000000007</v>
      </c>
      <c r="AV195" s="99"/>
      <c r="AW195" s="99"/>
      <c r="AX195" s="209"/>
    </row>
    <row r="196" spans="1:50" ht="18.75" hidden="1" customHeight="1" x14ac:dyDescent="0.2">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2">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2">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2">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2">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2">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2">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2">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2">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2">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2">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2">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2">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2">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2">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2">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2">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2">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2">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2">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2">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2">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2">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2">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2">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2">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2">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customHeight="1" x14ac:dyDescent="0.2">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x14ac:dyDescent="0.2">
      <c r="A248" s="984"/>
      <c r="B248" s="239"/>
      <c r="C248" s="238"/>
      <c r="D248" s="239"/>
      <c r="E248" s="147" t="s">
        <v>539</v>
      </c>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customHeigh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2">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2">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2">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2">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2">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2">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2">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2">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2">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2">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2">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2">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2">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2">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2">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2">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2">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2">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2">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2">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2">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2">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2">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2">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2">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2">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2">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2">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2">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2">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2">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2">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2">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2">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2">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2">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2">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2">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2">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2">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2">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2">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2">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2">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2">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2">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2">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2">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2">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2">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2">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2">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2">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2">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2">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2">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2">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2">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2">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2">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2">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2">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2">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2">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2">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2">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2">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2">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2">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2">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2">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2">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2">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2">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2">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2">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2">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2">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2">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2">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2">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2">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2">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2">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2">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2">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2">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2">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2">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2">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2">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2">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2">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2">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2">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2">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2">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2">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2">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2">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2">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2">
      <c r="A430" s="984"/>
      <c r="B430" s="239"/>
      <c r="C430" s="236" t="s">
        <v>471</v>
      </c>
      <c r="D430" s="237"/>
      <c r="E430" s="225" t="s">
        <v>463</v>
      </c>
      <c r="F430" s="435"/>
      <c r="G430" s="227" t="s">
        <v>326</v>
      </c>
      <c r="H430" s="145"/>
      <c r="I430" s="145"/>
      <c r="J430" s="228" t="s">
        <v>484</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2">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2">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489</v>
      </c>
      <c r="AF432" s="123"/>
      <c r="AG432" s="124" t="s">
        <v>307</v>
      </c>
      <c r="AH432" s="159"/>
      <c r="AI432" s="169"/>
      <c r="AJ432" s="169"/>
      <c r="AK432" s="169"/>
      <c r="AL432" s="164"/>
      <c r="AM432" s="169"/>
      <c r="AN432" s="169"/>
      <c r="AO432" s="169"/>
      <c r="AP432" s="164"/>
      <c r="AQ432" s="204" t="s">
        <v>486</v>
      </c>
      <c r="AR432" s="123"/>
      <c r="AS432" s="124" t="s">
        <v>307</v>
      </c>
      <c r="AT432" s="159"/>
      <c r="AU432" s="123" t="s">
        <v>486</v>
      </c>
      <c r="AV432" s="123"/>
      <c r="AW432" s="124" t="s">
        <v>296</v>
      </c>
      <c r="AX432" s="125"/>
    </row>
    <row r="433" spans="1:50" ht="23.25" customHeight="1" x14ac:dyDescent="0.2">
      <c r="A433" s="984"/>
      <c r="B433" s="239"/>
      <c r="C433" s="238"/>
      <c r="D433" s="239"/>
      <c r="E433" s="153"/>
      <c r="F433" s="154"/>
      <c r="G433" s="217" t="s">
        <v>486</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486</v>
      </c>
      <c r="AC433" s="120"/>
      <c r="AD433" s="120"/>
      <c r="AE433" s="98" t="s">
        <v>486</v>
      </c>
      <c r="AF433" s="99"/>
      <c r="AG433" s="99"/>
      <c r="AH433" s="99"/>
      <c r="AI433" s="98" t="s">
        <v>496</v>
      </c>
      <c r="AJ433" s="99"/>
      <c r="AK433" s="99"/>
      <c r="AL433" s="99"/>
      <c r="AM433" s="98" t="s">
        <v>489</v>
      </c>
      <c r="AN433" s="99"/>
      <c r="AO433" s="99"/>
      <c r="AP433" s="100"/>
      <c r="AQ433" s="98" t="s">
        <v>486</v>
      </c>
      <c r="AR433" s="99"/>
      <c r="AS433" s="99"/>
      <c r="AT433" s="100"/>
      <c r="AU433" s="99" t="s">
        <v>497</v>
      </c>
      <c r="AV433" s="99"/>
      <c r="AW433" s="99"/>
      <c r="AX433" s="209"/>
    </row>
    <row r="434" spans="1:50" ht="23.25" customHeight="1" x14ac:dyDescent="0.2">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498</v>
      </c>
      <c r="AC434" s="208"/>
      <c r="AD434" s="208"/>
      <c r="AE434" s="98" t="s">
        <v>499</v>
      </c>
      <c r="AF434" s="99"/>
      <c r="AG434" s="99"/>
      <c r="AH434" s="100"/>
      <c r="AI434" s="98" t="s">
        <v>486</v>
      </c>
      <c r="AJ434" s="99"/>
      <c r="AK434" s="99"/>
      <c r="AL434" s="99"/>
      <c r="AM434" s="98" t="s">
        <v>489</v>
      </c>
      <c r="AN434" s="99"/>
      <c r="AO434" s="99"/>
      <c r="AP434" s="100"/>
      <c r="AQ434" s="98" t="s">
        <v>486</v>
      </c>
      <c r="AR434" s="99"/>
      <c r="AS434" s="99"/>
      <c r="AT434" s="100"/>
      <c r="AU434" s="99" t="s">
        <v>486</v>
      </c>
      <c r="AV434" s="99"/>
      <c r="AW434" s="99"/>
      <c r="AX434" s="209"/>
    </row>
    <row r="435" spans="1:50" ht="23.25" customHeight="1" x14ac:dyDescent="0.2">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486</v>
      </c>
      <c r="AF435" s="99"/>
      <c r="AG435" s="99"/>
      <c r="AH435" s="100"/>
      <c r="AI435" s="98" t="s">
        <v>489</v>
      </c>
      <c r="AJ435" s="99"/>
      <c r="AK435" s="99"/>
      <c r="AL435" s="99"/>
      <c r="AM435" s="98" t="s">
        <v>486</v>
      </c>
      <c r="AN435" s="99"/>
      <c r="AO435" s="99"/>
      <c r="AP435" s="100"/>
      <c r="AQ435" s="98" t="s">
        <v>486</v>
      </c>
      <c r="AR435" s="99"/>
      <c r="AS435" s="99"/>
      <c r="AT435" s="100"/>
      <c r="AU435" s="99" t="s">
        <v>486</v>
      </c>
      <c r="AV435" s="99"/>
      <c r="AW435" s="99"/>
      <c r="AX435" s="209"/>
    </row>
    <row r="436" spans="1:50" ht="18.75" hidden="1" customHeight="1" x14ac:dyDescent="0.2">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2">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2">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2">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2">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2">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2">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2">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2">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2">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2">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2">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2">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2">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2">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2">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2">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2">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2">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2">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2">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2">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500</v>
      </c>
      <c r="AF457" s="123"/>
      <c r="AG457" s="124" t="s">
        <v>307</v>
      </c>
      <c r="AH457" s="159"/>
      <c r="AI457" s="169"/>
      <c r="AJ457" s="169"/>
      <c r="AK457" s="169"/>
      <c r="AL457" s="164"/>
      <c r="AM457" s="169"/>
      <c r="AN457" s="169"/>
      <c r="AO457" s="169"/>
      <c r="AP457" s="164"/>
      <c r="AQ457" s="204" t="s">
        <v>486</v>
      </c>
      <c r="AR457" s="123"/>
      <c r="AS457" s="124" t="s">
        <v>307</v>
      </c>
      <c r="AT457" s="159"/>
      <c r="AU457" s="123" t="s">
        <v>489</v>
      </c>
      <c r="AV457" s="123"/>
      <c r="AW457" s="124" t="s">
        <v>296</v>
      </c>
      <c r="AX457" s="125"/>
    </row>
    <row r="458" spans="1:50" ht="23.25" customHeight="1" x14ac:dyDescent="0.2">
      <c r="A458" s="984"/>
      <c r="B458" s="239"/>
      <c r="C458" s="238"/>
      <c r="D458" s="239"/>
      <c r="E458" s="153"/>
      <c r="F458" s="154"/>
      <c r="G458" s="217" t="s">
        <v>486</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501</v>
      </c>
      <c r="AC458" s="120"/>
      <c r="AD458" s="120"/>
      <c r="AE458" s="98" t="s">
        <v>486</v>
      </c>
      <c r="AF458" s="99"/>
      <c r="AG458" s="99"/>
      <c r="AH458" s="99"/>
      <c r="AI458" s="98" t="s">
        <v>489</v>
      </c>
      <c r="AJ458" s="99"/>
      <c r="AK458" s="99"/>
      <c r="AL458" s="99"/>
      <c r="AM458" s="98" t="s">
        <v>486</v>
      </c>
      <c r="AN458" s="99"/>
      <c r="AO458" s="99"/>
      <c r="AP458" s="100"/>
      <c r="AQ458" s="98" t="s">
        <v>486</v>
      </c>
      <c r="AR458" s="99"/>
      <c r="AS458" s="99"/>
      <c r="AT458" s="100"/>
      <c r="AU458" s="99" t="s">
        <v>486</v>
      </c>
      <c r="AV458" s="99"/>
      <c r="AW458" s="99"/>
      <c r="AX458" s="209"/>
    </row>
    <row r="459" spans="1:50" ht="23.25" customHeight="1" x14ac:dyDescent="0.2">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489</v>
      </c>
      <c r="AC459" s="208"/>
      <c r="AD459" s="208"/>
      <c r="AE459" s="98" t="s">
        <v>500</v>
      </c>
      <c r="AF459" s="99"/>
      <c r="AG459" s="99"/>
      <c r="AH459" s="100"/>
      <c r="AI459" s="98" t="s">
        <v>498</v>
      </c>
      <c r="AJ459" s="99"/>
      <c r="AK459" s="99"/>
      <c r="AL459" s="99"/>
      <c r="AM459" s="98" t="s">
        <v>486</v>
      </c>
      <c r="AN459" s="99"/>
      <c r="AO459" s="99"/>
      <c r="AP459" s="100"/>
      <c r="AQ459" s="98" t="s">
        <v>486</v>
      </c>
      <c r="AR459" s="99"/>
      <c r="AS459" s="99"/>
      <c r="AT459" s="100"/>
      <c r="AU459" s="99" t="s">
        <v>486</v>
      </c>
      <c r="AV459" s="99"/>
      <c r="AW459" s="99"/>
      <c r="AX459" s="209"/>
    </row>
    <row r="460" spans="1:50" ht="23.25" customHeight="1" thickBot="1" x14ac:dyDescent="0.2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498</v>
      </c>
      <c r="AF460" s="99"/>
      <c r="AG460" s="99"/>
      <c r="AH460" s="100"/>
      <c r="AI460" s="98" t="s">
        <v>489</v>
      </c>
      <c r="AJ460" s="99"/>
      <c r="AK460" s="99"/>
      <c r="AL460" s="99"/>
      <c r="AM460" s="98" t="s">
        <v>502</v>
      </c>
      <c r="AN460" s="99"/>
      <c r="AO460" s="99"/>
      <c r="AP460" s="100"/>
      <c r="AQ460" s="98" t="s">
        <v>498</v>
      </c>
      <c r="AR460" s="99"/>
      <c r="AS460" s="99"/>
      <c r="AT460" s="100"/>
      <c r="AU460" s="99" t="s">
        <v>486</v>
      </c>
      <c r="AV460" s="99"/>
      <c r="AW460" s="99"/>
      <c r="AX460" s="209"/>
    </row>
    <row r="461" spans="1:50" ht="18.75" hidden="1" customHeight="1" x14ac:dyDescent="0.2">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2">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2">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2">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2">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2">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2">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2">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2">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2">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2">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2">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2">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2">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2">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2">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2">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2">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2">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2">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9" hidden="1" customHeight="1" x14ac:dyDescent="0.2">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2">
      <c r="A482" s="984"/>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2">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2">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2">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2">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2">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2">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2">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2">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2">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2">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2">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2">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2">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2">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2">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2">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2">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2">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2">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2">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2">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2">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2">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2">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2">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2">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2">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2">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2">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2">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2">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2">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2">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2">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2">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2">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2">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2">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2">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2">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2">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2">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2">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2">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2">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2">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2">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2">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2">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9" hidden="1" customHeight="1" x14ac:dyDescent="0.2">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2">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2">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2">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2">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2">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2">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2">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2">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2">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2">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2">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2">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2">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2">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2">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2">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2">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2">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2">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2">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2">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2">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2">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2">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2">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2">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2">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2">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2">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2">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2">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2">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2">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2">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2">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2">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2">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2">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2">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2">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2">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2">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2">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2">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2">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2">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2">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2">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2">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2">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2">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9" hidden="1" customHeight="1" x14ac:dyDescent="0.2">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2">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2">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2">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2">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2">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2">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2">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2">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2">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2">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2">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2">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2">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2">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2">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2">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2">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2">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2">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2">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2">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2">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2">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2">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2">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2">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2">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2">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2">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2">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2">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2">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2">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2">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2">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2">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2">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2">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2">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2">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2">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2">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2">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2">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2">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2">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2">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2">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2">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9" hidden="1" customHeight="1" x14ac:dyDescent="0.2">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2">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2">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2">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2">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2">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2">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2">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2">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2">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2">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2">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2">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2">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2">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2">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2">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2">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2">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2">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2">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2">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2">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2">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2">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2">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2">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2">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2">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2">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2">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2">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2">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2">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2">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2">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2">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2">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2">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2">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2">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2">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2">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2">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2">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2">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2">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2">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2">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2">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9" hidden="1" customHeight="1" x14ac:dyDescent="0.2">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2">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5">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2">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9" customHeight="1" x14ac:dyDescent="0.2">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482</v>
      </c>
      <c r="AE702" s="883"/>
      <c r="AF702" s="883"/>
      <c r="AG702" s="872" t="s">
        <v>534</v>
      </c>
      <c r="AH702" s="873"/>
      <c r="AI702" s="873"/>
      <c r="AJ702" s="873"/>
      <c r="AK702" s="873"/>
      <c r="AL702" s="873"/>
      <c r="AM702" s="873"/>
      <c r="AN702" s="873"/>
      <c r="AO702" s="873"/>
      <c r="AP702" s="873"/>
      <c r="AQ702" s="873"/>
      <c r="AR702" s="873"/>
      <c r="AS702" s="873"/>
      <c r="AT702" s="873"/>
      <c r="AU702" s="873"/>
      <c r="AV702" s="873"/>
      <c r="AW702" s="873"/>
      <c r="AX702" s="874"/>
    </row>
    <row r="703" spans="1:50" ht="4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482</v>
      </c>
      <c r="AE703" s="142"/>
      <c r="AF703" s="142"/>
      <c r="AG703" s="651" t="s">
        <v>503</v>
      </c>
      <c r="AH703" s="652"/>
      <c r="AI703" s="652"/>
      <c r="AJ703" s="652"/>
      <c r="AK703" s="652"/>
      <c r="AL703" s="652"/>
      <c r="AM703" s="652"/>
      <c r="AN703" s="652"/>
      <c r="AO703" s="652"/>
      <c r="AP703" s="652"/>
      <c r="AQ703" s="652"/>
      <c r="AR703" s="652"/>
      <c r="AS703" s="652"/>
      <c r="AT703" s="652"/>
      <c r="AU703" s="652"/>
      <c r="AV703" s="652"/>
      <c r="AW703" s="652"/>
      <c r="AX703" s="653"/>
    </row>
    <row r="704" spans="1:50" ht="47" customHeight="1" x14ac:dyDescent="0.2">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5" t="s">
        <v>535</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2">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504</v>
      </c>
      <c r="AE705" s="720"/>
      <c r="AF705" s="720"/>
      <c r="AG705" s="147" t="s">
        <v>527</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2">
      <c r="A706" s="642"/>
      <c r="B706" s="757"/>
      <c r="C706" s="601"/>
      <c r="D706" s="602"/>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505</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2">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505</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2">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504</v>
      </c>
      <c r="AE708" s="655"/>
      <c r="AF708" s="655"/>
      <c r="AG708" s="513" t="s">
        <v>527</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504</v>
      </c>
      <c r="AE709" s="142"/>
      <c r="AF709" s="142"/>
      <c r="AG709" s="651" t="s">
        <v>528</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2">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504</v>
      </c>
      <c r="AE710" s="142"/>
      <c r="AF710" s="142"/>
      <c r="AG710" s="651" t="s">
        <v>528</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2">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504</v>
      </c>
      <c r="AE711" s="142"/>
      <c r="AF711" s="142"/>
      <c r="AG711" s="651" t="s">
        <v>527</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2">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504</v>
      </c>
      <c r="AE712" s="573"/>
      <c r="AF712" s="573"/>
      <c r="AG712" s="581" t="s">
        <v>527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504</v>
      </c>
      <c r="AE713" s="142"/>
      <c r="AF713" s="143"/>
      <c r="AG713" s="651" t="s">
        <v>528</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2">
      <c r="A714" s="644"/>
      <c r="B714" s="645"/>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482</v>
      </c>
      <c r="AE714" s="579"/>
      <c r="AF714" s="580"/>
      <c r="AG714" s="676" t="s">
        <v>526</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2">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504</v>
      </c>
      <c r="AE715" s="655"/>
      <c r="AF715" s="764"/>
      <c r="AG715" s="513" t="s">
        <v>527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504</v>
      </c>
      <c r="AE716" s="746"/>
      <c r="AF716" s="746"/>
      <c r="AG716" s="651" t="s">
        <v>527</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2">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504</v>
      </c>
      <c r="AE717" s="142"/>
      <c r="AF717" s="142"/>
      <c r="AG717" s="651" t="s">
        <v>529</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2">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504</v>
      </c>
      <c r="AE718" s="142"/>
      <c r="AF718" s="142"/>
      <c r="AG718" s="150" t="s">
        <v>527</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2">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504</v>
      </c>
      <c r="AE719" s="655"/>
      <c r="AF719" s="655"/>
      <c r="AG719" s="147" t="s">
        <v>530</v>
      </c>
      <c r="AH719" s="148"/>
      <c r="AI719" s="148"/>
      <c r="AJ719" s="148"/>
      <c r="AK719" s="148"/>
      <c r="AL719" s="148"/>
      <c r="AM719" s="148"/>
      <c r="AN719" s="148"/>
      <c r="AO719" s="148"/>
      <c r="AP719" s="148"/>
      <c r="AQ719" s="148"/>
      <c r="AR719" s="148"/>
      <c r="AS719" s="148"/>
      <c r="AT719" s="148"/>
      <c r="AU719" s="148"/>
      <c r="AV719" s="148"/>
      <c r="AW719" s="148"/>
      <c r="AX719" s="149"/>
    </row>
    <row r="720" spans="1:50" ht="19.75" customHeight="1" x14ac:dyDescent="0.2">
      <c r="A720" s="637"/>
      <c r="B720" s="638"/>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2">
      <c r="A721" s="637"/>
      <c r="B721" s="638"/>
      <c r="C721" s="904"/>
      <c r="D721" s="905"/>
      <c r="E721" s="905"/>
      <c r="F721" s="906"/>
      <c r="G721" s="926"/>
      <c r="H721" s="927"/>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customHeight="1" x14ac:dyDescent="0.2">
      <c r="A722" s="637"/>
      <c r="B722" s="638"/>
      <c r="C722" s="904"/>
      <c r="D722" s="905"/>
      <c r="E722" s="905"/>
      <c r="F722" s="906"/>
      <c r="G722" s="926"/>
      <c r="H722" s="927"/>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customHeight="1" x14ac:dyDescent="0.2">
      <c r="A723" s="637"/>
      <c r="B723" s="638"/>
      <c r="C723" s="904"/>
      <c r="D723" s="905"/>
      <c r="E723" s="905"/>
      <c r="F723" s="906"/>
      <c r="G723" s="926"/>
      <c r="H723" s="927"/>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2">
      <c r="A724" s="637"/>
      <c r="B724" s="638"/>
      <c r="C724" s="904"/>
      <c r="D724" s="905"/>
      <c r="E724" s="905"/>
      <c r="F724" s="906"/>
      <c r="G724" s="926"/>
      <c r="H724" s="927"/>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2">
      <c r="A725" s="639"/>
      <c r="B725" s="640"/>
      <c r="C725" s="907"/>
      <c r="D725" s="908"/>
      <c r="E725" s="908"/>
      <c r="F725" s="909"/>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47.5" customHeight="1" x14ac:dyDescent="0.2">
      <c r="A726" s="608" t="s">
        <v>47</v>
      </c>
      <c r="B726" s="609"/>
      <c r="C726" s="430" t="s">
        <v>52</v>
      </c>
      <c r="D726" s="568"/>
      <c r="E726" s="568"/>
      <c r="F726" s="569"/>
      <c r="G726" s="784" t="s">
        <v>533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47.5" customHeight="1" thickBot="1" x14ac:dyDescent="0.25">
      <c r="A727" s="610"/>
      <c r="B727" s="611"/>
      <c r="C727" s="682" t="s">
        <v>56</v>
      </c>
      <c r="D727" s="683"/>
      <c r="E727" s="683"/>
      <c r="F727" s="684"/>
      <c r="G727" s="782"/>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2">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52" customHeight="1" thickBot="1" x14ac:dyDescent="0.25">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52" customHeight="1" thickBot="1" x14ac:dyDescent="0.25">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2" customHeight="1" thickBot="1" x14ac:dyDescent="0.25">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2">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2"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2">
      <c r="A737" s="110" t="s">
        <v>467</v>
      </c>
      <c r="B737" s="111"/>
      <c r="C737" s="111"/>
      <c r="D737" s="112"/>
      <c r="E737" s="109" t="s">
        <v>486</v>
      </c>
      <c r="F737" s="109"/>
      <c r="G737" s="109"/>
      <c r="H737" s="109"/>
      <c r="I737" s="109"/>
      <c r="J737" s="109"/>
      <c r="K737" s="109"/>
      <c r="L737" s="109"/>
      <c r="M737" s="109"/>
      <c r="N737" s="88" t="s">
        <v>460</v>
      </c>
      <c r="O737" s="88"/>
      <c r="P737" s="88"/>
      <c r="Q737" s="88"/>
      <c r="R737" s="109" t="s">
        <v>498</v>
      </c>
      <c r="S737" s="109"/>
      <c r="T737" s="109"/>
      <c r="U737" s="109"/>
      <c r="V737" s="109"/>
      <c r="W737" s="109"/>
      <c r="X737" s="109"/>
      <c r="Y737" s="109"/>
      <c r="Z737" s="109"/>
      <c r="AA737" s="88" t="s">
        <v>459</v>
      </c>
      <c r="AB737" s="88"/>
      <c r="AC737" s="88"/>
      <c r="AD737" s="88"/>
      <c r="AE737" s="109" t="s">
        <v>486</v>
      </c>
      <c r="AF737" s="109"/>
      <c r="AG737" s="109"/>
      <c r="AH737" s="109"/>
      <c r="AI737" s="109"/>
      <c r="AJ737" s="109"/>
      <c r="AK737" s="109"/>
      <c r="AL737" s="109"/>
      <c r="AM737" s="109"/>
      <c r="AN737" s="88" t="s">
        <v>458</v>
      </c>
      <c r="AO737" s="88"/>
      <c r="AP737" s="88"/>
      <c r="AQ737" s="88"/>
      <c r="AR737" s="89" t="s">
        <v>501</v>
      </c>
      <c r="AS737" s="90"/>
      <c r="AT737" s="90"/>
      <c r="AU737" s="90"/>
      <c r="AV737" s="90"/>
      <c r="AW737" s="90"/>
      <c r="AX737" s="91"/>
      <c r="AY737" s="75"/>
      <c r="AZ737" s="75"/>
    </row>
    <row r="738" spans="1:52" ht="24.75" customHeight="1" x14ac:dyDescent="0.2">
      <c r="A738" s="110" t="s">
        <v>457</v>
      </c>
      <c r="B738" s="111"/>
      <c r="C738" s="111"/>
      <c r="D738" s="112"/>
      <c r="E738" s="109" t="s">
        <v>486</v>
      </c>
      <c r="F738" s="109"/>
      <c r="G738" s="109"/>
      <c r="H738" s="109"/>
      <c r="I738" s="109"/>
      <c r="J738" s="109"/>
      <c r="K738" s="109"/>
      <c r="L738" s="109"/>
      <c r="M738" s="109"/>
      <c r="N738" s="88" t="s">
        <v>456</v>
      </c>
      <c r="O738" s="88"/>
      <c r="P738" s="88"/>
      <c r="Q738" s="88"/>
      <c r="R738" s="109" t="s">
        <v>486</v>
      </c>
      <c r="S738" s="109"/>
      <c r="T738" s="109"/>
      <c r="U738" s="109"/>
      <c r="V738" s="109"/>
      <c r="W738" s="109"/>
      <c r="X738" s="109"/>
      <c r="Y738" s="109"/>
      <c r="Z738" s="109"/>
      <c r="AA738" s="88" t="s">
        <v>455</v>
      </c>
      <c r="AB738" s="88"/>
      <c r="AC738" s="88"/>
      <c r="AD738" s="88"/>
      <c r="AE738" s="109" t="s">
        <v>506</v>
      </c>
      <c r="AF738" s="109"/>
      <c r="AG738" s="109"/>
      <c r="AH738" s="109"/>
      <c r="AI738" s="109"/>
      <c r="AJ738" s="109"/>
      <c r="AK738" s="109"/>
      <c r="AL738" s="109"/>
      <c r="AM738" s="109"/>
      <c r="AN738" s="88" t="s">
        <v>451</v>
      </c>
      <c r="AO738" s="88"/>
      <c r="AP738" s="88"/>
      <c r="AQ738" s="88"/>
      <c r="AR738" s="89" t="s">
        <v>501</v>
      </c>
      <c r="AS738" s="90"/>
      <c r="AT738" s="90"/>
      <c r="AU738" s="90"/>
      <c r="AV738" s="90"/>
      <c r="AW738" s="90"/>
      <c r="AX738" s="91"/>
    </row>
    <row r="739" spans="1:52" ht="24.75" customHeight="1" thickBot="1" x14ac:dyDescent="0.25">
      <c r="A739" s="113" t="s">
        <v>447</v>
      </c>
      <c r="B739" s="114"/>
      <c r="C739" s="114"/>
      <c r="D739" s="115"/>
      <c r="E739" s="116" t="s">
        <v>507</v>
      </c>
      <c r="F739" s="104"/>
      <c r="G739" s="104"/>
      <c r="H739" s="79" t="str">
        <f>IF(E739="", "", "(")</f>
        <v>(</v>
      </c>
      <c r="I739" s="104" t="s">
        <v>432</v>
      </c>
      <c r="J739" s="104"/>
      <c r="K739" s="79" t="str">
        <f>IF(OR(I739="　", I739=""), "", "-")</f>
        <v>-</v>
      </c>
      <c r="L739" s="105">
        <v>23</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4" customHeight="1" x14ac:dyDescent="0.2">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87"/>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0.5" customHeight="1" x14ac:dyDescent="0.2">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0.5" customHeight="1" x14ac:dyDescent="0.2">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0.5" customHeight="1" x14ac:dyDescent="0.2">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0.5" customHeight="1" x14ac:dyDescent="0.2">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0.5" customHeight="1" x14ac:dyDescent="0.2">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0.5" customHeight="1" x14ac:dyDescent="0.2">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2">
      <c r="A779" s="747" t="s">
        <v>429</v>
      </c>
      <c r="B779" s="748"/>
      <c r="C779" s="748"/>
      <c r="D779" s="748"/>
      <c r="E779" s="748"/>
      <c r="F779" s="749"/>
      <c r="G779" s="426" t="s">
        <v>405</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406</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hidden="1" customHeight="1" x14ac:dyDescent="0.2">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hidden="1" customHeight="1" x14ac:dyDescent="0.2">
      <c r="A781" s="543"/>
      <c r="B781" s="750"/>
      <c r="C781" s="750"/>
      <c r="D781" s="750"/>
      <c r="E781" s="750"/>
      <c r="F781" s="751"/>
      <c r="G781" s="436" t="s">
        <v>515</v>
      </c>
      <c r="H781" s="437"/>
      <c r="I781" s="437"/>
      <c r="J781" s="437"/>
      <c r="K781" s="438"/>
      <c r="L781" s="439" t="s">
        <v>516</v>
      </c>
      <c r="M781" s="440"/>
      <c r="N781" s="440"/>
      <c r="O781" s="440"/>
      <c r="P781" s="440"/>
      <c r="Q781" s="440"/>
      <c r="R781" s="440"/>
      <c r="S781" s="440"/>
      <c r="T781" s="440"/>
      <c r="U781" s="440"/>
      <c r="V781" s="440"/>
      <c r="W781" s="440"/>
      <c r="X781" s="441"/>
      <c r="Y781" s="442">
        <v>38</v>
      </c>
      <c r="Z781" s="443"/>
      <c r="AA781" s="443"/>
      <c r="AB781" s="544"/>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544"/>
    </row>
    <row r="782" spans="1:50" ht="24.75" hidden="1" customHeight="1" x14ac:dyDescent="0.2">
      <c r="A782" s="543"/>
      <c r="B782" s="750"/>
      <c r="C782" s="750"/>
      <c r="D782" s="750"/>
      <c r="E782" s="750"/>
      <c r="F782" s="751"/>
      <c r="G782" s="335" t="s">
        <v>518</v>
      </c>
      <c r="H782" s="336"/>
      <c r="I782" s="336"/>
      <c r="J782" s="336"/>
      <c r="K782" s="337"/>
      <c r="L782" s="388" t="s">
        <v>519</v>
      </c>
      <c r="M782" s="389"/>
      <c r="N782" s="389"/>
      <c r="O782" s="389"/>
      <c r="P782" s="389"/>
      <c r="Q782" s="389"/>
      <c r="R782" s="389"/>
      <c r="S782" s="389"/>
      <c r="T782" s="389"/>
      <c r="U782" s="389"/>
      <c r="V782" s="389"/>
      <c r="W782" s="389"/>
      <c r="X782" s="390"/>
      <c r="Y782" s="385">
        <v>11</v>
      </c>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92"/>
    </row>
    <row r="783" spans="1:50" ht="24.75" hidden="1" customHeight="1" x14ac:dyDescent="0.2">
      <c r="A783" s="543"/>
      <c r="B783" s="750"/>
      <c r="C783" s="750"/>
      <c r="D783" s="750"/>
      <c r="E783" s="750"/>
      <c r="F783" s="751"/>
      <c r="G783" s="335" t="s">
        <v>520</v>
      </c>
      <c r="H783" s="336"/>
      <c r="I783" s="336"/>
      <c r="J783" s="336"/>
      <c r="K783" s="337"/>
      <c r="L783" s="388" t="s">
        <v>522</v>
      </c>
      <c r="M783" s="389"/>
      <c r="N783" s="389"/>
      <c r="O783" s="389"/>
      <c r="P783" s="389"/>
      <c r="Q783" s="389"/>
      <c r="R783" s="389"/>
      <c r="S783" s="389"/>
      <c r="T783" s="389"/>
      <c r="U783" s="389"/>
      <c r="V783" s="389"/>
      <c r="W783" s="389"/>
      <c r="X783" s="390"/>
      <c r="Y783" s="385">
        <v>6</v>
      </c>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92"/>
    </row>
    <row r="784" spans="1:50" ht="24.75" hidden="1" customHeight="1" x14ac:dyDescent="0.2">
      <c r="A784" s="543"/>
      <c r="B784" s="750"/>
      <c r="C784" s="750"/>
      <c r="D784" s="750"/>
      <c r="E784" s="750"/>
      <c r="F784" s="751"/>
      <c r="G784" s="335" t="s">
        <v>517</v>
      </c>
      <c r="H784" s="336"/>
      <c r="I784" s="336"/>
      <c r="J784" s="336"/>
      <c r="K784" s="337"/>
      <c r="L784" s="388" t="s">
        <v>521</v>
      </c>
      <c r="M784" s="389"/>
      <c r="N784" s="389"/>
      <c r="O784" s="389"/>
      <c r="P784" s="389"/>
      <c r="Q784" s="389"/>
      <c r="R784" s="389"/>
      <c r="S784" s="389"/>
      <c r="T784" s="389"/>
      <c r="U784" s="389"/>
      <c r="V784" s="389"/>
      <c r="W784" s="389"/>
      <c r="X784" s="390"/>
      <c r="Y784" s="385">
        <v>5</v>
      </c>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92"/>
    </row>
    <row r="785" spans="1:50" ht="24.75" hidden="1" customHeight="1" x14ac:dyDescent="0.2">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2">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2">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2">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2">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2">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hidden="1" customHeight="1" x14ac:dyDescent="0.2">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60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2">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2">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2">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2">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2">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2">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2">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2">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2">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2">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2">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2">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5">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2">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2">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2">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2">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2">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2">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2">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2">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2">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2">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5" hidden="1" customHeight="1" x14ac:dyDescent="0.2">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2">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5">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2">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2">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2">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2">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2">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2">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2">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2">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2">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2">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2">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2">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2">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5">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33"/>
      <c r="B836" s="333"/>
      <c r="C836" s="333" t="s">
        <v>26</v>
      </c>
      <c r="D836" s="333"/>
      <c r="E836" s="333"/>
      <c r="F836" s="333"/>
      <c r="G836" s="333"/>
      <c r="H836" s="333"/>
      <c r="I836" s="333"/>
      <c r="J836" s="264" t="s">
        <v>343</v>
      </c>
      <c r="K836" s="88"/>
      <c r="L836" s="88"/>
      <c r="M836" s="88"/>
      <c r="N836" s="88"/>
      <c r="O836" s="88"/>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hidden="1" customHeight="1" x14ac:dyDescent="0.2">
      <c r="A837" s="391">
        <v>1</v>
      </c>
      <c r="B837" s="391">
        <v>1</v>
      </c>
      <c r="C837" s="405"/>
      <c r="D837" s="405"/>
      <c r="E837" s="405"/>
      <c r="F837" s="405"/>
      <c r="G837" s="405"/>
      <c r="H837" s="405"/>
      <c r="I837" s="405"/>
      <c r="J837" s="406"/>
      <c r="K837" s="407"/>
      <c r="L837" s="407"/>
      <c r="M837" s="407"/>
      <c r="N837" s="407"/>
      <c r="O837" s="407"/>
      <c r="P837" s="304"/>
      <c r="Q837" s="304"/>
      <c r="R837" s="304"/>
      <c r="S837" s="304"/>
      <c r="T837" s="304"/>
      <c r="U837" s="304"/>
      <c r="V837" s="304"/>
      <c r="W837" s="304"/>
      <c r="X837" s="304"/>
      <c r="Y837" s="305"/>
      <c r="Z837" s="306"/>
      <c r="AA837" s="306"/>
      <c r="AB837" s="307"/>
      <c r="AC837" s="315"/>
      <c r="AD837" s="410"/>
      <c r="AE837" s="410"/>
      <c r="AF837" s="410"/>
      <c r="AG837" s="410"/>
      <c r="AH837" s="408"/>
      <c r="AI837" s="409"/>
      <c r="AJ837" s="409"/>
      <c r="AK837" s="409"/>
      <c r="AL837" s="312"/>
      <c r="AM837" s="313"/>
      <c r="AN837" s="313"/>
      <c r="AO837" s="314"/>
      <c r="AP837" s="308"/>
      <c r="AQ837" s="308"/>
      <c r="AR837" s="308"/>
      <c r="AS837" s="308"/>
      <c r="AT837" s="308"/>
      <c r="AU837" s="308"/>
      <c r="AV837" s="308"/>
      <c r="AW837" s="308"/>
      <c r="AX837" s="308"/>
    </row>
    <row r="838" spans="1:50" ht="30" hidden="1" customHeight="1" x14ac:dyDescent="0.2">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2">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2">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2">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2">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2">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2">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2">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2">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2">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2">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2">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2">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2">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2">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2">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2">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2">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2">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2">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2">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2">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2">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2">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2">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2">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2">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2">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2">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33"/>
      <c r="B869" s="333"/>
      <c r="C869" s="333" t="s">
        <v>26</v>
      </c>
      <c r="D869" s="333"/>
      <c r="E869" s="333"/>
      <c r="F869" s="333"/>
      <c r="G869" s="333"/>
      <c r="H869" s="333"/>
      <c r="I869" s="333"/>
      <c r="J869" s="264" t="s">
        <v>343</v>
      </c>
      <c r="K869" s="88"/>
      <c r="L869" s="88"/>
      <c r="M869" s="88"/>
      <c r="N869" s="88"/>
      <c r="O869" s="88"/>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2">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2">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2">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2">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2">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2">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2">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2">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2">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2">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2">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2">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2">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2">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2">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2">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2">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2">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2">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2">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2">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2">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2">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2">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2">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2">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2">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2">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2">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2">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3"/>
      <c r="B902" s="333"/>
      <c r="C902" s="333" t="s">
        <v>26</v>
      </c>
      <c r="D902" s="333"/>
      <c r="E902" s="333"/>
      <c r="F902" s="333"/>
      <c r="G902" s="333"/>
      <c r="H902" s="333"/>
      <c r="I902" s="333"/>
      <c r="J902" s="264" t="s">
        <v>343</v>
      </c>
      <c r="K902" s="88"/>
      <c r="L902" s="88"/>
      <c r="M902" s="88"/>
      <c r="N902" s="88"/>
      <c r="O902" s="88"/>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2">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2">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2">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2">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2">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2">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2">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2">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2">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2">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2">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2">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2">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2">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2">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2">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2">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2">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2">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2">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2">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2">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2">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2">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2">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2">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2">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2">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2">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2">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3"/>
      <c r="B935" s="333"/>
      <c r="C935" s="333" t="s">
        <v>26</v>
      </c>
      <c r="D935" s="333"/>
      <c r="E935" s="333"/>
      <c r="F935" s="333"/>
      <c r="G935" s="333"/>
      <c r="H935" s="333"/>
      <c r="I935" s="333"/>
      <c r="J935" s="264" t="s">
        <v>343</v>
      </c>
      <c r="K935" s="88"/>
      <c r="L935" s="88"/>
      <c r="M935" s="88"/>
      <c r="N935" s="88"/>
      <c r="O935" s="88"/>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2">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2">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2">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2">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2">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2">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2">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2">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2">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2">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2">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2">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2">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2">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2">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2">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2">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2">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2">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2">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2">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2">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2">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2">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2">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2">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2">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2">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2">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2">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3"/>
      <c r="B968" s="333"/>
      <c r="C968" s="333" t="s">
        <v>26</v>
      </c>
      <c r="D968" s="333"/>
      <c r="E968" s="333"/>
      <c r="F968" s="333"/>
      <c r="G968" s="333"/>
      <c r="H968" s="333"/>
      <c r="I968" s="333"/>
      <c r="J968" s="264" t="s">
        <v>343</v>
      </c>
      <c r="K968" s="88"/>
      <c r="L968" s="88"/>
      <c r="M968" s="88"/>
      <c r="N968" s="88"/>
      <c r="O968" s="88"/>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2">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2">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2">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2">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2">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2">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2">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2">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2">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2">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2">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2">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2">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2">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2">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2">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2">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2">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2">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2">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2">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2">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2">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2">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2">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2">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2">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2">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2">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2">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3"/>
      <c r="B1001" s="333"/>
      <c r="C1001" s="333" t="s">
        <v>26</v>
      </c>
      <c r="D1001" s="333"/>
      <c r="E1001" s="333"/>
      <c r="F1001" s="333"/>
      <c r="G1001" s="333"/>
      <c r="H1001" s="333"/>
      <c r="I1001" s="333"/>
      <c r="J1001" s="264" t="s">
        <v>343</v>
      </c>
      <c r="K1001" s="88"/>
      <c r="L1001" s="88"/>
      <c r="M1001" s="88"/>
      <c r="N1001" s="88"/>
      <c r="O1001" s="88"/>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2">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2">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2">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2">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2">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2">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2">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2">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2">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2">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2">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2">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2">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2">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2">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2">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2">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2">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2">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2">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2">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2">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2">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2">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2">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2">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2">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2">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2">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2">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3"/>
      <c r="B1034" s="333"/>
      <c r="C1034" s="333" t="s">
        <v>26</v>
      </c>
      <c r="D1034" s="333"/>
      <c r="E1034" s="333"/>
      <c r="F1034" s="333"/>
      <c r="G1034" s="333"/>
      <c r="H1034" s="333"/>
      <c r="I1034" s="333"/>
      <c r="J1034" s="264" t="s">
        <v>343</v>
      </c>
      <c r="K1034" s="88"/>
      <c r="L1034" s="88"/>
      <c r="M1034" s="88"/>
      <c r="N1034" s="88"/>
      <c r="O1034" s="88"/>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2">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2">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2">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2">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2">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2">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2">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2">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2">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2">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2">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2">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2">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2">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2">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2">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2">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2">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2">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2">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2">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2">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2">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2">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2">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2">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2">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2">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2">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2">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3"/>
      <c r="B1067" s="333"/>
      <c r="C1067" s="333" t="s">
        <v>26</v>
      </c>
      <c r="D1067" s="333"/>
      <c r="E1067" s="333"/>
      <c r="F1067" s="333"/>
      <c r="G1067" s="333"/>
      <c r="H1067" s="333"/>
      <c r="I1067" s="333"/>
      <c r="J1067" s="264" t="s">
        <v>343</v>
      </c>
      <c r="K1067" s="88"/>
      <c r="L1067" s="88"/>
      <c r="M1067" s="88"/>
      <c r="N1067" s="88"/>
      <c r="O1067" s="88"/>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2">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2">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2">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2">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2">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2">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2">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2">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2">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2">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2">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2">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2">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2">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2">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2">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2">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2">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2">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2">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2">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2">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2">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2">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2">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2">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2">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2">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2">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2">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5" hidden="1" customHeight="1" x14ac:dyDescent="0.2">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7" t="s">
        <v>389</v>
      </c>
      <c r="AM1098" s="948"/>
      <c r="AN1098" s="948"/>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1"/>
      <c r="B1101" s="391"/>
      <c r="C1101" s="264" t="s">
        <v>337</v>
      </c>
      <c r="D1101" s="878"/>
      <c r="E1101" s="264" t="s">
        <v>336</v>
      </c>
      <c r="F1101" s="878"/>
      <c r="G1101" s="878"/>
      <c r="H1101" s="878"/>
      <c r="I1101" s="878"/>
      <c r="J1101" s="264" t="s">
        <v>343</v>
      </c>
      <c r="K1101" s="264"/>
      <c r="L1101" s="264"/>
      <c r="M1101" s="264"/>
      <c r="N1101" s="264"/>
      <c r="O1101" s="264"/>
      <c r="P1101" s="331" t="s">
        <v>27</v>
      </c>
      <c r="Q1101" s="331"/>
      <c r="R1101" s="331"/>
      <c r="S1101" s="331"/>
      <c r="T1101" s="331"/>
      <c r="U1101" s="331"/>
      <c r="V1101" s="331"/>
      <c r="W1101" s="331"/>
      <c r="X1101" s="331"/>
      <c r="Y1101" s="264" t="s">
        <v>345</v>
      </c>
      <c r="Z1101" s="878"/>
      <c r="AA1101" s="878"/>
      <c r="AB1101" s="878"/>
      <c r="AC1101" s="264" t="s">
        <v>319</v>
      </c>
      <c r="AD1101" s="264"/>
      <c r="AE1101" s="264"/>
      <c r="AF1101" s="264"/>
      <c r="AG1101" s="264"/>
      <c r="AH1101" s="331" t="s">
        <v>332</v>
      </c>
      <c r="AI1101" s="332"/>
      <c r="AJ1101" s="332"/>
      <c r="AK1101" s="332"/>
      <c r="AL1101" s="332" t="s">
        <v>21</v>
      </c>
      <c r="AM1101" s="332"/>
      <c r="AN1101" s="332"/>
      <c r="AO1101" s="881"/>
      <c r="AP1101" s="414" t="s">
        <v>374</v>
      </c>
      <c r="AQ1101" s="414"/>
      <c r="AR1101" s="414"/>
      <c r="AS1101" s="414"/>
      <c r="AT1101" s="414"/>
      <c r="AU1101" s="414"/>
      <c r="AV1101" s="414"/>
      <c r="AW1101" s="414"/>
      <c r="AX1101" s="414"/>
    </row>
    <row r="1102" spans="1:50" ht="30" hidden="1" customHeight="1" x14ac:dyDescent="0.2">
      <c r="A1102" s="391">
        <v>1</v>
      </c>
      <c r="B1102" s="391">
        <v>1</v>
      </c>
      <c r="C1102" s="880"/>
      <c r="D1102" s="880"/>
      <c r="E1102" s="879"/>
      <c r="F1102" s="879"/>
      <c r="G1102" s="879"/>
      <c r="H1102" s="879"/>
      <c r="I1102" s="879"/>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2">
      <c r="A1103" s="391">
        <v>2</v>
      </c>
      <c r="B1103" s="391">
        <v>1</v>
      </c>
      <c r="C1103" s="880"/>
      <c r="D1103" s="880"/>
      <c r="E1103" s="879"/>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2">
      <c r="A1104" s="391">
        <v>3</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2">
      <c r="A1105" s="391">
        <v>4</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2">
      <c r="A1106" s="391">
        <v>5</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2">
      <c r="A1107" s="391">
        <v>6</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2">
      <c r="A1108" s="391">
        <v>7</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2">
      <c r="A1109" s="391">
        <v>8</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2">
      <c r="A1110" s="391">
        <v>9</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2">
      <c r="A1111" s="391">
        <v>10</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2">
      <c r="A1112" s="391">
        <v>11</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2">
      <c r="A1113" s="391">
        <v>12</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2">
      <c r="A1114" s="391">
        <v>13</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2">
      <c r="A1115" s="391">
        <v>14</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2">
      <c r="A1116" s="391">
        <v>15</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2">
      <c r="A1117" s="391">
        <v>16</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2">
      <c r="A1118" s="391">
        <v>17</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2">
      <c r="A1119" s="391">
        <v>18</v>
      </c>
      <c r="B1119" s="391">
        <v>1</v>
      </c>
      <c r="C1119" s="880"/>
      <c r="D1119" s="880"/>
      <c r="E1119" s="248"/>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2">
      <c r="A1120" s="391">
        <v>19</v>
      </c>
      <c r="B1120" s="391">
        <v>1</v>
      </c>
      <c r="C1120" s="880"/>
      <c r="D1120" s="880"/>
      <c r="E1120" s="879"/>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2">
      <c r="A1121" s="391">
        <v>20</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2">
      <c r="A1122" s="391">
        <v>21</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2">
      <c r="A1123" s="391">
        <v>22</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2">
      <c r="A1124" s="391">
        <v>23</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2">
      <c r="A1125" s="391">
        <v>24</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2">
      <c r="A1126" s="391">
        <v>25</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2">
      <c r="A1127" s="391">
        <v>26</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2">
      <c r="A1128" s="391">
        <v>27</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2">
      <c r="A1129" s="391">
        <v>28</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2">
      <c r="A1130" s="391">
        <v>29</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2">
      <c r="A1131" s="391">
        <v>30</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13" hidden="1" customHeight="1" x14ac:dyDescent="0.2"/>
    <row r="1133" spans="1:50" ht="13" hidden="1" customHeight="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82">
    <cfRule type="expression" dxfId="2097" priority="13883">
      <formula>IF(RIGHT(TEXT(Y782,"0.#"),1)=".",FALSE,TRUE)</formula>
    </cfRule>
    <cfRule type="expression" dxfId="2096" priority="13884">
      <formula>IF(RIGHT(TEXT(Y782,"0.#"),1)=".",TRUE,FALSE)</formula>
    </cfRule>
  </conditionalFormatting>
  <conditionalFormatting sqref="Y791">
    <cfRule type="expression" dxfId="2095" priority="13879">
      <formula>IF(RIGHT(TEXT(Y791,"0.#"),1)=".",FALSE,TRUE)</formula>
    </cfRule>
    <cfRule type="expression" dxfId="2094" priority="13880">
      <formula>IF(RIGHT(TEXT(Y791,"0.#"),1)=".",TRUE,FALSE)</formula>
    </cfRule>
  </conditionalFormatting>
  <conditionalFormatting sqref="Y822:Y829 Y820 Y809:Y816 Y807 Y798:Y803">
    <cfRule type="expression" dxfId="2093" priority="13661">
      <formula>IF(RIGHT(TEXT(Y798,"0.#"),1)=".",FALSE,TRUE)</formula>
    </cfRule>
    <cfRule type="expression" dxfId="2092" priority="13662">
      <formula>IF(RIGHT(TEXT(Y798,"0.#"),1)=".",TRUE,FALSE)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P19:AJ19">
    <cfRule type="expression" dxfId="2089" priority="13707">
      <formula>IF(RIGHT(TEXT(P19,"0.#"),1)=".",FALSE,TRUE)</formula>
    </cfRule>
    <cfRule type="expression" dxfId="2088" priority="13708">
      <formula>IF(RIGHT(TEXT(P19,"0.#"),1)=".",TRUE,FALSE)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83:Y790 Y781">
    <cfRule type="expression" dxfId="2085" priority="13685">
      <formula>IF(RIGHT(TEXT(Y781,"0.#"),1)=".",FALSE,TRUE)</formula>
    </cfRule>
    <cfRule type="expression" dxfId="2084" priority="13686">
      <formula>IF(RIGHT(TEXT(Y781,"0.#"),1)=".",TRUE,FALSE)</formula>
    </cfRule>
  </conditionalFormatting>
  <conditionalFormatting sqref="AU791">
    <cfRule type="expression" dxfId="2083" priority="13681">
      <formula>IF(RIGHT(TEXT(AU791,"0.#"),1)=".",FALSE,TRUE)</formula>
    </cfRule>
    <cfRule type="expression" dxfId="2082" priority="13682">
      <formula>IF(RIGHT(TEXT(AU791,"0.#"),1)=".",TRUE,FALSE)</formula>
    </cfRule>
  </conditionalFormatting>
  <conditionalFormatting sqref="AU785:AU790">
    <cfRule type="expression" dxfId="2081" priority="13679">
      <formula>IF(RIGHT(TEXT(AU785,"0.#"),1)=".",FALSE,TRUE)</formula>
    </cfRule>
    <cfRule type="expression" dxfId="2080" priority="13680">
      <formula>IF(RIGHT(TEXT(AU785,"0.#"),1)=".",TRUE,FALSE)</formula>
    </cfRule>
  </conditionalFormatting>
  <conditionalFormatting sqref="Y821 Y808">
    <cfRule type="expression" dxfId="2079" priority="13665">
      <formula>IF(RIGHT(TEXT(Y808,"0.#"),1)=".",FALSE,TRUE)</formula>
    </cfRule>
    <cfRule type="expression" dxfId="2078" priority="13666">
      <formula>IF(RIGHT(TEXT(Y808,"0.#"),1)=".",TRUE,FALSE)</formula>
    </cfRule>
  </conditionalFormatting>
  <conditionalFormatting sqref="Y830 Y817 Y804">
    <cfRule type="expression" dxfId="2077" priority="13663">
      <formula>IF(RIGHT(TEXT(Y804,"0.#"),1)=".",FALSE,TRUE)</formula>
    </cfRule>
    <cfRule type="expression" dxfId="2076" priority="13664">
      <formula>IF(RIGHT(TEXT(Y804,"0.#"),1)=".",TRUE,FALSE)</formula>
    </cfRule>
  </conditionalFormatting>
  <conditionalFormatting sqref="AU821 AU808 AU795">
    <cfRule type="expression" dxfId="2075" priority="13659">
      <formula>IF(RIGHT(TEXT(AU795,"0.#"),1)=".",FALSE,TRUE)</formula>
    </cfRule>
    <cfRule type="expression" dxfId="2074" priority="13660">
      <formula>IF(RIGHT(TEXT(AU795,"0.#"),1)=".",TRUE,FALSE)</formula>
    </cfRule>
  </conditionalFormatting>
  <conditionalFormatting sqref="AU830 AU817 AU804">
    <cfRule type="expression" dxfId="2073" priority="13657">
      <formula>IF(RIGHT(TEXT(AU804,"0.#"),1)=".",FALSE,TRUE)</formula>
    </cfRule>
    <cfRule type="expression" dxfId="2072" priority="13658">
      <formula>IF(RIGHT(TEXT(AU804,"0.#"),1)=".",TRUE,FALSE)</formula>
    </cfRule>
  </conditionalFormatting>
  <conditionalFormatting sqref="AU822:AU829 AU820 AU809:AU816 AU807 AU796:AU803 AU794">
    <cfRule type="expression" dxfId="2071" priority="13655">
      <formula>IF(RIGHT(TEXT(AU794,"0.#"),1)=".",FALSE,TRUE)</formula>
    </cfRule>
    <cfRule type="expression" dxfId="2070" priority="13656">
      <formula>IF(RIGHT(TEXT(AU794,"0.#"),1)=".",TRUE,FALSE)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U782">
    <cfRule type="expression" dxfId="7" priority="7">
      <formula>IF(RIGHT(TEXT(AU782,"0.#"),1)=".",FALSE,TRUE)</formula>
    </cfRule>
    <cfRule type="expression" dxfId="6" priority="8">
      <formula>IF(RIGHT(TEXT(AU782,"0.#"),1)=".",TRUE,FALSE)</formula>
    </cfRule>
  </conditionalFormatting>
  <conditionalFormatting sqref="AU783:AU784 AU781">
    <cfRule type="expression" dxfId="5" priority="5">
      <formula>IF(RIGHT(TEXT(AU781,"0.#"),1)=".",FALSE,TRUE)</formula>
    </cfRule>
    <cfRule type="expression" dxfId="4" priority="6">
      <formula>IF(RIGHT(TEXT(AU781,"0.#"),1)=".",TRUE,FALSE)</formula>
    </cfRule>
  </conditionalFormatting>
  <conditionalFormatting sqref="Y795">
    <cfRule type="expression" dxfId="3" priority="3">
      <formula>IF(RIGHT(TEXT(Y795,"0.#"),1)=".",FALSE,TRUE)</formula>
    </cfRule>
    <cfRule type="expression" dxfId="2" priority="4">
      <formula>IF(RIGHT(TEXT(Y795,"0.#"),1)=".",TRUE,FALSE)</formula>
    </cfRule>
  </conditionalFormatting>
  <conditionalFormatting sqref="Y796:Y797 Y794">
    <cfRule type="expression" dxfId="1" priority="1">
      <formula>IF(RIGHT(TEXT(Y794,"0.#"),1)=".",FALSE,TRUE)</formula>
    </cfRule>
    <cfRule type="expression" dxfId="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36" max="49" man="1"/>
    <brk id="699" max="49" man="1"/>
    <brk id="735" max="49" man="1"/>
    <brk id="778" max="49" man="1"/>
    <brk id="833" max="49" man="1"/>
    <brk id="1098" max="49" man="1"/>
  </rowBreaks>
  <colBreaks count="1" manualBreakCount="1">
    <brk id="6" max="10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5" zoomScale="115" zoomScaleNormal="115" workbookViewId="0">
      <selection activeCell="F39" sqref="F39"/>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81640625"/>
    <col min="13" max="13" width="12" style="13" hidden="1" customWidth="1"/>
    <col min="14" max="14" width="4" style="13" hidden="1" customWidth="1"/>
    <col min="15" max="15" width="3.54296875" customWidth="1"/>
    <col min="16" max="16" width="8.453125" customWidth="1"/>
    <col min="17" max="17" width="8.81640625" style="16" customWidth="1"/>
    <col min="18" max="18" width="9.453125" style="13" hidden="1" customWidth="1"/>
    <col min="19" max="19" width="4" style="13" hidden="1" customWidth="1"/>
    <col min="20" max="20" width="8.81640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
      </c>
      <c r="K9" s="14" t="s">
        <v>227</v>
      </c>
      <c r="L9" s="15" t="s">
        <v>482</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t="s">
        <v>482</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482</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大築 貴洋</cp:lastModifiedBy>
  <cp:lastPrinted>2019-07-04T04:49:22Z</cp:lastPrinted>
  <dcterms:created xsi:type="dcterms:W3CDTF">2012-03-13T00:50:25Z</dcterms:created>
  <dcterms:modified xsi:type="dcterms:W3CDTF">2019-07-04T04:49:28Z</dcterms:modified>
</cp:coreProperties>
</file>