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520第１次提出\"/>
    </mc:Choice>
  </mc:AlternateContent>
  <bookViews>
    <workbookView xWindow="0" yWindow="0" windowWidth="23040" windowHeight="8380"/>
  </bookViews>
  <sheets>
    <sheet name="行政事業レビューシート" sheetId="3" r:id="rId1"/>
    <sheet name="入力規則等" sheetId="4" r:id="rId2"/>
  </sheets>
  <definedNames>
    <definedName name="_xlnm.Print_Area" localSheetId="0">行政事業レビューシート!$A$1:$AX$1002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200" iterateDelta="0.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<sst xmlns="http://schemas.openxmlformats.org/spreadsheetml/2006/main" count="2209" uniqueCount="545">
  <si>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</si>
  <si>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</si>
  <si>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</si>
  <si>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</si>
  <si>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</si>
  <si>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</si>
  <si>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</si>
  <si>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</si>
  <si>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</si>
  <si>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</si>
  <si>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</si>
  <si>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</si>
  <si>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</si>
  <si>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</si>
  <si>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</si>
  <si>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</si>
  <si>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</si>
  <si>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</si>
  <si>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</si>
  <si>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</si>
  <si>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</si>
  <si>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</si>
  <si>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</si>
  <si>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</si>
  <si>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</si>
  <si>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</si>
  <si>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</si>
  <si>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</si>
  <si>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</si>
  <si>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</si>
  <si>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</si>
  <si>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</si>
  <si>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</si>
  <si>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</si>
  <si>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</si>
  <si>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</si>
  <si>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</si>
  <si>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</si>
  <si>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</si>
  <si>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</si>
  <si>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</si>
  <si>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</si>
  <si>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</si>
  <si>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</si>
  <si>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</si>
  <si>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</si>
  <si>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</si>
  <si>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</si>
  <si>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</si>
  <si>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</si>
  <si>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</si>
  <si>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</si>
  <si>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</si>
  <si>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</si>
  <si>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</si>
  <si>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</si>
  <si>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</si>
  <si>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</si>
  <si>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</si>
  <si>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</si>
  <si>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</si>
  <si>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</si>
  <si>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</si>
  <si>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</si>
  <si>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</si>
  <si>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</si>
  <si>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</si>
  <si>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</si>
  <si>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</si>
  <si>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</si>
  <si>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</si>
  <si>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</si>
  <si>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</si>
  <si>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</si>
  <si>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</si>
  <si>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</si>
  <si>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</si>
  <si>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</si>
  <si>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</si>
  <si>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</si>
  <si>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</si>
  <si>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</si>
  <si>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</si>
  <si>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</si>
  <si>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</si>
  <si>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</si>
  <si>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</si>
  <si>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</si>
  <si>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</si>
  <si>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</si>
  <si>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</si>
  <si>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</si>
  <si>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</si>
  <si>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</si>
  <si>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</si>
  <si>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</si>
  <si>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</si>
  <si>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</si>
  <si>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</si>
  <si>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</si>
  <si>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</si>
  <si>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</si>
  <si>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</si>
  <si>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</si>
  <si>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</si>
  <si>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</si>
  <si>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</si>
  <si>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</si>
  <si>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</si>
  <si>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</si>
  <si>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</si>
  <si>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</si>
  <si>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</si>
  <si>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</si>
  <si>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</si>
  <si>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</si>
  <si>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</si>
  <si>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</si>
  <si>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</si>
  <si>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</si>
  <si>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</si>
  <si>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</si>
  <si>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</si>
  <si>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</si>
  <si>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</si>
  <si>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</si>
  <si>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</si>
  <si>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</si>
  <si>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</si>
  <si>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</si>
  <si>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</si>
  <si>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</si>
  <si>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</si>
  <si>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</si>
  <si>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</si>
  <si>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</si>
  <si>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</si>
  <si>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</si>
  <si>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</si>
  <si>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</si>
  <si>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</si>
  <si>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</si>
  <si>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</si>
  <si>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</si>
  <si>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</si>
  <si>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</si>
  <si>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</si>
  <si>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</si>
  <si>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</si>
  <si>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</si>
  <si>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</si>
  <si>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</si>
  <si>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</si>
  <si>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</si>
  <si>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</si>
  <si>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</si>
  <si>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</si>
  <si>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</si>
  <si>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</si>
  <si>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</si>
  <si>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</si>
  <si>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</si>
  <si>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</si>
  <si>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</si>
  <si>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</si>
  <si>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</si>
  <si>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</si>
  <si>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</si>
  <si>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</si>
  <si>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</si>
  <si>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</si>
  <si>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</si>
  <si>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</si>
  <si>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</si>
  <si>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</si>
  <si>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</si>
  <si>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</si>
  <si>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</si>
  <si>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</si>
  <si>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</si>
  <si>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</si>
  <si>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</si>
  <si>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</si>
  <si>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</si>
  <si>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</si>
  <si>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</si>
  <si>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</si>
  <si>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</si>
  <si>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</si>
  <si>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</si>
  <si>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</si>
  <si>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</si>
  <si>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</si>
  <si>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</si>
  <si>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</si>
  <si>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</si>
  <si>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</si>
  <si>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</si>
  <si>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</si>
  <si>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</si>
  <si>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</si>
  <si>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</si>
  <si>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</si>
  <si>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</si>
  <si>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</si>
  <si>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</si>
  <si>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</si>
  <si>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</si>
  <si>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</si>
  <si>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</si>
  <si>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</si>
  <si>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</si>
  <si>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</si>
  <si>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</si>
  <si>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</si>
  <si>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</si>
  <si>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</si>
  <si>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</si>
  <si>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</si>
  <si>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</si>
  <si>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</si>
  <si>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</si>
  <si>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</si>
  <si>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</si>
  <si>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</si>
  <si>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</si>
  <si>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</si>
  <si>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</si>
  <si>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</si>
  <si>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</si>
  <si>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</si>
  <si>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</si>
  <si>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</si>
  <si>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</si>
  <si>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</si>
  <si>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</si>
  <si>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</si>
  <si>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</si>
  <si>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</si>
  <si>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</si>
  <si>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</si>
  <si>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</si>
  <si>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</si>
  <si>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</si>
  <si>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</si>
  <si>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</si>
  <si>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</si>
  <si>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</si>
  <si>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</si>
  <si>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</si>
  <si>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</si>
  <si>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</si>
  <si>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</si>
  <si>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</si>
  <si>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</si>
  <si>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</si>
  <si>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</si>
  <si>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</si>
  <si>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</si>
  <si>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</si>
  <si>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</si>
  <si>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</si>
  <si>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</si>
  <si>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</si>
  <si>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</si>
  <si>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</si>
  <si>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</si>
  <si>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</si>
  <si>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</si>
  <si>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</si>
  <si>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</si>
  <si>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</si>
  <si>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</si>
  <si>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</si>
  <si>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</si>
  <si>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</si>
  <si>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</si>
  <si>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</si>
  <si>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</si>
  <si>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</si>
  <si>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</si>
  <si>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</si>
  <si>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</si>
  <si>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</si>
  <si>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</si>
  <si>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</si>
  <si>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</si>
  <si>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</si>
  <si>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</si>
  <si>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</si>
  <si>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</si>
  <si>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</si>
  <si>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</si>
  <si>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</si>
  <si>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</si>
  <si>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</si>
  <si>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</si>
  <si>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</si>
  <si>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</si>
  <si>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</si>
  <si>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</si>
  <si>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</si>
  <si>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</si>
  <si>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</si>
  <si>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</si>
  <si>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</si>
  <si>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</si>
  <si>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</si>
  <si>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</si>
  <si>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</si>
  <si>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</si>
  <si>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</si>
  <si>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</si>
  <si>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</si>
  <si>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</si>
  <si>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</si>
  <si>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</si>
  <si>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</si>
  <si>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</si>
  <si>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</si>
  <si>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</si>
  <si>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</si>
  <si>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</si>
  <si>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</si>
  <si>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</si>
  <si>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</si>
  <si>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</si>
  <si>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</si>
  <si>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</si>
  <si>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</si>
  <si>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</si>
  <si>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</si>
  <si>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</si>
  <si>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</si>
  <si>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</si>
  <si>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</si>
  <si>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</si>
  <si>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</si>
  <si>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</si>
  <si>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</si>
  <si>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</si>
  <si>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</si>
  <si>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</si>
  <si>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</si>
  <si>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</si>
  <si>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</si>
  <si>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</si>
  <si>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</si>
  <si>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</si>
  <si>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</si>
  <si>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</si>
  <si>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</si>
  <si>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</si>
  <si>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</si>
  <si>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</si>
  <si>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</si>
  <si>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</si>
  <si>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</si>
  <si>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</si>
  <si>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</si>
  <si>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</si>
  <si>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</si>
  <si>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</si>
  <si>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</si>
  <si>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</si>
  <si>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</si>
  <si>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</si>
  <si>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</si>
  <si>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</si>
  <si>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</si>
  <si>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</si>
  <si>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</si>
  <si>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</si>
  <si>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</si>
  <si>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</si>
  <si>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</si>
  <si>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</si>
  <si>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</si>
  <si>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</si>
  <si>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</si>
  <si>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</si>
  <si>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</si>
  <si>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</si>
  <si>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</si>
  <si>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</si>
  <si>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</si>
  <si>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</si>
  <si>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</si>
  <si>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</si>
  <si>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</si>
  <si>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</si>
  <si>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</si>
  <si>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</si>
  <si>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</si>
  <si>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</si>
  <si>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</si>
  <si>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</si>
  <si>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</si>
  <si>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</si>
  <si>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</si>
  <si>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</si>
  <si>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</si>
  <si>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</si>
  <si>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</si>
  <si>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</si>
  <si>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</si>
  <si>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</si>
  <si>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</si>
  <si>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</si>
  <si>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</si>
  <si>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</si>
  <si>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</si>
  <si>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</si>
  <si>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</si>
  <si>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</si>
  <si>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</si>
  <si>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</si>
  <si>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</si>
  <si>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</si>
  <si>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</si>
  <si>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</si>
  <si>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</si>
  <si>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</si>
  <si>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</si>
  <si>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</si>
  <si>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</si>
  <si>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</si>
  <si>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</si>
  <si>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</si>
  <si>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</si>
  <si>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</si>
  <si>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</si>
  <si>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</si>
  <si>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</si>
  <si>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</si>
  <si>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</si>
  <si>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</si>
  <si>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</si>
  <si>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</si>
  <si>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</si>
  <si>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</si>
  <si>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</si>
  <si>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</si>
  <si>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</si>
  <si>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</si>
  <si>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</si>
  <si>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</si>
  <si>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</si>
  <si>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</si>
  <si>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</si>
  <si>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</si>
  <si>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</si>
  <si>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</si>
  <si>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</si>
  <si>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</si>
  <si>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</si>
  <si>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</si>
  <si>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</si>
  <si>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</si>
  <si>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</si>
  <si>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</si>
  <si>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</si>
  <si>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</si>
  <si>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</si>
  <si>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</si>
  <si>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</si>
  <si>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</si>
  <si>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</si>
  <si>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</si>
  <si>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</si>
  <si>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</si>
  <si>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</si>
  <si>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</si>
  <si>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</si>
  <si>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</si>
  <si>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</si>
  <si>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</si>
  <si>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</si>
  <si>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</si>
  <si>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先端的な情報通信技術等を活用した廃棄物処理システム低炭素化支援事業</t>
    <phoneticPr fontId="5"/>
  </si>
  <si>
    <t>環境再生・資源循環局</t>
  </si>
  <si>
    <t>廃棄物適正処理推進課</t>
    <rPh sb="0" eb="3">
      <t>ハイキブツ</t>
    </rPh>
    <rPh sb="3" eb="5">
      <t>テキセイ</t>
    </rPh>
    <rPh sb="5" eb="7">
      <t>ショリ</t>
    </rPh>
    <rPh sb="7" eb="9">
      <t>スイシン</t>
    </rPh>
    <rPh sb="9" eb="10">
      <t>カ</t>
    </rPh>
    <phoneticPr fontId="5"/>
  </si>
  <si>
    <t>○</t>
  </si>
  <si>
    <t>地球温暖化対策計画
第４次循環型社会形成推進基本計画</t>
    <rPh sb="0" eb="2">
      <t>チキュウ</t>
    </rPh>
    <rPh sb="2" eb="5">
      <t>オンダンカ</t>
    </rPh>
    <rPh sb="5" eb="7">
      <t>タイサク</t>
    </rPh>
    <rPh sb="7" eb="9">
      <t>ケイカク</t>
    </rPh>
    <rPh sb="10" eb="11">
      <t>ダイ</t>
    </rPh>
    <rPh sb="12" eb="13">
      <t>ジ</t>
    </rPh>
    <rPh sb="13" eb="16">
      <t>ジュンカンガタ</t>
    </rPh>
    <rPh sb="16" eb="18">
      <t>シャカイ</t>
    </rPh>
    <rPh sb="18" eb="20">
      <t>ケイセイ</t>
    </rPh>
    <rPh sb="20" eb="22">
      <t>スイシン</t>
    </rPh>
    <rPh sb="22" eb="24">
      <t>キホン</t>
    </rPh>
    <rPh sb="24" eb="26">
      <t>ケイカク</t>
    </rPh>
    <phoneticPr fontId="5"/>
  </si>
  <si>
    <t>-</t>
  </si>
  <si>
    <t>-</t>
    <phoneticPr fontId="5"/>
  </si>
  <si>
    <t>-</t>
    <phoneticPr fontId="5"/>
  </si>
  <si>
    <t>-</t>
    <phoneticPr fontId="5"/>
  </si>
  <si>
    <t>二酸化炭素排出抑制対策事業等委託費</t>
  </si>
  <si>
    <t>-</t>
    <phoneticPr fontId="5"/>
  </si>
  <si>
    <t>件</t>
    <rPh sb="0" eb="1">
      <t>ケン</t>
    </rPh>
    <phoneticPr fontId="5"/>
  </si>
  <si>
    <t>百万円/件</t>
  </si>
  <si>
    <t>　　X/Y</t>
  </si>
  <si>
    <t>１．地球温暖化対策の推進</t>
    <rPh sb="2" eb="4">
      <t>チキュウ</t>
    </rPh>
    <rPh sb="4" eb="7">
      <t>オンダンカ</t>
    </rPh>
    <rPh sb="7" eb="9">
      <t>タイサク</t>
    </rPh>
    <rPh sb="10" eb="12">
      <t>スイシン</t>
    </rPh>
    <phoneticPr fontId="5"/>
  </si>
  <si>
    <t>エネルギー起源二酸化炭素の排出量（CO2換算ﾄﾝ）
※目標値については、「測定指標の選定理由および目標値（水準・目標年度）の設定の根拠」を参照</t>
    <rPh sb="5" eb="7">
      <t>キゲン</t>
    </rPh>
    <rPh sb="7" eb="10">
      <t>ニサンカ</t>
    </rPh>
    <rPh sb="10" eb="12">
      <t>タンソ</t>
    </rPh>
    <rPh sb="13" eb="15">
      <t>ハイシュツ</t>
    </rPh>
    <rPh sb="15" eb="16">
      <t>リョウ</t>
    </rPh>
    <rPh sb="20" eb="22">
      <t>カンサン</t>
    </rPh>
    <rPh sb="27" eb="30">
      <t>モクヒョウチ</t>
    </rPh>
    <rPh sb="37" eb="39">
      <t>ソクテイ</t>
    </rPh>
    <rPh sb="39" eb="41">
      <t>シヒョウ</t>
    </rPh>
    <rPh sb="42" eb="44">
      <t>センテイ</t>
    </rPh>
    <rPh sb="44" eb="46">
      <t>リユウ</t>
    </rPh>
    <rPh sb="49" eb="52">
      <t>モクヒョウチ</t>
    </rPh>
    <rPh sb="53" eb="55">
      <t>スイジュン</t>
    </rPh>
    <rPh sb="56" eb="58">
      <t>モクヒョウ</t>
    </rPh>
    <rPh sb="58" eb="60">
      <t>ネンド</t>
    </rPh>
    <rPh sb="62" eb="64">
      <t>セッテイ</t>
    </rPh>
    <rPh sb="65" eb="67">
      <t>コンキョ</t>
    </rPh>
    <rPh sb="69" eb="71">
      <t>サンショウ</t>
    </rPh>
    <phoneticPr fontId="5"/>
  </si>
  <si>
    <t>億tCO2</t>
    <rPh sb="0" eb="1">
      <t>オク</t>
    </rPh>
    <phoneticPr fontId="5"/>
  </si>
  <si>
    <t>-</t>
    <phoneticPr fontId="5"/>
  </si>
  <si>
    <t>-</t>
    <phoneticPr fontId="5"/>
  </si>
  <si>
    <t>-</t>
    <phoneticPr fontId="5"/>
  </si>
  <si>
    <t>-</t>
    <phoneticPr fontId="5"/>
  </si>
  <si>
    <t>-</t>
    <phoneticPr fontId="5"/>
  </si>
  <si>
    <t>-</t>
    <phoneticPr fontId="5"/>
  </si>
  <si>
    <t>-</t>
    <phoneticPr fontId="5"/>
  </si>
  <si>
    <t>地球温暖化対策は、国全体として取り組むべきものであり、廃棄物分野における低炭素化の取組を普及・拡大するためには国として支援すべき事業である。</t>
    <rPh sb="0" eb="2">
      <t>チキュウ</t>
    </rPh>
    <rPh sb="2" eb="5">
      <t>オンダンカ</t>
    </rPh>
    <rPh sb="5" eb="7">
      <t>タイサク</t>
    </rPh>
    <rPh sb="9" eb="12">
      <t>クニゼンタイ</t>
    </rPh>
    <rPh sb="15" eb="16">
      <t>ト</t>
    </rPh>
    <rPh sb="17" eb="18">
      <t>ク</t>
    </rPh>
    <rPh sb="27" eb="30">
      <t>ハイキブツ</t>
    </rPh>
    <rPh sb="30" eb="32">
      <t>ブンヤ</t>
    </rPh>
    <rPh sb="36" eb="39">
      <t>テイタンソ</t>
    </rPh>
    <rPh sb="39" eb="40">
      <t>カ</t>
    </rPh>
    <rPh sb="41" eb="43">
      <t>トリクミ</t>
    </rPh>
    <rPh sb="44" eb="46">
      <t>フキュウ</t>
    </rPh>
    <rPh sb="47" eb="49">
      <t>カクダイ</t>
    </rPh>
    <rPh sb="55" eb="56">
      <t>クニ</t>
    </rPh>
    <rPh sb="59" eb="61">
      <t>シエン</t>
    </rPh>
    <rPh sb="64" eb="66">
      <t>ジギョウ</t>
    </rPh>
    <phoneticPr fontId="5"/>
  </si>
  <si>
    <t>‐</t>
  </si>
  <si>
    <t>無</t>
  </si>
  <si>
    <t>-</t>
    <phoneticPr fontId="5"/>
  </si>
  <si>
    <t>環境省</t>
  </si>
  <si>
    <t>環境省</t>
    <rPh sb="0" eb="3">
      <t>カンキョウショウ</t>
    </rPh>
    <phoneticPr fontId="5"/>
  </si>
  <si>
    <t>特別会計に関する法律第85条第３項第１号ホ
特別会計に関する法律施行令50条第７項第１号及び第11号</t>
    <phoneticPr fontId="5"/>
  </si>
  <si>
    <t>CO2削減量</t>
    <rPh sb="3" eb="5">
      <t>サクゲン</t>
    </rPh>
    <rPh sb="5" eb="6">
      <t>リョウ</t>
    </rPh>
    <phoneticPr fontId="5"/>
  </si>
  <si>
    <t>収集運搬低炭素化モデル事業実施件数（委託事業）</t>
    <phoneticPr fontId="5"/>
  </si>
  <si>
    <t>-</t>
    <phoneticPr fontId="5"/>
  </si>
  <si>
    <t>千円：執行額（X）／件：収集運搬低炭素化モデル事業実施件数（Y）</t>
    <rPh sb="0" eb="1">
      <t>セン</t>
    </rPh>
    <phoneticPr fontId="5"/>
  </si>
  <si>
    <t>千円/件</t>
    <phoneticPr fontId="5"/>
  </si>
  <si>
    <t>人件費</t>
    <rPh sb="0" eb="3">
      <t>ジンケンヒ</t>
    </rPh>
    <phoneticPr fontId="5"/>
  </si>
  <si>
    <t>人件費等</t>
    <rPh sb="0" eb="3">
      <t>ジンケンヒ</t>
    </rPh>
    <rPh sb="3" eb="4">
      <t>トウ</t>
    </rPh>
    <phoneticPr fontId="5"/>
  </si>
  <si>
    <t>その他</t>
    <rPh sb="2" eb="3">
      <t>タ</t>
    </rPh>
    <phoneticPr fontId="5"/>
  </si>
  <si>
    <t>雑役務費</t>
    <rPh sb="0" eb="1">
      <t>ザツ</t>
    </rPh>
    <rPh sb="1" eb="4">
      <t>エキムヒ</t>
    </rPh>
    <phoneticPr fontId="5"/>
  </si>
  <si>
    <t>システムリース料等</t>
    <rPh sb="7" eb="8">
      <t>リョウ</t>
    </rPh>
    <rPh sb="8" eb="9">
      <t>トウ</t>
    </rPh>
    <phoneticPr fontId="5"/>
  </si>
  <si>
    <t>旅費</t>
    <rPh sb="0" eb="2">
      <t>リョヒ</t>
    </rPh>
    <phoneticPr fontId="5"/>
  </si>
  <si>
    <t>間接経費</t>
    <rPh sb="0" eb="2">
      <t>カンセツ</t>
    </rPh>
    <rPh sb="2" eb="4">
      <t>ケイヒ</t>
    </rPh>
    <phoneticPr fontId="5"/>
  </si>
  <si>
    <t>事業実施場所等への旅費</t>
    <rPh sb="0" eb="2">
      <t>ジギョウ</t>
    </rPh>
    <rPh sb="2" eb="4">
      <t>ジッシ</t>
    </rPh>
    <rPh sb="4" eb="6">
      <t>バショ</t>
    </rPh>
    <rPh sb="6" eb="7">
      <t>トウ</t>
    </rPh>
    <rPh sb="9" eb="11">
      <t>リョヒ</t>
    </rPh>
    <phoneticPr fontId="5"/>
  </si>
  <si>
    <t>国内全体としての労働力人口減少が問題となる中、市町村が実施する一般廃棄物処理について、特に担い手不足等が課題になっている。このような課題の解決方策の一つとして、廃棄物処理分野においても、IoT（モノのインターネット）やAI（人工知能）等の先端技術の導入による処理過程の効率化や省力化の取組が始まっている。本事業では、市町村が実施する一般廃棄物処理について、特に担い手の逼迫の観点から効率化ニーズがあり、また、IoT・AI等の活用による集中管理や効率化による低炭素化が期待される収集運搬について、IoT・AI等を活用した収集作業の最適化を図るためのシステム構築を行い、収集運搬の効率化を図ることを目的とする。</t>
    <phoneticPr fontId="5"/>
  </si>
  <si>
    <t>収集運搬の効率化による低炭素化を図るモデル事業を市町村において実施する。実施に当たってのプロセスは、一般廃棄物の排出状況（住宅地、商業地等）を勘案し、まちの様態別（住宅地、商業地等の用途パターン別）にIoT・AI等の先端技術を活用し、機器を搭載した収集運搬車両を使用して、現在の収集コースでモニタリングを行い、得られたデータに基づく現状解析により最適ルートをシミュレーション及び課題の抽出を行い、さらに必要に応じてモニタリングにより最適ルートシステムの策定・評価を行う。</t>
    <phoneticPr fontId="5"/>
  </si>
  <si>
    <t>60,000/1</t>
    <phoneticPr fontId="5"/>
  </si>
  <si>
    <t>必要に応じて業務の効率化に向けた協議等を行う。</t>
    <phoneticPr fontId="5"/>
  </si>
  <si>
    <t>-</t>
    <phoneticPr fontId="5"/>
  </si>
  <si>
    <t>-</t>
    <phoneticPr fontId="5"/>
  </si>
  <si>
    <t>-</t>
    <phoneticPr fontId="5"/>
  </si>
  <si>
    <t>-</t>
    <phoneticPr fontId="5"/>
  </si>
  <si>
    <t>廃棄物適正処理推進課
課長　名倉　良雄</t>
    <phoneticPr fontId="5"/>
  </si>
  <si>
    <t>-</t>
    <phoneticPr fontId="5"/>
  </si>
  <si>
    <t>予算の範囲内で効率的に成果が得られるよう適切な事業の実施に努める。</t>
    <rPh sb="0" eb="2">
      <t>ヨサン</t>
    </rPh>
    <rPh sb="3" eb="6">
      <t>ハンイナイ</t>
    </rPh>
    <rPh sb="7" eb="10">
      <t>コウリツテキ</t>
    </rPh>
    <rPh sb="11" eb="13">
      <t>セイカ</t>
    </rPh>
    <rPh sb="14" eb="15">
      <t>エ</t>
    </rPh>
    <rPh sb="20" eb="22">
      <t>テキセツ</t>
    </rPh>
    <rPh sb="23" eb="25">
      <t>ジギョウ</t>
    </rPh>
    <rPh sb="26" eb="28">
      <t>ジッシ</t>
    </rPh>
    <rPh sb="29" eb="30">
      <t>ツト</t>
    </rPh>
    <phoneticPr fontId="5"/>
  </si>
  <si>
    <t>収集・運搬作業は廃棄物処理システムの流れを構成する要素の一つであり、廃棄物分野全体における低炭素化の取組を実施するにあたり必要な事業である。</t>
    <rPh sb="0" eb="2">
      <t>シュウシュウ</t>
    </rPh>
    <rPh sb="3" eb="5">
      <t>ウンパン</t>
    </rPh>
    <rPh sb="5" eb="7">
      <t>サギョウ</t>
    </rPh>
    <rPh sb="8" eb="11">
      <t>ハイキブツ</t>
    </rPh>
    <rPh sb="11" eb="13">
      <t>ショリ</t>
    </rPh>
    <rPh sb="18" eb="19">
      <t>ナガ</t>
    </rPh>
    <rPh sb="21" eb="23">
      <t>コウセイ</t>
    </rPh>
    <rPh sb="25" eb="27">
      <t>ヨウソ</t>
    </rPh>
    <rPh sb="28" eb="29">
      <t>ヒト</t>
    </rPh>
    <rPh sb="39" eb="41">
      <t>ゼンタイ</t>
    </rPh>
    <rPh sb="61" eb="63">
      <t>ヒツヨウ</t>
    </rPh>
    <rPh sb="64" eb="66">
      <t>ジギョウ</t>
    </rPh>
    <phoneticPr fontId="5"/>
  </si>
  <si>
    <t>廃棄物処理システム全体の低炭素化のために必要かつ適切であり、収集運搬の担い手不足等の観点からも優先度の高い事業である。</t>
    <rPh sb="0" eb="3">
      <t>ハイキブツ</t>
    </rPh>
    <rPh sb="3" eb="5">
      <t>ショリ</t>
    </rPh>
    <rPh sb="9" eb="11">
      <t>ゼンタイ</t>
    </rPh>
    <rPh sb="12" eb="15">
      <t>テイタンソ</t>
    </rPh>
    <rPh sb="15" eb="16">
      <t>カ</t>
    </rPh>
    <rPh sb="20" eb="22">
      <t>ヒツヨウ</t>
    </rPh>
    <rPh sb="24" eb="26">
      <t>テキセツ</t>
    </rPh>
    <rPh sb="30" eb="32">
      <t>シュウシュウ</t>
    </rPh>
    <rPh sb="32" eb="34">
      <t>ウンパン</t>
    </rPh>
    <rPh sb="35" eb="36">
      <t>ニナ</t>
    </rPh>
    <rPh sb="37" eb="38">
      <t>テ</t>
    </rPh>
    <rPh sb="38" eb="40">
      <t>ブソク</t>
    </rPh>
    <rPh sb="40" eb="41">
      <t>トウ</t>
    </rPh>
    <rPh sb="42" eb="44">
      <t>カンテン</t>
    </rPh>
    <rPh sb="47" eb="50">
      <t>ユウセンド</t>
    </rPh>
    <rPh sb="51" eb="52">
      <t>タカ</t>
    </rPh>
    <rPh sb="53" eb="55">
      <t>ジギョウ</t>
    </rPh>
    <phoneticPr fontId="5"/>
  </si>
  <si>
    <t>tCO2</t>
    <phoneticPr fontId="5"/>
  </si>
  <si>
    <t>tCO2</t>
    <phoneticPr fontId="5"/>
  </si>
  <si>
    <t>IoT・AIを活用したルート最適化等の技術をパッカー車に導入することで、1台につき1.816tCO2/台・年だけ削減できる（試算）。
・本事業単年度において、モデル事業として100台に導入 1.816tCO2/台・年 × 100台 × 3年 (法定耐用年数) ≒ 545t-CO2
・平成33年度まで（H31～H33の3年間）、年間100台ずつ導入（545t-CO2 × 3 ＝ 1,635t-CO2）
・最終目標年度まで（H31～H42の12年間）、年間100台ずつ導入が進むとする。（545t-CO2 × 12 ＝ 6,540t-CO2）</t>
    <rPh sb="7" eb="9">
      <t>カツヨウ</t>
    </rPh>
    <rPh sb="14" eb="17">
      <t>サイテキカ</t>
    </rPh>
    <rPh sb="17" eb="18">
      <t>トウ</t>
    </rPh>
    <rPh sb="19" eb="21">
      <t>ギジュツ</t>
    </rPh>
    <rPh sb="26" eb="27">
      <t>シャ</t>
    </rPh>
    <rPh sb="28" eb="30">
      <t>ドウニュウ</t>
    </rPh>
    <rPh sb="37" eb="38">
      <t>ダイ</t>
    </rPh>
    <rPh sb="56" eb="58">
      <t>サクゲン</t>
    </rPh>
    <rPh sb="62" eb="64">
      <t>シサン</t>
    </rPh>
    <rPh sb="71" eb="74">
      <t>タンネンド</t>
    </rPh>
    <rPh sb="82" eb="84">
      <t>ジギョウ</t>
    </rPh>
    <rPh sb="90" eb="91">
      <t>ダイ</t>
    </rPh>
    <rPh sb="92" eb="94">
      <t>ドウニュウ</t>
    </rPh>
    <rPh sb="105" eb="106">
      <t>ダイ</t>
    </rPh>
    <rPh sb="107" eb="108">
      <t>ネン</t>
    </rPh>
    <rPh sb="114" eb="115">
      <t>ダイ</t>
    </rPh>
    <rPh sb="119" eb="120">
      <t>ネン</t>
    </rPh>
    <rPh sb="122" eb="124">
      <t>ホウテイ</t>
    </rPh>
    <rPh sb="124" eb="126">
      <t>タイヨウ</t>
    </rPh>
    <rPh sb="126" eb="128">
      <t>ネンスウ</t>
    </rPh>
    <rPh sb="142" eb="144">
      <t>ヘイセイ</t>
    </rPh>
    <rPh sb="146" eb="148">
      <t>ネンド</t>
    </rPh>
    <rPh sb="160" eb="162">
      <t>ネンカン</t>
    </rPh>
    <rPh sb="164" eb="166">
      <t>ネンカン</t>
    </rPh>
    <rPh sb="169" eb="170">
      <t>ダイ</t>
    </rPh>
    <rPh sb="172" eb="174">
      <t>ドウニュウ</t>
    </rPh>
    <rPh sb="203" eb="205">
      <t>サイシュウ</t>
    </rPh>
    <rPh sb="205" eb="207">
      <t>モクヒョウ</t>
    </rPh>
    <rPh sb="207" eb="209">
      <t>ネンド</t>
    </rPh>
    <rPh sb="222" eb="224">
      <t>ネンカン</t>
    </rPh>
    <rPh sb="226" eb="228">
      <t>ネンカン</t>
    </rPh>
    <rPh sb="231" eb="232">
      <t>ダイ</t>
    </rPh>
    <rPh sb="234" eb="236">
      <t>ドウニュウ</t>
    </rPh>
    <rPh sb="237" eb="238">
      <t>スス</t>
    </rPh>
    <phoneticPr fontId="5"/>
  </si>
  <si>
    <t>IoA・AIを活用したモデル等の導入により、事業終了年度までにおいて約1,635トンの二酸化炭素排出量を削減することができる。</t>
    <rPh sb="7" eb="9">
      <t>カツヨウ</t>
    </rPh>
    <rPh sb="22" eb="24">
      <t>ジギョウ</t>
    </rPh>
    <rPh sb="24" eb="26">
      <t>シュウリョウ</t>
    </rPh>
    <rPh sb="26" eb="28">
      <t>ネンド</t>
    </rPh>
    <rPh sb="34" eb="35">
      <t>ヤク</t>
    </rPh>
    <phoneticPr fontId="5"/>
  </si>
  <si>
    <t>IoT・AIを活用した収集運搬低炭素化モデル事業により平成42年度までに6,540トンの二酸化炭素排出量を削減する</t>
    <rPh sb="7" eb="9">
      <t>カツヨウ</t>
    </rPh>
    <rPh sb="11" eb="13">
      <t>シュウシュウ</t>
    </rPh>
    <rPh sb="13" eb="15">
      <t>ウンパン</t>
    </rPh>
    <rPh sb="15" eb="18">
      <t>テイタンソ</t>
    </rPh>
    <rPh sb="18" eb="19">
      <t>カ</t>
    </rPh>
    <rPh sb="22" eb="24">
      <t>ジギョウ</t>
    </rPh>
    <rPh sb="27" eb="29">
      <t>ヘイセイ</t>
    </rPh>
    <rPh sb="31" eb="33">
      <t>ネンド</t>
    </rPh>
    <rPh sb="44" eb="47">
      <t>ニサンカ</t>
    </rPh>
    <rPh sb="47" eb="49">
      <t>タンソ</t>
    </rPh>
    <rPh sb="49" eb="51">
      <t>ハイシュツ</t>
    </rPh>
    <rPh sb="51" eb="52">
      <t>リョウ</t>
    </rPh>
    <rPh sb="53" eb="55">
      <t>サクゲン</t>
    </rPh>
    <phoneticPr fontId="5"/>
  </si>
  <si>
    <t>事業費／CO2削減量</t>
    <rPh sb="0" eb="3">
      <t>ジギョウヒ</t>
    </rPh>
    <rPh sb="7" eb="9">
      <t>サクゲン</t>
    </rPh>
    <rPh sb="9" eb="10">
      <t>リョウ</t>
    </rPh>
    <phoneticPr fontId="5"/>
  </si>
  <si>
    <t>1t当たりのCO2削減コスト（円/t-CO2）</t>
    <rPh sb="15" eb="16">
      <t>エン</t>
    </rPh>
    <phoneticPr fontId="5"/>
  </si>
  <si>
    <t>目標年度断面において当該事業の波及によって見込まれる価格低減が反映された事業費/CO2削減量(t-CO2/年)×法定耐用年数(年)</t>
    <rPh sb="0" eb="1">
      <t>モクヒョウ</t>
    </rPh>
    <rPh sb="1" eb="3">
      <t>ネンド</t>
    </rPh>
    <rPh sb="3" eb="5">
      <t>ダンメン</t>
    </rPh>
    <rPh sb="9" eb="11">
      <t>トウガイ</t>
    </rPh>
    <rPh sb="11" eb="13">
      <t>ジギョウ</t>
    </rPh>
    <rPh sb="14" eb="16">
      <t>ハキュウ</t>
    </rPh>
    <rPh sb="20" eb="22">
      <t>ミコ</t>
    </rPh>
    <rPh sb="26" eb="28">
      <t>カカク</t>
    </rPh>
    <rPh sb="28" eb="30">
      <t>テイゲン</t>
    </rPh>
    <rPh sb="30" eb="32">
      <t>ハンエイ</t>
    </rPh>
    <rPh sb="35" eb="38">
      <t>ジギョウヒ</t>
    </rPh>
    <rPh sb="43" eb="45">
      <t>サクゲン</t>
    </rPh>
    <rPh sb="45" eb="46">
      <t>リョウ</t>
    </rPh>
    <rPh sb="53" eb="54">
      <t>ネン</t>
    </rPh>
    <rPh sb="56" eb="58">
      <t>ホウテイ</t>
    </rPh>
    <rPh sb="58" eb="60">
      <t>タイヨウ</t>
    </rPh>
    <rPh sb="60" eb="62">
      <t>ネンスウ</t>
    </rPh>
    <rPh sb="63" eb="64">
      <t>ネン</t>
    </rPh>
    <phoneticPr fontId="5"/>
  </si>
  <si>
    <t>平成42年度までに1tあたりのCO2削減コストを88,073円/t-CO2以下とする。</t>
    <rPh sb="0" eb="2">
      <t>ヘイセイ</t>
    </rPh>
    <rPh sb="4" eb="6">
      <t>ネンド</t>
    </rPh>
    <rPh sb="18" eb="20">
      <t>サクゲン</t>
    </rPh>
    <rPh sb="30" eb="31">
      <t>エン</t>
    </rPh>
    <rPh sb="37" eb="39">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</si>
</sst>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quotePrefix="1"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169333</xdr:colOff>
      <xdr:row>740</xdr:row>
      <xdr:rowOff>93134</xdr:rowOff>
    </xdr:from>
    <xdr:to>
      <xdr:col>33</xdr:col>
      <xdr:colOff>65254</xdr:colOff>
      <xdr:row>742</xdr:row>
      <xdr:rowOff>37503</xdr:rowOff>
    </xdr:to>
    <xdr:sp macro="" textlink="">
      <xdr:nvSpPr>
        <xdr:cNvPr id="3" name="正方形/長方形 2"/>
        <xdr:cNvSpPr/>
      </xdr:nvSpPr>
      <xdr:spPr>
        <a:xfrm>
          <a:off x="4080933" y="41308867"/>
          <a:ext cx="2131121" cy="65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60</a:t>
          </a:r>
          <a:r>
            <a:rPr kumimoji="1" lang="ja-JP" altLang="en-US" sz="1100" baseline="0">
              <a:solidFill>
                <a:schemeClr val="tx1"/>
              </a:solidFill>
              <a:latin typeface="+mn-ea"/>
              <a:ea typeface="+mn-ea"/>
            </a:rPr>
            <a:t>百万円</a:t>
          </a:r>
        </a:p>
      </xdr:txBody>
    </xdr:sp>
    <xdr:clientData/>
  </xdr:twoCellAnchor>
  <xdr:twoCellAnchor>
    <xdr:from>
      <xdr:col>21</xdr:col>
      <xdr:colOff>64970</xdr:colOff>
      <xdr:row>742</xdr:row>
      <xdr:rowOff>127001</xdr:rowOff>
    </xdr:from>
    <xdr:to>
      <xdr:col>33</xdr:col>
      <xdr:colOff>127000</xdr:colOff>
      <xdr:row>744</xdr:row>
      <xdr:rowOff>287868</xdr:rowOff>
    </xdr:to>
    <xdr:sp macro="" textlink="">
      <xdr:nvSpPr>
        <xdr:cNvPr id="5" name="大かっこ 4"/>
        <xdr:cNvSpPr/>
      </xdr:nvSpPr>
      <xdr:spPr>
        <a:xfrm>
          <a:off x="3798770" y="40453734"/>
          <a:ext cx="2195630" cy="86360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r>
            <a:rPr lang="ja-JP" altLang="en-US" sz="1050"/>
            <a:t>市町村での一般廃棄物事業に係る</a:t>
          </a:r>
          <a:r>
            <a:rPr lang="en-US" altLang="ja-JP" sz="1050"/>
            <a:t>IoT</a:t>
          </a:r>
          <a:r>
            <a:rPr lang="ja-JP" altLang="en-US" sz="1050"/>
            <a:t>・</a:t>
          </a:r>
          <a:r>
            <a:rPr lang="en-US" altLang="ja-JP" sz="1050"/>
            <a:t>AI</a:t>
          </a:r>
          <a:r>
            <a:rPr lang="ja-JP" altLang="en-US" sz="1050"/>
            <a:t>等を活用した収集作業の最適化モデル事業</a:t>
          </a:r>
        </a:p>
      </xdr:txBody>
    </xdr:sp>
    <xdr:clientData/>
  </xdr:twoCellAnchor>
  <xdr:twoCellAnchor>
    <xdr:from>
      <xdr:col>22</xdr:col>
      <xdr:colOff>33894</xdr:colOff>
      <xdr:row>750</xdr:row>
      <xdr:rowOff>1</xdr:rowOff>
    </xdr:from>
    <xdr:to>
      <xdr:col>33</xdr:col>
      <xdr:colOff>59240</xdr:colOff>
      <xdr:row>752</xdr:row>
      <xdr:rowOff>67732</xdr:rowOff>
    </xdr:to>
    <xdr:sp macro="" textlink="">
      <xdr:nvSpPr>
        <xdr:cNvPr id="9" name="大かっこ 8"/>
        <xdr:cNvSpPr/>
      </xdr:nvSpPr>
      <xdr:spPr>
        <a:xfrm>
          <a:off x="3945494" y="43891201"/>
          <a:ext cx="1981146" cy="77893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CO2</a:t>
          </a:r>
          <a:r>
            <a:rPr kumimoji="1" lang="ja-JP" altLang="en-US" sz="1100" baseline="0">
              <a:solidFill>
                <a:schemeClr val="tx1"/>
              </a:solidFill>
              <a:effectLst/>
              <a:latin typeface="+mn-lt"/>
              <a:ea typeface="+mn-ea"/>
              <a:cs typeface="+mn-cs"/>
            </a:rPr>
            <a:t>削減効果等の収集運搬の効率化に係る実証経費等</a:t>
          </a:r>
          <a:endParaRPr lang="ja-JP" altLang="ja-JP" sz="800">
            <a:effectLst/>
          </a:endParaRPr>
        </a:p>
      </xdr:txBody>
    </xdr:sp>
    <xdr:clientData/>
  </xdr:twoCellAnchor>
  <xdr:twoCellAnchor>
    <xdr:from>
      <xdr:col>26</xdr:col>
      <xdr:colOff>154970</xdr:colOff>
      <xdr:row>745</xdr:row>
      <xdr:rowOff>42332</xdr:rowOff>
    </xdr:from>
    <xdr:to>
      <xdr:col>28</xdr:col>
      <xdr:colOff>94811</xdr:colOff>
      <xdr:row>746</xdr:row>
      <xdr:rowOff>80270</xdr:rowOff>
    </xdr:to>
    <xdr:sp macro="" textlink="">
      <xdr:nvSpPr>
        <xdr:cNvPr id="10" name="下矢印 9"/>
        <xdr:cNvSpPr/>
      </xdr:nvSpPr>
      <xdr:spPr>
        <a:xfrm>
          <a:off x="4777770" y="41427399"/>
          <a:ext cx="295441" cy="3935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59087</xdr:colOff>
      <xdr:row>747</xdr:row>
      <xdr:rowOff>121617</xdr:rowOff>
    </xdr:from>
    <xdr:to>
      <xdr:col>33</xdr:col>
      <xdr:colOff>8467</xdr:colOff>
      <xdr:row>749</xdr:row>
      <xdr:rowOff>253298</xdr:rowOff>
    </xdr:to>
    <xdr:sp macro="" textlink="">
      <xdr:nvSpPr>
        <xdr:cNvPr id="11" name="正方形/長方形 10"/>
        <xdr:cNvSpPr/>
      </xdr:nvSpPr>
      <xdr:spPr>
        <a:xfrm>
          <a:off x="3970687" y="42946017"/>
          <a:ext cx="1905180" cy="84288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900" baseline="0">
              <a:solidFill>
                <a:schemeClr val="tx1"/>
              </a:solidFill>
              <a:latin typeface="+mn-ea"/>
              <a:ea typeface="+mn-ea"/>
            </a:rPr>
            <a:t>A.</a:t>
          </a:r>
          <a:r>
            <a:rPr kumimoji="1" lang="ja-JP" altLang="en-US" sz="900" baseline="0">
              <a:solidFill>
                <a:schemeClr val="tx1"/>
              </a:solidFill>
              <a:latin typeface="+mn-ea"/>
              <a:ea typeface="+mn-ea"/>
            </a:rPr>
            <a:t>（１社を想定、共同実施）配送業者等、システム業者、</a:t>
          </a:r>
        </a:p>
        <a:p>
          <a:pPr algn="ctr">
            <a:lnSpc>
              <a:spcPts val="1200"/>
            </a:lnSpc>
          </a:pPr>
          <a:r>
            <a:rPr kumimoji="1" lang="ja-JP" altLang="en-US" sz="900" baseline="0">
              <a:solidFill>
                <a:schemeClr val="tx1"/>
              </a:solidFill>
              <a:latin typeface="+mn-ea"/>
              <a:ea typeface="+mn-ea"/>
            </a:rPr>
            <a:t>コンサル会社と連携自治体（３団体程度）</a:t>
          </a:r>
          <a:endParaRPr kumimoji="1" lang="en-US" altLang="ja-JP" sz="900" baseline="0">
            <a:solidFill>
              <a:schemeClr val="tx1"/>
            </a:solidFill>
            <a:latin typeface="+mn-ea"/>
            <a:ea typeface="+mn-ea"/>
          </a:endParaRPr>
        </a:p>
        <a:p>
          <a:pPr algn="ctr">
            <a:lnSpc>
              <a:spcPts val="1200"/>
            </a:lnSpc>
          </a:pPr>
          <a:r>
            <a:rPr kumimoji="1" lang="en-US" altLang="ja-JP" sz="1200" baseline="0">
              <a:solidFill>
                <a:schemeClr val="tx1"/>
              </a:solidFill>
              <a:latin typeface="+mn-ea"/>
              <a:ea typeface="+mn-ea"/>
            </a:rPr>
            <a:t>60</a:t>
          </a:r>
          <a:r>
            <a:rPr kumimoji="1" lang="ja-JP" altLang="en-US" sz="1200" baseline="0">
              <a:solidFill>
                <a:schemeClr val="tx1"/>
              </a:solidFill>
              <a:latin typeface="+mn-ea"/>
              <a:ea typeface="+mn-ea"/>
            </a:rPr>
            <a:t>百万円</a:t>
          </a:r>
        </a:p>
      </xdr:txBody>
    </xdr:sp>
    <xdr:clientData/>
  </xdr:twoCellAnchor>
  <xdr:twoCellAnchor>
    <xdr:from>
      <xdr:col>21</xdr:col>
      <xdr:colOff>159621</xdr:colOff>
      <xdr:row>746</xdr:row>
      <xdr:rowOff>108676</xdr:rowOff>
    </xdr:from>
    <xdr:to>
      <xdr:col>33</xdr:col>
      <xdr:colOff>101599</xdr:colOff>
      <xdr:row>747</xdr:row>
      <xdr:rowOff>50801</xdr:rowOff>
    </xdr:to>
    <xdr:sp macro="" textlink="">
      <xdr:nvSpPr>
        <xdr:cNvPr id="12" name="正方形/長方形 11"/>
        <xdr:cNvSpPr/>
      </xdr:nvSpPr>
      <xdr:spPr>
        <a:xfrm>
          <a:off x="3893421" y="41849343"/>
          <a:ext cx="2075578" cy="289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一般競争入札（総合評価）</a:t>
          </a:r>
          <a:r>
            <a:rPr kumimoji="1" lang="en-US" altLang="ja-JP" sz="105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3" zoomScale="75" zoomScaleNormal="75" zoomScaleSheetLayoutView="75" zoomScalePageLayoutView="85" workbookViewId="0">
      <selection activeCell="A3" sqref="A3:AH3"/>
    </sheetView>
  </sheetViews>
  <sheetFormatPr defaultRowHeight="13" x14ac:dyDescent="0.2"/>
  <cols>
    <col min="1" max="49" width="2.54296875" customWidth="1"/>
    <col min="50" max="50" width="6.5429687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432</v>
      </c>
      <c r="AP2" s="206"/>
      <c r="AQ2" s="206"/>
      <c r="AR2" s="65" t="str">
        <f>IF(OR(AO2="　", AO2=""), "", "-")</f>
        <v>-</v>
      </c>
      <c r="AS2" s="207">
        <v>9</v>
      </c>
      <c r="AT2" s="207"/>
      <c r="AU2" s="207"/>
      <c r="AV2" s="43" t="str">
        <f>IF(AW2="", "", "-")</f>
        <v/>
      </c>
      <c r="AW2" s="384"/>
      <c r="AX2" s="384"/>
    </row>
    <row r="3" spans="1:50" ht="21" customHeight="1" thickBot="1" x14ac:dyDescent="0.25">
      <c r="A3" s="510" t="s">
        <v>461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508</v>
      </c>
      <c r="AK3" s="512"/>
      <c r="AL3" s="512"/>
      <c r="AM3" s="512"/>
      <c r="AN3" s="512"/>
      <c r="AO3" s="512"/>
      <c r="AP3" s="512"/>
      <c r="AQ3" s="512"/>
      <c r="AR3" s="512"/>
      <c r="AS3" s="512"/>
      <c r="AT3" s="512"/>
      <c r="AU3" s="512"/>
      <c r="AV3" s="512"/>
      <c r="AW3" s="512"/>
      <c r="AX3" s="24" t="s">
        <v>64</v>
      </c>
    </row>
    <row r="4" spans="1:50" ht="24.75" customHeight="1" x14ac:dyDescent="0.2">
      <c r="A4" s="709" t="s">
        <v>25</v>
      </c>
      <c r="B4" s="710"/>
      <c r="C4" s="710"/>
      <c r="D4" s="710"/>
      <c r="E4" s="710"/>
      <c r="F4" s="710"/>
      <c r="G4" s="685" t="s">
        <v>479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66</v>
      </c>
      <c r="B5" s="696"/>
      <c r="C5" s="696"/>
      <c r="D5" s="696"/>
      <c r="E5" s="696"/>
      <c r="F5" s="697"/>
      <c r="G5" s="545" t="s">
        <v>430</v>
      </c>
      <c r="H5" s="546"/>
      <c r="I5" s="546"/>
      <c r="J5" s="546"/>
      <c r="K5" s="546"/>
      <c r="L5" s="546"/>
      <c r="M5" s="547" t="s">
        <v>65</v>
      </c>
      <c r="N5" s="548"/>
      <c r="O5" s="548"/>
      <c r="P5" s="548"/>
      <c r="Q5" s="548"/>
      <c r="R5" s="549"/>
      <c r="S5" s="550" t="s">
        <v>84</v>
      </c>
      <c r="T5" s="546"/>
      <c r="U5" s="546"/>
      <c r="V5" s="546"/>
      <c r="W5" s="546"/>
      <c r="X5" s="551"/>
      <c r="Y5" s="701" t="s">
        <v>3</v>
      </c>
      <c r="Z5" s="702"/>
      <c r="AA5" s="702"/>
      <c r="AB5" s="702"/>
      <c r="AC5" s="702"/>
      <c r="AD5" s="703"/>
      <c r="AE5" s="704" t="s">
        <v>481</v>
      </c>
      <c r="AF5" s="704"/>
      <c r="AG5" s="704"/>
      <c r="AH5" s="704"/>
      <c r="AI5" s="704"/>
      <c r="AJ5" s="704"/>
      <c r="AK5" s="704"/>
      <c r="AL5" s="704"/>
      <c r="AM5" s="704"/>
      <c r="AN5" s="704"/>
      <c r="AO5" s="704"/>
      <c r="AP5" s="705"/>
      <c r="AQ5" s="706" t="s">
        <v>531</v>
      </c>
      <c r="AR5" s="707"/>
      <c r="AS5" s="707"/>
      <c r="AT5" s="707"/>
      <c r="AU5" s="707"/>
      <c r="AV5" s="707"/>
      <c r="AW5" s="707"/>
      <c r="AX5" s="708"/>
    </row>
    <row r="6" spans="1:50" ht="39" customHeight="1" x14ac:dyDescent="0.2">
      <c r="A6" s="711" t="s">
        <v>4</v>
      </c>
      <c r="B6" s="712"/>
      <c r="C6" s="712"/>
      <c r="D6" s="712"/>
      <c r="E6" s="712"/>
      <c r="F6" s="712"/>
      <c r="G6" s="864" t="str">
        <f>入力規則等!F39</f>
        <v>エネルギー対策特別会計エネルギー需給勘定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509</v>
      </c>
      <c r="H7" s="817"/>
      <c r="I7" s="817"/>
      <c r="J7" s="817"/>
      <c r="K7" s="817"/>
      <c r="L7" s="817"/>
      <c r="M7" s="817"/>
      <c r="N7" s="817"/>
      <c r="O7" s="817"/>
      <c r="P7" s="817"/>
      <c r="Q7" s="817"/>
      <c r="R7" s="817"/>
      <c r="S7" s="817"/>
      <c r="T7" s="817"/>
      <c r="U7" s="817"/>
      <c r="V7" s="817"/>
      <c r="W7" s="817"/>
      <c r="X7" s="818"/>
      <c r="Y7" s="382" t="s">
        <v>433</v>
      </c>
      <c r="Z7" s="283"/>
      <c r="AA7" s="283"/>
      <c r="AB7" s="283"/>
      <c r="AC7" s="283"/>
      <c r="AD7" s="383"/>
      <c r="AE7" s="370" t="s">
        <v>483</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2">
      <c r="A8" s="813" t="s">
        <v>330</v>
      </c>
      <c r="B8" s="814"/>
      <c r="C8" s="814"/>
      <c r="D8" s="814"/>
      <c r="E8" s="814"/>
      <c r="F8" s="815"/>
      <c r="G8" s="210" t="str">
        <f>入力規則等!A28</f>
        <v>地球温暖化対策</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4" t="str">
        <f>入力規則等!K13</f>
        <v>エネルギー対策</v>
      </c>
      <c r="AF8" s="211"/>
      <c r="AG8" s="211"/>
      <c r="AH8" s="211"/>
      <c r="AI8" s="211"/>
      <c r="AJ8" s="211"/>
      <c r="AK8" s="211"/>
      <c r="AL8" s="211"/>
      <c r="AM8" s="211"/>
      <c r="AN8" s="211"/>
      <c r="AO8" s="211"/>
      <c r="AP8" s="211"/>
      <c r="AQ8" s="211"/>
      <c r="AR8" s="211"/>
      <c r="AS8" s="211"/>
      <c r="AT8" s="211"/>
      <c r="AU8" s="211"/>
      <c r="AV8" s="211"/>
      <c r="AW8" s="211"/>
      <c r="AX8" s="725"/>
    </row>
    <row r="9" spans="1:50" ht="62" customHeight="1" x14ac:dyDescent="0.2">
      <c r="A9" s="132" t="s">
        <v>23</v>
      </c>
      <c r="B9" s="133"/>
      <c r="C9" s="133"/>
      <c r="D9" s="133"/>
      <c r="E9" s="133"/>
      <c r="F9" s="133"/>
      <c r="G9" s="559" t="s">
        <v>523</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26" t="s">
        <v>29</v>
      </c>
      <c r="B10" s="727"/>
      <c r="C10" s="727"/>
      <c r="D10" s="727"/>
      <c r="E10" s="727"/>
      <c r="F10" s="727"/>
      <c r="G10" s="659" t="s">
        <v>524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2">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126" t="s">
        <v>24</v>
      </c>
      <c r="B12" s="127"/>
      <c r="C12" s="127"/>
      <c r="D12" s="127"/>
      <c r="E12" s="127"/>
      <c r="F12" s="128"/>
      <c r="G12" s="665"/>
      <c r="H12" s="666"/>
      <c r="I12" s="666"/>
      <c r="J12" s="666"/>
      <c r="K12" s="666"/>
      <c r="L12" s="666"/>
      <c r="M12" s="666"/>
      <c r="N12" s="666"/>
      <c r="O12" s="666"/>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28"/>
    </row>
    <row r="13" spans="1:50" ht="21" customHeight="1" x14ac:dyDescent="0.2">
      <c r="A13" s="129"/>
      <c r="B13" s="130"/>
      <c r="C13" s="130"/>
      <c r="D13" s="130"/>
      <c r="E13" s="130"/>
      <c r="F13" s="131"/>
      <c r="G13" s="729" t="s">
        <v>6</v>
      </c>
      <c r="H13" s="730"/>
      <c r="I13" s="622" t="s">
        <v>7</v>
      </c>
      <c r="J13" s="623"/>
      <c r="K13" s="623"/>
      <c r="L13" s="623"/>
      <c r="M13" s="623"/>
      <c r="N13" s="623"/>
      <c r="O13" s="624"/>
      <c r="P13" s="95" t="s">
        <v>484</v>
      </c>
      <c r="Q13" s="96"/>
      <c r="R13" s="96"/>
      <c r="S13" s="96"/>
      <c r="T13" s="96"/>
      <c r="U13" s="96"/>
      <c r="V13" s="97"/>
      <c r="W13" s="95" t="s">
        <v>484</v>
      </c>
      <c r="X13" s="96"/>
      <c r="Y13" s="96"/>
      <c r="Z13" s="96"/>
      <c r="AA13" s="96"/>
      <c r="AB13" s="96"/>
      <c r="AC13" s="97"/>
      <c r="AD13" s="95" t="s">
        <v>484</v>
      </c>
      <c r="AE13" s="96"/>
      <c r="AF13" s="96"/>
      <c r="AG13" s="96"/>
      <c r="AH13" s="96"/>
      <c r="AI13" s="96"/>
      <c r="AJ13" s="97"/>
      <c r="AK13" s="95">
        <v>60</v>
      </c>
      <c r="AL13" s="96"/>
      <c r="AM13" s="96"/>
      <c r="AN13" s="96"/>
      <c r="AO13" s="96"/>
      <c r="AP13" s="96"/>
      <c r="AQ13" s="97"/>
      <c r="AR13" s="92"/>
      <c r="AS13" s="93"/>
      <c r="AT13" s="93"/>
      <c r="AU13" s="93"/>
      <c r="AV13" s="93"/>
      <c r="AW13" s="93"/>
      <c r="AX13" s="381"/>
    </row>
    <row r="14" spans="1:50" ht="21" customHeight="1" x14ac:dyDescent="0.2">
      <c r="A14" s="129"/>
      <c r="B14" s="130"/>
      <c r="C14" s="130"/>
      <c r="D14" s="130"/>
      <c r="E14" s="130"/>
      <c r="F14" s="131"/>
      <c r="G14" s="731"/>
      <c r="H14" s="732"/>
      <c r="I14" s="562" t="s">
        <v>8</v>
      </c>
      <c r="J14" s="616"/>
      <c r="K14" s="616"/>
      <c r="L14" s="616"/>
      <c r="M14" s="616"/>
      <c r="N14" s="616"/>
      <c r="O14" s="617"/>
      <c r="P14" s="95" t="s">
        <v>484</v>
      </c>
      <c r="Q14" s="96"/>
      <c r="R14" s="96"/>
      <c r="S14" s="96"/>
      <c r="T14" s="96"/>
      <c r="U14" s="96"/>
      <c r="V14" s="97"/>
      <c r="W14" s="95" t="s">
        <v>484</v>
      </c>
      <c r="X14" s="96"/>
      <c r="Y14" s="96"/>
      <c r="Z14" s="96"/>
      <c r="AA14" s="96"/>
      <c r="AB14" s="96"/>
      <c r="AC14" s="97"/>
      <c r="AD14" s="95" t="s">
        <v>484</v>
      </c>
      <c r="AE14" s="96"/>
      <c r="AF14" s="96"/>
      <c r="AG14" s="96"/>
      <c r="AH14" s="96"/>
      <c r="AI14" s="96"/>
      <c r="AJ14" s="97"/>
      <c r="AK14" s="95"/>
      <c r="AL14" s="96"/>
      <c r="AM14" s="96"/>
      <c r="AN14" s="96"/>
      <c r="AO14" s="96"/>
      <c r="AP14" s="96"/>
      <c r="AQ14" s="97"/>
      <c r="AR14" s="649"/>
      <c r="AS14" s="649"/>
      <c r="AT14" s="649"/>
      <c r="AU14" s="649"/>
      <c r="AV14" s="649"/>
      <c r="AW14" s="649"/>
      <c r="AX14" s="650"/>
    </row>
    <row r="15" spans="1:50" ht="21" customHeight="1" x14ac:dyDescent="0.2">
      <c r="A15" s="129"/>
      <c r="B15" s="130"/>
      <c r="C15" s="130"/>
      <c r="D15" s="130"/>
      <c r="E15" s="130"/>
      <c r="F15" s="131"/>
      <c r="G15" s="731"/>
      <c r="H15" s="732"/>
      <c r="I15" s="562" t="s">
        <v>50</v>
      </c>
      <c r="J15" s="563"/>
      <c r="K15" s="563"/>
      <c r="L15" s="563"/>
      <c r="M15" s="563"/>
      <c r="N15" s="563"/>
      <c r="O15" s="564"/>
      <c r="P15" s="95" t="s">
        <v>484</v>
      </c>
      <c r="Q15" s="96"/>
      <c r="R15" s="96"/>
      <c r="S15" s="96"/>
      <c r="T15" s="96"/>
      <c r="U15" s="96"/>
      <c r="V15" s="97"/>
      <c r="W15" s="95" t="s">
        <v>484</v>
      </c>
      <c r="X15" s="96"/>
      <c r="Y15" s="96"/>
      <c r="Z15" s="96"/>
      <c r="AA15" s="96"/>
      <c r="AB15" s="96"/>
      <c r="AC15" s="97"/>
      <c r="AD15" s="95" t="s">
        <v>484</v>
      </c>
      <c r="AE15" s="96"/>
      <c r="AF15" s="96"/>
      <c r="AG15" s="96"/>
      <c r="AH15" s="96"/>
      <c r="AI15" s="96"/>
      <c r="AJ15" s="97"/>
      <c r="AK15" s="95" t="s">
        <v>484</v>
      </c>
      <c r="AL15" s="96"/>
      <c r="AM15" s="96"/>
      <c r="AN15" s="96"/>
      <c r="AO15" s="96"/>
      <c r="AP15" s="96"/>
      <c r="AQ15" s="97"/>
      <c r="AR15" s="95"/>
      <c r="AS15" s="96"/>
      <c r="AT15" s="96"/>
      <c r="AU15" s="96"/>
      <c r="AV15" s="96"/>
      <c r="AW15" s="96"/>
      <c r="AX15" s="615"/>
    </row>
    <row r="16" spans="1:50" ht="21" customHeight="1" x14ac:dyDescent="0.2">
      <c r="A16" s="129"/>
      <c r="B16" s="130"/>
      <c r="C16" s="130"/>
      <c r="D16" s="130"/>
      <c r="E16" s="130"/>
      <c r="F16" s="131"/>
      <c r="G16" s="731"/>
      <c r="H16" s="732"/>
      <c r="I16" s="562" t="s">
        <v>51</v>
      </c>
      <c r="J16" s="563"/>
      <c r="K16" s="563"/>
      <c r="L16" s="563"/>
      <c r="M16" s="563"/>
      <c r="N16" s="563"/>
      <c r="O16" s="564"/>
      <c r="P16" s="95" t="s">
        <v>484</v>
      </c>
      <c r="Q16" s="96"/>
      <c r="R16" s="96"/>
      <c r="S16" s="96"/>
      <c r="T16" s="96"/>
      <c r="U16" s="96"/>
      <c r="V16" s="97"/>
      <c r="W16" s="95" t="s">
        <v>484</v>
      </c>
      <c r="X16" s="96"/>
      <c r="Y16" s="96"/>
      <c r="Z16" s="96"/>
      <c r="AA16" s="96"/>
      <c r="AB16" s="96"/>
      <c r="AC16" s="97"/>
      <c r="AD16" s="95" t="s">
        <v>484</v>
      </c>
      <c r="AE16" s="96"/>
      <c r="AF16" s="96"/>
      <c r="AG16" s="96"/>
      <c r="AH16" s="96"/>
      <c r="AI16" s="96"/>
      <c r="AJ16" s="97"/>
      <c r="AK16" s="95" t="s">
        <v>484</v>
      </c>
      <c r="AL16" s="96"/>
      <c r="AM16" s="96"/>
      <c r="AN16" s="96"/>
      <c r="AO16" s="96"/>
      <c r="AP16" s="96"/>
      <c r="AQ16" s="97"/>
      <c r="AR16" s="662"/>
      <c r="AS16" s="663"/>
      <c r="AT16" s="663"/>
      <c r="AU16" s="663"/>
      <c r="AV16" s="663"/>
      <c r="AW16" s="663"/>
      <c r="AX16" s="664"/>
    </row>
    <row r="17" spans="1:50" ht="24.75" customHeight="1" x14ac:dyDescent="0.2">
      <c r="A17" s="129"/>
      <c r="B17" s="130"/>
      <c r="C17" s="130"/>
      <c r="D17" s="130"/>
      <c r="E17" s="130"/>
      <c r="F17" s="131"/>
      <c r="G17" s="731"/>
      <c r="H17" s="732"/>
      <c r="I17" s="562" t="s">
        <v>49</v>
      </c>
      <c r="J17" s="616"/>
      <c r="K17" s="616"/>
      <c r="L17" s="616"/>
      <c r="M17" s="616"/>
      <c r="N17" s="616"/>
      <c r="O17" s="617"/>
      <c r="P17" s="95" t="s">
        <v>484</v>
      </c>
      <c r="Q17" s="96"/>
      <c r="R17" s="96"/>
      <c r="S17" s="96"/>
      <c r="T17" s="96"/>
      <c r="U17" s="96"/>
      <c r="V17" s="97"/>
      <c r="W17" s="95" t="s">
        <v>484</v>
      </c>
      <c r="X17" s="96"/>
      <c r="Y17" s="96"/>
      <c r="Z17" s="96"/>
      <c r="AA17" s="96"/>
      <c r="AB17" s="96"/>
      <c r="AC17" s="97"/>
      <c r="AD17" s="95" t="s">
        <v>484</v>
      </c>
      <c r="AE17" s="96"/>
      <c r="AF17" s="96"/>
      <c r="AG17" s="96"/>
      <c r="AH17" s="96"/>
      <c r="AI17" s="96"/>
      <c r="AJ17" s="97"/>
      <c r="AK17" s="95" t="s">
        <v>484</v>
      </c>
      <c r="AL17" s="96"/>
      <c r="AM17" s="96"/>
      <c r="AN17" s="96"/>
      <c r="AO17" s="96"/>
      <c r="AP17" s="96"/>
      <c r="AQ17" s="97"/>
      <c r="AR17" s="379"/>
      <c r="AS17" s="379"/>
      <c r="AT17" s="379"/>
      <c r="AU17" s="379"/>
      <c r="AV17" s="379"/>
      <c r="AW17" s="379"/>
      <c r="AX17" s="380"/>
    </row>
    <row r="18" spans="1:50" ht="24.75" customHeight="1" x14ac:dyDescent="0.2">
      <c r="A18" s="129"/>
      <c r="B18" s="130"/>
      <c r="C18" s="130"/>
      <c r="D18" s="130"/>
      <c r="E18" s="130"/>
      <c r="F18" s="131"/>
      <c r="G18" s="733"/>
      <c r="H18" s="734"/>
      <c r="I18" s="721" t="s">
        <v>20</v>
      </c>
      <c r="J18" s="722"/>
      <c r="K18" s="722"/>
      <c r="L18" s="722"/>
      <c r="M18" s="722"/>
      <c r="N18" s="722"/>
      <c r="O18" s="723"/>
      <c r="P18" s="101">
        <f>SUM(P13:V17)</f>
        <v>0</v>
      </c>
      <c r="Q18" s="102"/>
      <c r="R18" s="102"/>
      <c r="S18" s="102"/>
      <c r="T18" s="102"/>
      <c r="U18" s="102"/>
      <c r="V18" s="103"/>
      <c r="W18" s="101">
        <f>SUM(W13:AC17)</f>
        <v>0</v>
      </c>
      <c r="X18" s="102"/>
      <c r="Y18" s="102"/>
      <c r="Z18" s="102"/>
      <c r="AA18" s="102"/>
      <c r="AB18" s="102"/>
      <c r="AC18" s="103"/>
      <c r="AD18" s="101">
        <f>SUM(AD13:AJ17)</f>
        <v>0</v>
      </c>
      <c r="AE18" s="102"/>
      <c r="AF18" s="102"/>
      <c r="AG18" s="102"/>
      <c r="AH18" s="102"/>
      <c r="AI18" s="102"/>
      <c r="AJ18" s="103"/>
      <c r="AK18" s="101">
        <f>SUM(AK13:AQ17)</f>
        <v>60</v>
      </c>
      <c r="AL18" s="102"/>
      <c r="AM18" s="102"/>
      <c r="AN18" s="102"/>
      <c r="AO18" s="102"/>
      <c r="AP18" s="102"/>
      <c r="AQ18" s="103"/>
      <c r="AR18" s="101">
        <f>SUM(AR13:AX17)</f>
        <v>0</v>
      </c>
      <c r="AS18" s="102"/>
      <c r="AT18" s="102"/>
      <c r="AU18" s="102"/>
      <c r="AV18" s="102"/>
      <c r="AW18" s="102"/>
      <c r="AX18" s="524"/>
    </row>
    <row r="19" spans="1:50" ht="24.75" customHeight="1" x14ac:dyDescent="0.2">
      <c r="A19" s="129"/>
      <c r="B19" s="130"/>
      <c r="C19" s="130"/>
      <c r="D19" s="130"/>
      <c r="E19" s="130"/>
      <c r="F19" s="131"/>
      <c r="G19" s="522" t="s">
        <v>9</v>
      </c>
      <c r="H19" s="523"/>
      <c r="I19" s="523"/>
      <c r="J19" s="523"/>
      <c r="K19" s="523"/>
      <c r="L19" s="523"/>
      <c r="M19" s="523"/>
      <c r="N19" s="523"/>
      <c r="O19" s="523"/>
      <c r="P19" s="95" t="s">
        <v>485</v>
      </c>
      <c r="Q19" s="96"/>
      <c r="R19" s="96"/>
      <c r="S19" s="96"/>
      <c r="T19" s="96"/>
      <c r="U19" s="96"/>
      <c r="V19" s="97"/>
      <c r="W19" s="95" t="s">
        <v>486</v>
      </c>
      <c r="X19" s="96"/>
      <c r="Y19" s="96"/>
      <c r="Z19" s="96"/>
      <c r="AA19" s="96"/>
      <c r="AB19" s="96"/>
      <c r="AC19" s="97"/>
      <c r="AD19" s="95" t="s">
        <v>487</v>
      </c>
      <c r="AE19" s="96"/>
      <c r="AF19" s="96"/>
      <c r="AG19" s="96"/>
      <c r="AH19" s="96"/>
      <c r="AI19" s="96"/>
      <c r="AJ19" s="97"/>
      <c r="AK19" s="473"/>
      <c r="AL19" s="473"/>
      <c r="AM19" s="473"/>
      <c r="AN19" s="473"/>
      <c r="AO19" s="473"/>
      <c r="AP19" s="473"/>
      <c r="AQ19" s="473"/>
      <c r="AR19" s="473"/>
      <c r="AS19" s="473"/>
      <c r="AT19" s="473"/>
      <c r="AU19" s="473"/>
      <c r="AV19" s="473"/>
      <c r="AW19" s="473"/>
      <c r="AX19" s="525"/>
    </row>
    <row r="20" spans="1:50" ht="24.75" customHeight="1" x14ac:dyDescent="0.2">
      <c r="A20" s="129"/>
      <c r="B20" s="130"/>
      <c r="C20" s="130"/>
      <c r="D20" s="130"/>
      <c r="E20" s="130"/>
      <c r="F20" s="131"/>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2"/>
      <c r="B21" s="133"/>
      <c r="C21" s="133"/>
      <c r="D21" s="133"/>
      <c r="E21" s="133"/>
      <c r="F21" s="134"/>
      <c r="G21" s="914" t="s">
        <v>398</v>
      </c>
      <c r="H21" s="915"/>
      <c r="I21" s="915"/>
      <c r="J21" s="915"/>
      <c r="K21" s="915"/>
      <c r="L21" s="915"/>
      <c r="M21" s="915"/>
      <c r="N21" s="915"/>
      <c r="O21" s="915"/>
      <c r="P21" s="526" t="e">
        <f>IF(P19=0, "-", SUM(P19)/SUM(P13,P14))</f>
        <v>#DIV/0!</v>
      </c>
      <c r="Q21" s="526"/>
      <c r="R21" s="526"/>
      <c r="S21" s="526"/>
      <c r="T21" s="526"/>
      <c r="U21" s="526"/>
      <c r="V21" s="526"/>
      <c r="W21" s="526" t="e">
        <f t="shared" ref="W21" si="2">IF(W19=0, "-", SUM(W19)/SUM(W13,W14))</f>
        <v>#DIV/0!</v>
      </c>
      <c r="X21" s="526"/>
      <c r="Y21" s="526"/>
      <c r="Z21" s="526"/>
      <c r="AA21" s="526"/>
      <c r="AB21" s="526"/>
      <c r="AC21" s="526"/>
      <c r="AD21" s="526" t="e">
        <f t="shared" ref="AD21" si="3">IF(AD19=0, "-", SUM(AD19)/SUM(AD13,AD14))</f>
        <v>#DIV/0!</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2">
      <c r="A23" s="188"/>
      <c r="B23" s="189"/>
      <c r="C23" s="189"/>
      <c r="D23" s="189"/>
      <c r="E23" s="189"/>
      <c r="F23" s="190"/>
      <c r="G23" s="173" t="s">
        <v>488</v>
      </c>
      <c r="H23" s="174"/>
      <c r="I23" s="174"/>
      <c r="J23" s="174"/>
      <c r="K23" s="174"/>
      <c r="L23" s="174"/>
      <c r="M23" s="174"/>
      <c r="N23" s="174"/>
      <c r="O23" s="175"/>
      <c r="P23" s="92">
        <v>60</v>
      </c>
      <c r="Q23" s="93"/>
      <c r="R23" s="93"/>
      <c r="S23" s="93"/>
      <c r="T23" s="93"/>
      <c r="U23" s="93"/>
      <c r="V23" s="94"/>
      <c r="W23" s="92"/>
      <c r="X23" s="93"/>
      <c r="Y23" s="93"/>
      <c r="Z23" s="93"/>
      <c r="AA23" s="93"/>
      <c r="AB23" s="93"/>
      <c r="AC23" s="94"/>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2">
      <c r="A24" s="188"/>
      <c r="B24" s="189"/>
      <c r="C24" s="189"/>
      <c r="D24" s="189"/>
      <c r="E24" s="189"/>
      <c r="F24" s="190"/>
      <c r="G24" s="176"/>
      <c r="H24" s="177"/>
      <c r="I24" s="177"/>
      <c r="J24" s="177"/>
      <c r="K24" s="177"/>
      <c r="L24" s="177"/>
      <c r="M24" s="177"/>
      <c r="N24" s="177"/>
      <c r="O24" s="178"/>
      <c r="P24" s="95"/>
      <c r="Q24" s="96"/>
      <c r="R24" s="96"/>
      <c r="S24" s="96"/>
      <c r="T24" s="96"/>
      <c r="U24" s="96"/>
      <c r="V24" s="97"/>
      <c r="W24" s="95"/>
      <c r="X24" s="96"/>
      <c r="Y24" s="96"/>
      <c r="Z24" s="96"/>
      <c r="AA24" s="96"/>
      <c r="AB24" s="96"/>
      <c r="AC24" s="97"/>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2">
      <c r="A25" s="188"/>
      <c r="B25" s="189"/>
      <c r="C25" s="189"/>
      <c r="D25" s="189"/>
      <c r="E25" s="189"/>
      <c r="F25" s="190"/>
      <c r="G25" s="176"/>
      <c r="H25" s="177"/>
      <c r="I25" s="177"/>
      <c r="J25" s="177"/>
      <c r="K25" s="177"/>
      <c r="L25" s="177"/>
      <c r="M25" s="177"/>
      <c r="N25" s="177"/>
      <c r="O25" s="178"/>
      <c r="P25" s="95"/>
      <c r="Q25" s="96"/>
      <c r="R25" s="96"/>
      <c r="S25" s="96"/>
      <c r="T25" s="96"/>
      <c r="U25" s="96"/>
      <c r="V25" s="97"/>
      <c r="W25" s="95"/>
      <c r="X25" s="96"/>
      <c r="Y25" s="96"/>
      <c r="Z25" s="96"/>
      <c r="AA25" s="96"/>
      <c r="AB25" s="96"/>
      <c r="AC25" s="97"/>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customHeight="1" x14ac:dyDescent="0.2">
      <c r="A26" s="188"/>
      <c r="B26" s="189"/>
      <c r="C26" s="189"/>
      <c r="D26" s="189"/>
      <c r="E26" s="189"/>
      <c r="F26" s="190"/>
      <c r="G26" s="176"/>
      <c r="H26" s="177"/>
      <c r="I26" s="177"/>
      <c r="J26" s="177"/>
      <c r="K26" s="177"/>
      <c r="L26" s="177"/>
      <c r="M26" s="177"/>
      <c r="N26" s="177"/>
      <c r="O26" s="178"/>
      <c r="P26" s="95"/>
      <c r="Q26" s="96"/>
      <c r="R26" s="96"/>
      <c r="S26" s="96"/>
      <c r="T26" s="96"/>
      <c r="U26" s="96"/>
      <c r="V26" s="97"/>
      <c r="W26" s="95"/>
      <c r="X26" s="96"/>
      <c r="Y26" s="96"/>
      <c r="Z26" s="96"/>
      <c r="AA26" s="96"/>
      <c r="AB26" s="96"/>
      <c r="AC26" s="97"/>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customHeight="1" x14ac:dyDescent="0.2">
      <c r="A27" s="188"/>
      <c r="B27" s="189"/>
      <c r="C27" s="189"/>
      <c r="D27" s="189"/>
      <c r="E27" s="189"/>
      <c r="F27" s="190"/>
      <c r="G27" s="176"/>
      <c r="H27" s="177"/>
      <c r="I27" s="177"/>
      <c r="J27" s="177"/>
      <c r="K27" s="177"/>
      <c r="L27" s="177"/>
      <c r="M27" s="177"/>
      <c r="N27" s="177"/>
      <c r="O27" s="178"/>
      <c r="P27" s="95"/>
      <c r="Q27" s="96"/>
      <c r="R27" s="96"/>
      <c r="S27" s="96"/>
      <c r="T27" s="96"/>
      <c r="U27" s="96"/>
      <c r="V27" s="97"/>
      <c r="W27" s="95"/>
      <c r="X27" s="96"/>
      <c r="Y27" s="96"/>
      <c r="Z27" s="96"/>
      <c r="AA27" s="96"/>
      <c r="AB27" s="96"/>
      <c r="AC27" s="97"/>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2">
      <c r="A28" s="188"/>
      <c r="B28" s="189"/>
      <c r="C28" s="189"/>
      <c r="D28" s="189"/>
      <c r="E28" s="189"/>
      <c r="F28" s="190"/>
      <c r="G28" s="179" t="s">
        <v>382</v>
      </c>
      <c r="H28" s="180"/>
      <c r="I28" s="180"/>
      <c r="J28" s="180"/>
      <c r="K28" s="180"/>
      <c r="L28" s="180"/>
      <c r="M28" s="180"/>
      <c r="N28" s="180"/>
      <c r="O28" s="181"/>
      <c r="P28" s="101">
        <f>P29-SUM(P23:P27)</f>
        <v>0</v>
      </c>
      <c r="Q28" s="102"/>
      <c r="R28" s="102"/>
      <c r="S28" s="102"/>
      <c r="T28" s="102"/>
      <c r="U28" s="102"/>
      <c r="V28" s="103"/>
      <c r="W28" s="101">
        <f>W29-SUM(W23:W27)</f>
        <v>0</v>
      </c>
      <c r="X28" s="102"/>
      <c r="Y28" s="102"/>
      <c r="Z28" s="102"/>
      <c r="AA28" s="102"/>
      <c r="AB28" s="102"/>
      <c r="AC28" s="103"/>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5">
      <c r="A29" s="191"/>
      <c r="B29" s="192"/>
      <c r="C29" s="192"/>
      <c r="D29" s="192"/>
      <c r="E29" s="192"/>
      <c r="F29" s="193"/>
      <c r="G29" s="182" t="s">
        <v>379</v>
      </c>
      <c r="H29" s="183"/>
      <c r="I29" s="183"/>
      <c r="J29" s="183"/>
      <c r="K29" s="183"/>
      <c r="L29" s="183"/>
      <c r="M29" s="183"/>
      <c r="N29" s="183"/>
      <c r="O29" s="184"/>
      <c r="P29" s="95">
        <f>AK13</f>
        <v>60</v>
      </c>
      <c r="Q29" s="96"/>
      <c r="R29" s="96"/>
      <c r="S29" s="96"/>
      <c r="T29" s="96"/>
      <c r="U29" s="96"/>
      <c r="V29" s="97"/>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2">
      <c r="A30" s="496" t="s">
        <v>394</v>
      </c>
      <c r="B30" s="497"/>
      <c r="C30" s="497"/>
      <c r="D30" s="497"/>
      <c r="E30" s="497"/>
      <c r="F30" s="498"/>
      <c r="G30" s="634"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5" t="s">
        <v>306</v>
      </c>
      <c r="AR30" s="626"/>
      <c r="AS30" s="626"/>
      <c r="AT30" s="627"/>
      <c r="AU30" s="377" t="s">
        <v>252</v>
      </c>
      <c r="AV30" s="377"/>
      <c r="AW30" s="377"/>
      <c r="AX30" s="378"/>
    </row>
    <row r="31" spans="1:50" ht="18.75" customHeight="1" x14ac:dyDescent="0.2">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v>33</v>
      </c>
      <c r="AR31" s="123"/>
      <c r="AS31" s="124" t="s">
        <v>307</v>
      </c>
      <c r="AT31" s="159"/>
      <c r="AU31" s="258">
        <v>42</v>
      </c>
      <c r="AV31" s="258"/>
      <c r="AW31" s="366" t="s">
        <v>296</v>
      </c>
      <c r="AX31" s="367"/>
    </row>
    <row r="32" spans="1:50" ht="23.25" customHeight="1" x14ac:dyDescent="0.2">
      <c r="A32" s="502"/>
      <c r="B32" s="500"/>
      <c r="C32" s="500"/>
      <c r="D32" s="500"/>
      <c r="E32" s="500"/>
      <c r="F32" s="501"/>
      <c r="G32" s="527" t="s">
        <v>540</v>
      </c>
      <c r="H32" s="528"/>
      <c r="I32" s="528"/>
      <c r="J32" s="528"/>
      <c r="K32" s="528"/>
      <c r="L32" s="528"/>
      <c r="M32" s="528"/>
      <c r="N32" s="528"/>
      <c r="O32" s="529"/>
      <c r="P32" s="148" t="s">
        <v>510</v>
      </c>
      <c r="Q32" s="148"/>
      <c r="R32" s="148"/>
      <c r="S32" s="148"/>
      <c r="T32" s="148"/>
      <c r="U32" s="148"/>
      <c r="V32" s="148"/>
      <c r="W32" s="148"/>
      <c r="X32" s="218"/>
      <c r="Y32" s="325" t="s">
        <v>12</v>
      </c>
      <c r="Z32" s="536"/>
      <c r="AA32" s="537"/>
      <c r="AB32" s="538" t="s">
        <v>536</v>
      </c>
      <c r="AC32" s="538"/>
      <c r="AD32" s="538"/>
      <c r="AE32" s="351" t="s">
        <v>484</v>
      </c>
      <c r="AF32" s="352"/>
      <c r="AG32" s="352"/>
      <c r="AH32" s="352"/>
      <c r="AI32" s="351" t="s">
        <v>484</v>
      </c>
      <c r="AJ32" s="352"/>
      <c r="AK32" s="352"/>
      <c r="AL32" s="352"/>
      <c r="AM32" s="351" t="s">
        <v>484</v>
      </c>
      <c r="AN32" s="352"/>
      <c r="AO32" s="352"/>
      <c r="AP32" s="352"/>
      <c r="AQ32" s="98" t="s">
        <v>486</v>
      </c>
      <c r="AR32" s="99"/>
      <c r="AS32" s="99"/>
      <c r="AT32" s="100"/>
      <c r="AU32" s="352" t="s">
        <v>489</v>
      </c>
      <c r="AV32" s="352"/>
      <c r="AW32" s="352"/>
      <c r="AX32" s="354"/>
    </row>
    <row r="33" spans="1:50" ht="23.25" customHeight="1" x14ac:dyDescent="0.2">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537</v>
      </c>
      <c r="AC33" s="509"/>
      <c r="AD33" s="509"/>
      <c r="AE33" s="351" t="s">
        <v>484</v>
      </c>
      <c r="AF33" s="352"/>
      <c r="AG33" s="352"/>
      <c r="AH33" s="352"/>
      <c r="AI33" s="351" t="s">
        <v>484</v>
      </c>
      <c r="AJ33" s="352"/>
      <c r="AK33" s="352"/>
      <c r="AL33" s="352"/>
      <c r="AM33" s="351" t="s">
        <v>484</v>
      </c>
      <c r="AN33" s="352"/>
      <c r="AO33" s="352"/>
      <c r="AP33" s="352"/>
      <c r="AQ33" s="98">
        <v>1635</v>
      </c>
      <c r="AR33" s="99"/>
      <c r="AS33" s="99"/>
      <c r="AT33" s="100"/>
      <c r="AU33" s="352">
        <v>6540</v>
      </c>
      <c r="AV33" s="352"/>
      <c r="AW33" s="352"/>
      <c r="AX33" s="354"/>
    </row>
    <row r="34" spans="1:50" ht="23.25" customHeight="1" x14ac:dyDescent="0.2">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t="s">
        <v>484</v>
      </c>
      <c r="AF34" s="352"/>
      <c r="AG34" s="352"/>
      <c r="AH34" s="352"/>
      <c r="AI34" s="351" t="s">
        <v>484</v>
      </c>
      <c r="AJ34" s="352"/>
      <c r="AK34" s="352"/>
      <c r="AL34" s="352"/>
      <c r="AM34" s="351" t="s">
        <v>484</v>
      </c>
      <c r="AN34" s="352"/>
      <c r="AO34" s="352"/>
      <c r="AP34" s="352"/>
      <c r="AQ34" s="98" t="s">
        <v>486</v>
      </c>
      <c r="AR34" s="99"/>
      <c r="AS34" s="99"/>
      <c r="AT34" s="100"/>
      <c r="AU34" s="352" t="s">
        <v>486</v>
      </c>
      <c r="AV34" s="352"/>
      <c r="AW34" s="352"/>
      <c r="AX34" s="354"/>
    </row>
    <row r="35" spans="1:50" ht="30" customHeight="1" x14ac:dyDescent="0.2">
      <c r="A35" s="884" t="s">
        <v>423</v>
      </c>
      <c r="B35" s="885"/>
      <c r="C35" s="885"/>
      <c r="D35" s="885"/>
      <c r="E35" s="885"/>
      <c r="F35" s="886"/>
      <c r="G35" s="890" t="s">
        <v>538</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30"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2">
      <c r="A37" s="628" t="s">
        <v>394</v>
      </c>
      <c r="B37" s="629"/>
      <c r="C37" s="629"/>
      <c r="D37" s="629"/>
      <c r="E37" s="629"/>
      <c r="F37" s="630"/>
      <c r="G37" s="552" t="s">
        <v>264</v>
      </c>
      <c r="H37" s="368"/>
      <c r="I37" s="368"/>
      <c r="J37" s="368"/>
      <c r="K37" s="368"/>
      <c r="L37" s="368"/>
      <c r="M37" s="368"/>
      <c r="N37" s="368"/>
      <c r="O37" s="553"/>
      <c r="P37" s="618" t="s">
        <v>58</v>
      </c>
      <c r="Q37" s="368"/>
      <c r="R37" s="368"/>
      <c r="S37" s="368"/>
      <c r="T37" s="368"/>
      <c r="U37" s="368"/>
      <c r="V37" s="368"/>
      <c r="W37" s="368"/>
      <c r="X37" s="553"/>
      <c r="Y37" s="619"/>
      <c r="Z37" s="620"/>
      <c r="AA37" s="621"/>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2">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2">
      <c r="A39" s="502"/>
      <c r="B39" s="500"/>
      <c r="C39" s="500"/>
      <c r="D39" s="500"/>
      <c r="E39" s="500"/>
      <c r="F39" s="501"/>
      <c r="G39" s="527"/>
      <c r="H39" s="528"/>
      <c r="I39" s="528"/>
      <c r="J39" s="528"/>
      <c r="K39" s="528"/>
      <c r="L39" s="528"/>
      <c r="M39" s="528"/>
      <c r="N39" s="528"/>
      <c r="O39" s="529"/>
      <c r="P39" s="148"/>
      <c r="Q39" s="148"/>
      <c r="R39" s="148"/>
      <c r="S39" s="148"/>
      <c r="T39" s="148"/>
      <c r="U39" s="148"/>
      <c r="V39" s="148"/>
      <c r="W39" s="148"/>
      <c r="X39" s="218"/>
      <c r="Y39" s="325" t="s">
        <v>12</v>
      </c>
      <c r="Z39" s="536"/>
      <c r="AA39" s="537"/>
      <c r="AB39" s="538"/>
      <c r="AC39" s="538"/>
      <c r="AD39" s="538"/>
      <c r="AE39" s="351"/>
      <c r="AF39" s="352"/>
      <c r="AG39" s="352"/>
      <c r="AH39" s="352"/>
      <c r="AI39" s="351"/>
      <c r="AJ39" s="352"/>
      <c r="AK39" s="352"/>
      <c r="AL39" s="352"/>
      <c r="AM39" s="351"/>
      <c r="AN39" s="352"/>
      <c r="AO39" s="352"/>
      <c r="AP39" s="352"/>
      <c r="AQ39" s="98"/>
      <c r="AR39" s="99"/>
      <c r="AS39" s="99"/>
      <c r="AT39" s="100"/>
      <c r="AU39" s="352"/>
      <c r="AV39" s="352"/>
      <c r="AW39" s="352"/>
      <c r="AX39" s="354"/>
    </row>
    <row r="40" spans="1:50" ht="23.25" hidden="1" customHeight="1" x14ac:dyDescent="0.2">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c r="AC40" s="509"/>
      <c r="AD40" s="509"/>
      <c r="AE40" s="351"/>
      <c r="AF40" s="352"/>
      <c r="AG40" s="352"/>
      <c r="AH40" s="352"/>
      <c r="AI40" s="351"/>
      <c r="AJ40" s="352"/>
      <c r="AK40" s="352"/>
      <c r="AL40" s="352"/>
      <c r="AM40" s="351"/>
      <c r="AN40" s="352"/>
      <c r="AO40" s="352"/>
      <c r="AP40" s="352"/>
      <c r="AQ40" s="98"/>
      <c r="AR40" s="99"/>
      <c r="AS40" s="99"/>
      <c r="AT40" s="100"/>
      <c r="AU40" s="352"/>
      <c r="AV40" s="352"/>
      <c r="AW40" s="352"/>
      <c r="AX40" s="354"/>
    </row>
    <row r="41" spans="1:50" ht="23.25" hidden="1" customHeight="1" x14ac:dyDescent="0.2">
      <c r="A41" s="631"/>
      <c r="B41" s="632"/>
      <c r="C41" s="632"/>
      <c r="D41" s="632"/>
      <c r="E41" s="632"/>
      <c r="F41" s="633"/>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8"/>
      <c r="AR41" s="99"/>
      <c r="AS41" s="99"/>
      <c r="AT41" s="100"/>
      <c r="AU41" s="352"/>
      <c r="AV41" s="352"/>
      <c r="AW41" s="352"/>
      <c r="AX41" s="354"/>
    </row>
    <row r="42" spans="1:50" ht="23.25" hidden="1" customHeight="1" x14ac:dyDescent="0.2">
      <c r="A42" s="884" t="s">
        <v>423</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2">
      <c r="A44" s="628" t="s">
        <v>394</v>
      </c>
      <c r="B44" s="629"/>
      <c r="C44" s="629"/>
      <c r="D44" s="629"/>
      <c r="E44" s="629"/>
      <c r="F44" s="630"/>
      <c r="G44" s="552" t="s">
        <v>264</v>
      </c>
      <c r="H44" s="368"/>
      <c r="I44" s="368"/>
      <c r="J44" s="368"/>
      <c r="K44" s="368"/>
      <c r="L44" s="368"/>
      <c r="M44" s="368"/>
      <c r="N44" s="368"/>
      <c r="O44" s="553"/>
      <c r="P44" s="618" t="s">
        <v>58</v>
      </c>
      <c r="Q44" s="368"/>
      <c r="R44" s="368"/>
      <c r="S44" s="368"/>
      <c r="T44" s="368"/>
      <c r="U44" s="368"/>
      <c r="V44" s="368"/>
      <c r="W44" s="368"/>
      <c r="X44" s="553"/>
      <c r="Y44" s="619"/>
      <c r="Z44" s="620"/>
      <c r="AA44" s="621"/>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2">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2">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8"/>
      <c r="AR46" s="99"/>
      <c r="AS46" s="99"/>
      <c r="AT46" s="100"/>
      <c r="AU46" s="352"/>
      <c r="AV46" s="352"/>
      <c r="AW46" s="352"/>
      <c r="AX46" s="354"/>
    </row>
    <row r="47" spans="1:50" ht="23.25" hidden="1" customHeight="1" x14ac:dyDescent="0.2">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8"/>
      <c r="AR47" s="99"/>
      <c r="AS47" s="99"/>
      <c r="AT47" s="100"/>
      <c r="AU47" s="352"/>
      <c r="AV47" s="352"/>
      <c r="AW47" s="352"/>
      <c r="AX47" s="354"/>
    </row>
    <row r="48" spans="1:50" ht="23.25" hidden="1" customHeight="1" x14ac:dyDescent="0.2">
      <c r="A48" s="631"/>
      <c r="B48" s="632"/>
      <c r="C48" s="632"/>
      <c r="D48" s="632"/>
      <c r="E48" s="632"/>
      <c r="F48" s="633"/>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8"/>
      <c r="AR48" s="99"/>
      <c r="AS48" s="99"/>
      <c r="AT48" s="100"/>
      <c r="AU48" s="352"/>
      <c r="AV48" s="352"/>
      <c r="AW48" s="352"/>
      <c r="AX48" s="354"/>
    </row>
    <row r="49" spans="1:50" ht="23.25" hidden="1" customHeight="1" x14ac:dyDescent="0.2">
      <c r="A49" s="884" t="s">
        <v>423</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2">
      <c r="A51" s="499" t="s">
        <v>394</v>
      </c>
      <c r="B51" s="500"/>
      <c r="C51" s="500"/>
      <c r="D51" s="500"/>
      <c r="E51" s="500"/>
      <c r="F51" s="501"/>
      <c r="G51" s="552" t="s">
        <v>264</v>
      </c>
      <c r="H51" s="368"/>
      <c r="I51" s="368"/>
      <c r="J51" s="368"/>
      <c r="K51" s="368"/>
      <c r="L51" s="368"/>
      <c r="M51" s="368"/>
      <c r="N51" s="368"/>
      <c r="O51" s="553"/>
      <c r="P51" s="618" t="s">
        <v>58</v>
      </c>
      <c r="Q51" s="368"/>
      <c r="R51" s="368"/>
      <c r="S51" s="368"/>
      <c r="T51" s="368"/>
      <c r="U51" s="368"/>
      <c r="V51" s="368"/>
      <c r="W51" s="368"/>
      <c r="X51" s="553"/>
      <c r="Y51" s="619"/>
      <c r="Z51" s="620"/>
      <c r="AA51" s="621"/>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2">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2">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8"/>
      <c r="AR53" s="99"/>
      <c r="AS53" s="99"/>
      <c r="AT53" s="100"/>
      <c r="AU53" s="352"/>
      <c r="AV53" s="352"/>
      <c r="AW53" s="352"/>
      <c r="AX53" s="354"/>
    </row>
    <row r="54" spans="1:50" ht="23.25" hidden="1" customHeight="1" x14ac:dyDescent="0.2">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8"/>
      <c r="AR54" s="99"/>
      <c r="AS54" s="99"/>
      <c r="AT54" s="100"/>
      <c r="AU54" s="352"/>
      <c r="AV54" s="352"/>
      <c r="AW54" s="352"/>
      <c r="AX54" s="354"/>
    </row>
    <row r="55" spans="1:50" ht="23.25" hidden="1" customHeight="1" x14ac:dyDescent="0.2">
      <c r="A55" s="631"/>
      <c r="B55" s="632"/>
      <c r="C55" s="632"/>
      <c r="D55" s="632"/>
      <c r="E55" s="632"/>
      <c r="F55" s="633"/>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8"/>
      <c r="AR55" s="99"/>
      <c r="AS55" s="99"/>
      <c r="AT55" s="100"/>
      <c r="AU55" s="352"/>
      <c r="AV55" s="352"/>
      <c r="AW55" s="352"/>
      <c r="AX55" s="354"/>
    </row>
    <row r="56" spans="1:50" ht="23.25" hidden="1" customHeight="1" x14ac:dyDescent="0.2">
      <c r="A56" s="884" t="s">
        <v>423</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2">
      <c r="A58" s="499" t="s">
        <v>394</v>
      </c>
      <c r="B58" s="500"/>
      <c r="C58" s="500"/>
      <c r="D58" s="500"/>
      <c r="E58" s="500"/>
      <c r="F58" s="501"/>
      <c r="G58" s="552" t="s">
        <v>264</v>
      </c>
      <c r="H58" s="368"/>
      <c r="I58" s="368"/>
      <c r="J58" s="368"/>
      <c r="K58" s="368"/>
      <c r="L58" s="368"/>
      <c r="M58" s="368"/>
      <c r="N58" s="368"/>
      <c r="O58" s="553"/>
      <c r="P58" s="618" t="s">
        <v>58</v>
      </c>
      <c r="Q58" s="368"/>
      <c r="R58" s="368"/>
      <c r="S58" s="368"/>
      <c r="T58" s="368"/>
      <c r="U58" s="368"/>
      <c r="V58" s="368"/>
      <c r="W58" s="368"/>
      <c r="X58" s="553"/>
      <c r="Y58" s="619"/>
      <c r="Z58" s="620"/>
      <c r="AA58" s="621"/>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2">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2">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8"/>
      <c r="AR60" s="99"/>
      <c r="AS60" s="99"/>
      <c r="AT60" s="100"/>
      <c r="AU60" s="352"/>
      <c r="AV60" s="352"/>
      <c r="AW60" s="352"/>
      <c r="AX60" s="354"/>
    </row>
    <row r="61" spans="1:50" ht="23.25" hidden="1" customHeight="1" x14ac:dyDescent="0.2">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8"/>
      <c r="AR61" s="99"/>
      <c r="AS61" s="99"/>
      <c r="AT61" s="100"/>
      <c r="AU61" s="352"/>
      <c r="AV61" s="352"/>
      <c r="AW61" s="352"/>
      <c r="AX61" s="354"/>
    </row>
    <row r="62" spans="1:50" ht="23.25" hidden="1" customHeight="1" x14ac:dyDescent="0.2">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8"/>
      <c r="AR62" s="99"/>
      <c r="AS62" s="99"/>
      <c r="AT62" s="100"/>
      <c r="AU62" s="352"/>
      <c r="AV62" s="352"/>
      <c r="AW62" s="352"/>
      <c r="AX62" s="354"/>
    </row>
    <row r="63" spans="1:50" ht="23.25" hidden="1" customHeight="1" x14ac:dyDescent="0.2">
      <c r="A63" s="884" t="s">
        <v>423</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2">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5" t="s">
        <v>453</v>
      </c>
      <c r="AF65" s="356"/>
      <c r="AG65" s="356"/>
      <c r="AH65" s="357"/>
      <c r="AI65" s="355" t="s">
        <v>450</v>
      </c>
      <c r="AJ65" s="356"/>
      <c r="AK65" s="356"/>
      <c r="AL65" s="357"/>
      <c r="AM65" s="362" t="s">
        <v>445</v>
      </c>
      <c r="AN65" s="362"/>
      <c r="AO65" s="362"/>
      <c r="AP65" s="355"/>
      <c r="AQ65" s="854" t="s">
        <v>306</v>
      </c>
      <c r="AR65" s="850"/>
      <c r="AS65" s="850"/>
      <c r="AT65" s="851"/>
      <c r="AU65" s="966" t="s">
        <v>252</v>
      </c>
      <c r="AV65" s="966"/>
      <c r="AW65" s="966"/>
      <c r="AX65" s="967"/>
    </row>
    <row r="66" spans="1:50" ht="18.75"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9"/>
      <c r="AF66" s="320"/>
      <c r="AG66" s="320"/>
      <c r="AH66" s="321"/>
      <c r="AI66" s="319"/>
      <c r="AJ66" s="320"/>
      <c r="AK66" s="320"/>
      <c r="AL66" s="321"/>
      <c r="AM66" s="363"/>
      <c r="AN66" s="363"/>
      <c r="AO66" s="363"/>
      <c r="AP66" s="319"/>
      <c r="AQ66" s="257">
        <v>33</v>
      </c>
      <c r="AR66" s="258"/>
      <c r="AS66" s="852" t="s">
        <v>307</v>
      </c>
      <c r="AT66" s="853"/>
      <c r="AU66" s="258">
        <v>42</v>
      </c>
      <c r="AV66" s="258"/>
      <c r="AW66" s="852" t="s">
        <v>393</v>
      </c>
      <c r="AX66" s="968"/>
    </row>
    <row r="67" spans="1:50" ht="23.25" customHeight="1" x14ac:dyDescent="0.2">
      <c r="A67" s="838"/>
      <c r="B67" s="839"/>
      <c r="C67" s="839"/>
      <c r="D67" s="839"/>
      <c r="E67" s="839"/>
      <c r="F67" s="840"/>
      <c r="G67" s="969" t="s">
        <v>308</v>
      </c>
      <c r="H67" s="952" t="s">
        <v>544</v>
      </c>
      <c r="I67" s="953"/>
      <c r="J67" s="953"/>
      <c r="K67" s="953"/>
      <c r="L67" s="953"/>
      <c r="M67" s="953"/>
      <c r="N67" s="953"/>
      <c r="O67" s="954"/>
      <c r="P67" s="952" t="s">
        <v>542</v>
      </c>
      <c r="Q67" s="953"/>
      <c r="R67" s="953"/>
      <c r="S67" s="953"/>
      <c r="T67" s="953"/>
      <c r="U67" s="953"/>
      <c r="V67" s="954"/>
      <c r="W67" s="958"/>
      <c r="X67" s="959"/>
      <c r="Y67" s="939" t="s">
        <v>12</v>
      </c>
      <c r="Z67" s="939"/>
      <c r="AA67" s="940"/>
      <c r="AB67" s="941" t="s">
        <v>413</v>
      </c>
      <c r="AC67" s="941"/>
      <c r="AD67" s="941"/>
      <c r="AE67" s="351" t="s">
        <v>484</v>
      </c>
      <c r="AF67" s="352"/>
      <c r="AG67" s="352"/>
      <c r="AH67" s="352"/>
      <c r="AI67" s="351" t="s">
        <v>484</v>
      </c>
      <c r="AJ67" s="352"/>
      <c r="AK67" s="352"/>
      <c r="AL67" s="352"/>
      <c r="AM67" s="351" t="s">
        <v>484</v>
      </c>
      <c r="AN67" s="352"/>
      <c r="AO67" s="352"/>
      <c r="AP67" s="352"/>
      <c r="AQ67" s="351" t="s">
        <v>484</v>
      </c>
      <c r="AR67" s="352"/>
      <c r="AS67" s="352"/>
      <c r="AT67" s="353"/>
      <c r="AU67" s="352" t="s">
        <v>484</v>
      </c>
      <c r="AV67" s="352"/>
      <c r="AW67" s="352"/>
      <c r="AX67" s="354"/>
    </row>
    <row r="68" spans="1:50" ht="23.25" customHeight="1" x14ac:dyDescent="0.2">
      <c r="A68" s="838"/>
      <c r="B68" s="839"/>
      <c r="C68" s="839"/>
      <c r="D68" s="839"/>
      <c r="E68" s="839"/>
      <c r="F68" s="840"/>
      <c r="G68" s="928"/>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t="s">
        <v>484</v>
      </c>
      <c r="AF68" s="352"/>
      <c r="AG68" s="352"/>
      <c r="AH68" s="352"/>
      <c r="AI68" s="351" t="s">
        <v>484</v>
      </c>
      <c r="AJ68" s="352"/>
      <c r="AK68" s="352"/>
      <c r="AL68" s="352"/>
      <c r="AM68" s="351" t="s">
        <v>484</v>
      </c>
      <c r="AN68" s="352"/>
      <c r="AO68" s="352"/>
      <c r="AP68" s="352"/>
      <c r="AQ68" s="351">
        <v>110092</v>
      </c>
      <c r="AR68" s="352"/>
      <c r="AS68" s="352"/>
      <c r="AT68" s="353"/>
      <c r="AU68" s="352">
        <v>88073</v>
      </c>
      <c r="AV68" s="352"/>
      <c r="AW68" s="352"/>
      <c r="AX68" s="354"/>
    </row>
    <row r="69" spans="1:50" ht="23.25" customHeight="1" x14ac:dyDescent="0.2">
      <c r="A69" s="838"/>
      <c r="B69" s="839"/>
      <c r="C69" s="839"/>
      <c r="D69" s="839"/>
      <c r="E69" s="839"/>
      <c r="F69" s="840"/>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801" t="s">
        <v>484</v>
      </c>
      <c r="AF69" s="802"/>
      <c r="AG69" s="802"/>
      <c r="AH69" s="802"/>
      <c r="AI69" s="801" t="s">
        <v>484</v>
      </c>
      <c r="AJ69" s="802"/>
      <c r="AK69" s="802"/>
      <c r="AL69" s="802"/>
      <c r="AM69" s="801" t="s">
        <v>484</v>
      </c>
      <c r="AN69" s="802"/>
      <c r="AO69" s="802"/>
      <c r="AP69" s="802"/>
      <c r="AQ69" s="351" t="s">
        <v>484</v>
      </c>
      <c r="AR69" s="352"/>
      <c r="AS69" s="352"/>
      <c r="AT69" s="353"/>
      <c r="AU69" s="352" t="s">
        <v>484</v>
      </c>
      <c r="AV69" s="352"/>
      <c r="AW69" s="352"/>
      <c r="AX69" s="354"/>
    </row>
    <row r="70" spans="1:50" ht="35.5" customHeight="1" x14ac:dyDescent="0.2">
      <c r="A70" s="838" t="s">
        <v>399</v>
      </c>
      <c r="B70" s="839"/>
      <c r="C70" s="839"/>
      <c r="D70" s="839"/>
      <c r="E70" s="839"/>
      <c r="F70" s="840"/>
      <c r="G70" s="928" t="s">
        <v>309</v>
      </c>
      <c r="H70" s="929" t="s">
        <v>543</v>
      </c>
      <c r="I70" s="930"/>
      <c r="J70" s="930"/>
      <c r="K70" s="930"/>
      <c r="L70" s="930"/>
      <c r="M70" s="930"/>
      <c r="N70" s="930"/>
      <c r="O70" s="930"/>
      <c r="P70" s="930" t="s">
        <v>541</v>
      </c>
      <c r="Q70" s="930"/>
      <c r="R70" s="930"/>
      <c r="S70" s="930"/>
      <c r="T70" s="930"/>
      <c r="U70" s="930"/>
      <c r="V70" s="930"/>
      <c r="W70" s="933" t="s">
        <v>412</v>
      </c>
      <c r="X70" s="934"/>
      <c r="Y70" s="939" t="s">
        <v>12</v>
      </c>
      <c r="Z70" s="939"/>
      <c r="AA70" s="940"/>
      <c r="AB70" s="941" t="s">
        <v>413</v>
      </c>
      <c r="AC70" s="941"/>
      <c r="AD70" s="941"/>
      <c r="AE70" s="351" t="s">
        <v>484</v>
      </c>
      <c r="AF70" s="352"/>
      <c r="AG70" s="352"/>
      <c r="AH70" s="352"/>
      <c r="AI70" s="351" t="s">
        <v>484</v>
      </c>
      <c r="AJ70" s="352"/>
      <c r="AK70" s="352"/>
      <c r="AL70" s="352"/>
      <c r="AM70" s="351" t="s">
        <v>484</v>
      </c>
      <c r="AN70" s="352"/>
      <c r="AO70" s="352"/>
      <c r="AP70" s="352"/>
      <c r="AQ70" s="351" t="s">
        <v>484</v>
      </c>
      <c r="AR70" s="352"/>
      <c r="AS70" s="352"/>
      <c r="AT70" s="353"/>
      <c r="AU70" s="352" t="s">
        <v>484</v>
      </c>
      <c r="AV70" s="352"/>
      <c r="AW70" s="352"/>
      <c r="AX70" s="354"/>
    </row>
    <row r="71" spans="1:50" ht="35.5" customHeight="1" x14ac:dyDescent="0.2">
      <c r="A71" s="838"/>
      <c r="B71" s="839"/>
      <c r="C71" s="839"/>
      <c r="D71" s="839"/>
      <c r="E71" s="839"/>
      <c r="F71" s="840"/>
      <c r="G71" s="928"/>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t="s">
        <v>484</v>
      </c>
      <c r="AF71" s="352"/>
      <c r="AG71" s="352"/>
      <c r="AH71" s="352"/>
      <c r="AI71" s="351" t="s">
        <v>484</v>
      </c>
      <c r="AJ71" s="352"/>
      <c r="AK71" s="352"/>
      <c r="AL71" s="352"/>
      <c r="AM71" s="351" t="s">
        <v>484</v>
      </c>
      <c r="AN71" s="352"/>
      <c r="AO71" s="352"/>
      <c r="AP71" s="352"/>
      <c r="AQ71" s="351">
        <v>110092</v>
      </c>
      <c r="AR71" s="352"/>
      <c r="AS71" s="352"/>
      <c r="AT71" s="353"/>
      <c r="AU71" s="352" t="s">
        <v>532</v>
      </c>
      <c r="AV71" s="352"/>
      <c r="AW71" s="352"/>
      <c r="AX71" s="354"/>
    </row>
    <row r="72" spans="1:50" ht="35.5" customHeight="1" thickBot="1" x14ac:dyDescent="0.25">
      <c r="A72" s="841"/>
      <c r="B72" s="842"/>
      <c r="C72" s="842"/>
      <c r="D72" s="842"/>
      <c r="E72" s="842"/>
      <c r="F72" s="843"/>
      <c r="G72" s="928"/>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t="s">
        <v>484</v>
      </c>
      <c r="AF72" s="352"/>
      <c r="AG72" s="352"/>
      <c r="AH72" s="352"/>
      <c r="AI72" s="351" t="s">
        <v>484</v>
      </c>
      <c r="AJ72" s="352"/>
      <c r="AK72" s="352"/>
      <c r="AL72" s="352"/>
      <c r="AM72" s="351" t="s">
        <v>484</v>
      </c>
      <c r="AN72" s="352"/>
      <c r="AO72" s="352"/>
      <c r="AP72" s="353"/>
      <c r="AQ72" s="351" t="s">
        <v>484</v>
      </c>
      <c r="AR72" s="352"/>
      <c r="AS72" s="352"/>
      <c r="AT72" s="353"/>
      <c r="AU72" s="352" t="s">
        <v>484</v>
      </c>
      <c r="AV72" s="352"/>
      <c r="AW72" s="352"/>
      <c r="AX72" s="354"/>
    </row>
    <row r="73" spans="1:50" ht="18.75" hidden="1" customHeight="1" x14ac:dyDescent="0.2">
      <c r="A73" s="824" t="s">
        <v>395</v>
      </c>
      <c r="B73" s="825"/>
      <c r="C73" s="825"/>
      <c r="D73" s="825"/>
      <c r="E73" s="825"/>
      <c r="F73" s="826"/>
      <c r="G73" s="793"/>
      <c r="H73" s="156" t="s">
        <v>264</v>
      </c>
      <c r="I73" s="156"/>
      <c r="J73" s="156"/>
      <c r="K73" s="156"/>
      <c r="L73" s="156"/>
      <c r="M73" s="156"/>
      <c r="N73" s="156"/>
      <c r="O73" s="157"/>
      <c r="P73" s="163" t="s">
        <v>58</v>
      </c>
      <c r="Q73" s="156"/>
      <c r="R73" s="156"/>
      <c r="S73" s="156"/>
      <c r="T73" s="156"/>
      <c r="U73" s="156"/>
      <c r="V73" s="156"/>
      <c r="W73" s="156"/>
      <c r="X73" s="157"/>
      <c r="Y73" s="795"/>
      <c r="Z73" s="796"/>
      <c r="AA73" s="797"/>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2">
      <c r="A74" s="827"/>
      <c r="B74" s="828"/>
      <c r="C74" s="828"/>
      <c r="D74" s="828"/>
      <c r="E74" s="828"/>
      <c r="F74" s="829"/>
      <c r="G74" s="794"/>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2">
      <c r="A75" s="827"/>
      <c r="B75" s="828"/>
      <c r="C75" s="828"/>
      <c r="D75" s="828"/>
      <c r="E75" s="828"/>
      <c r="F75" s="829"/>
      <c r="G75" s="768"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8"/>
      <c r="AF75" s="99"/>
      <c r="AG75" s="99"/>
      <c r="AH75" s="99"/>
      <c r="AI75" s="98"/>
      <c r="AJ75" s="99"/>
      <c r="AK75" s="99"/>
      <c r="AL75" s="99"/>
      <c r="AM75" s="98"/>
      <c r="AN75" s="99"/>
      <c r="AO75" s="99"/>
      <c r="AP75" s="99"/>
      <c r="AQ75" s="98"/>
      <c r="AR75" s="99"/>
      <c r="AS75" s="99"/>
      <c r="AT75" s="100"/>
      <c r="AU75" s="352"/>
      <c r="AV75" s="352"/>
      <c r="AW75" s="352"/>
      <c r="AX75" s="354"/>
    </row>
    <row r="76" spans="1:50" ht="23.25" hidden="1" customHeight="1" x14ac:dyDescent="0.2">
      <c r="A76" s="827"/>
      <c r="B76" s="828"/>
      <c r="C76" s="828"/>
      <c r="D76" s="828"/>
      <c r="E76" s="828"/>
      <c r="F76" s="829"/>
      <c r="G76" s="769"/>
      <c r="H76" s="220"/>
      <c r="I76" s="220"/>
      <c r="J76" s="220"/>
      <c r="K76" s="220"/>
      <c r="L76" s="220"/>
      <c r="M76" s="220"/>
      <c r="N76" s="220"/>
      <c r="O76" s="221"/>
      <c r="P76" s="220"/>
      <c r="Q76" s="220"/>
      <c r="R76" s="220"/>
      <c r="S76" s="220"/>
      <c r="T76" s="220"/>
      <c r="U76" s="220"/>
      <c r="V76" s="220"/>
      <c r="W76" s="220"/>
      <c r="X76" s="221"/>
      <c r="Y76" s="213" t="s">
        <v>53</v>
      </c>
      <c r="Z76" s="111"/>
      <c r="AA76" s="112"/>
      <c r="AB76" s="208"/>
      <c r="AC76" s="208"/>
      <c r="AD76" s="208"/>
      <c r="AE76" s="98"/>
      <c r="AF76" s="99"/>
      <c r="AG76" s="99"/>
      <c r="AH76" s="99"/>
      <c r="AI76" s="98"/>
      <c r="AJ76" s="99"/>
      <c r="AK76" s="99"/>
      <c r="AL76" s="99"/>
      <c r="AM76" s="98"/>
      <c r="AN76" s="99"/>
      <c r="AO76" s="99"/>
      <c r="AP76" s="99"/>
      <c r="AQ76" s="98"/>
      <c r="AR76" s="99"/>
      <c r="AS76" s="99"/>
      <c r="AT76" s="100"/>
      <c r="AU76" s="352"/>
      <c r="AV76" s="352"/>
      <c r="AW76" s="352"/>
      <c r="AX76" s="354"/>
    </row>
    <row r="77" spans="1:50" ht="23.25" hidden="1" customHeight="1" x14ac:dyDescent="0.2">
      <c r="A77" s="827"/>
      <c r="B77" s="828"/>
      <c r="C77" s="828"/>
      <c r="D77" s="828"/>
      <c r="E77" s="828"/>
      <c r="F77" s="829"/>
      <c r="G77" s="770"/>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8"/>
      <c r="AR77" s="99"/>
      <c r="AS77" s="99"/>
      <c r="AT77" s="100"/>
      <c r="AU77" s="352"/>
      <c r="AV77" s="352"/>
      <c r="AW77" s="352"/>
      <c r="AX77" s="354"/>
    </row>
    <row r="78" spans="1:50" ht="69.75" hidden="1" customHeight="1" x14ac:dyDescent="0.2">
      <c r="A78" s="898" t="s">
        <v>426</v>
      </c>
      <c r="B78" s="899"/>
      <c r="C78" s="899"/>
      <c r="D78" s="899"/>
      <c r="E78" s="896" t="s">
        <v>372</v>
      </c>
      <c r="F78" s="897"/>
      <c r="G78" s="48" t="s">
        <v>309</v>
      </c>
      <c r="H78" s="779"/>
      <c r="I78" s="231"/>
      <c r="J78" s="231"/>
      <c r="K78" s="231"/>
      <c r="L78" s="231"/>
      <c r="M78" s="231"/>
      <c r="N78" s="231"/>
      <c r="O78" s="780"/>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5" t="s">
        <v>389</v>
      </c>
      <c r="AP79" s="136"/>
      <c r="AQ79" s="136"/>
      <c r="AR79" s="67" t="s">
        <v>387</v>
      </c>
      <c r="AS79" s="135"/>
      <c r="AT79" s="136"/>
      <c r="AU79" s="136"/>
      <c r="AV79" s="136"/>
      <c r="AW79" s="136"/>
      <c r="AX79" s="137"/>
    </row>
    <row r="80" spans="1:50" ht="18.75" hidden="1" customHeight="1" x14ac:dyDescent="0.2">
      <c r="A80" s="506"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2">
      <c r="A81" s="507"/>
      <c r="B81" s="836"/>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2">
      <c r="A82" s="507"/>
      <c r="B82" s="836"/>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2">
      <c r="A83" s="507"/>
      <c r="B83" s="836"/>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37"/>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263</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2">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2">
      <c r="A87" s="507"/>
      <c r="B87" s="539"/>
      <c r="C87" s="539"/>
      <c r="D87" s="539"/>
      <c r="E87" s="539"/>
      <c r="F87" s="540"/>
      <c r="G87" s="217"/>
      <c r="H87" s="148"/>
      <c r="I87" s="148"/>
      <c r="J87" s="148"/>
      <c r="K87" s="148"/>
      <c r="L87" s="148"/>
      <c r="M87" s="148"/>
      <c r="N87" s="148"/>
      <c r="O87" s="218"/>
      <c r="P87" s="148"/>
      <c r="Q87" s="786"/>
      <c r="R87" s="786"/>
      <c r="S87" s="786"/>
      <c r="T87" s="786"/>
      <c r="U87" s="786"/>
      <c r="V87" s="786"/>
      <c r="W87" s="786"/>
      <c r="X87" s="787"/>
      <c r="Y87" s="742" t="s">
        <v>61</v>
      </c>
      <c r="Z87" s="743"/>
      <c r="AA87" s="744"/>
      <c r="AB87" s="538"/>
      <c r="AC87" s="538"/>
      <c r="AD87" s="538"/>
      <c r="AE87" s="351"/>
      <c r="AF87" s="352"/>
      <c r="AG87" s="352"/>
      <c r="AH87" s="352"/>
      <c r="AI87" s="351"/>
      <c r="AJ87" s="352"/>
      <c r="AK87" s="352"/>
      <c r="AL87" s="352"/>
      <c r="AM87" s="351"/>
      <c r="AN87" s="352"/>
      <c r="AO87" s="352"/>
      <c r="AP87" s="352"/>
      <c r="AQ87" s="98"/>
      <c r="AR87" s="99"/>
      <c r="AS87" s="99"/>
      <c r="AT87" s="100"/>
      <c r="AU87" s="352"/>
      <c r="AV87" s="352"/>
      <c r="AW87" s="352"/>
      <c r="AX87" s="354"/>
    </row>
    <row r="88" spans="1:60" ht="23.25" hidden="1" customHeight="1" x14ac:dyDescent="0.2">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6" t="s">
        <v>53</v>
      </c>
      <c r="Z88" s="717"/>
      <c r="AA88" s="718"/>
      <c r="AB88" s="509"/>
      <c r="AC88" s="509"/>
      <c r="AD88" s="509"/>
      <c r="AE88" s="351"/>
      <c r="AF88" s="352"/>
      <c r="AG88" s="352"/>
      <c r="AH88" s="352"/>
      <c r="AI88" s="351"/>
      <c r="AJ88" s="352"/>
      <c r="AK88" s="352"/>
      <c r="AL88" s="352"/>
      <c r="AM88" s="351"/>
      <c r="AN88" s="352"/>
      <c r="AO88" s="352"/>
      <c r="AP88" s="352"/>
      <c r="AQ88" s="98"/>
      <c r="AR88" s="99"/>
      <c r="AS88" s="99"/>
      <c r="AT88" s="100"/>
      <c r="AU88" s="352"/>
      <c r="AV88" s="352"/>
      <c r="AW88" s="352"/>
      <c r="AX88" s="354"/>
      <c r="AY88" s="10"/>
      <c r="AZ88" s="10"/>
      <c r="BA88" s="10"/>
      <c r="BB88" s="10"/>
      <c r="BC88" s="10"/>
    </row>
    <row r="89" spans="1:60" ht="23.25" hidden="1" customHeight="1" x14ac:dyDescent="0.2">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0"/>
      <c r="Y89" s="716" t="s">
        <v>13</v>
      </c>
      <c r="Z89" s="717"/>
      <c r="AA89" s="718"/>
      <c r="AB89" s="448" t="s">
        <v>14</v>
      </c>
      <c r="AC89" s="448"/>
      <c r="AD89" s="448"/>
      <c r="AE89" s="351"/>
      <c r="AF89" s="352"/>
      <c r="AG89" s="352"/>
      <c r="AH89" s="352"/>
      <c r="AI89" s="351"/>
      <c r="AJ89" s="352"/>
      <c r="AK89" s="352"/>
      <c r="AL89" s="352"/>
      <c r="AM89" s="351"/>
      <c r="AN89" s="352"/>
      <c r="AO89" s="352"/>
      <c r="AP89" s="352"/>
      <c r="AQ89" s="98"/>
      <c r="AR89" s="99"/>
      <c r="AS89" s="99"/>
      <c r="AT89" s="100"/>
      <c r="AU89" s="352"/>
      <c r="AV89" s="352"/>
      <c r="AW89" s="352"/>
      <c r="AX89" s="354"/>
      <c r="AY89" s="10"/>
      <c r="AZ89" s="10"/>
      <c r="BA89" s="10"/>
      <c r="BB89" s="10"/>
      <c r="BC89" s="10"/>
      <c r="BD89" s="10"/>
      <c r="BE89" s="10"/>
      <c r="BF89" s="10"/>
      <c r="BG89" s="10"/>
      <c r="BH89" s="10"/>
    </row>
    <row r="90" spans="1:60" ht="18.75" hidden="1" customHeight="1" x14ac:dyDescent="0.2">
      <c r="A90" s="507"/>
      <c r="B90" s="539" t="s">
        <v>263</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2">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2">
      <c r="A92" s="507"/>
      <c r="B92" s="539"/>
      <c r="C92" s="539"/>
      <c r="D92" s="539"/>
      <c r="E92" s="539"/>
      <c r="F92" s="540"/>
      <c r="G92" s="217"/>
      <c r="H92" s="148"/>
      <c r="I92" s="148"/>
      <c r="J92" s="148"/>
      <c r="K92" s="148"/>
      <c r="L92" s="148"/>
      <c r="M92" s="148"/>
      <c r="N92" s="148"/>
      <c r="O92" s="218"/>
      <c r="P92" s="148"/>
      <c r="Q92" s="786"/>
      <c r="R92" s="786"/>
      <c r="S92" s="786"/>
      <c r="T92" s="786"/>
      <c r="U92" s="786"/>
      <c r="V92" s="786"/>
      <c r="W92" s="786"/>
      <c r="X92" s="787"/>
      <c r="Y92" s="742" t="s">
        <v>61</v>
      </c>
      <c r="Z92" s="743"/>
      <c r="AA92" s="744"/>
      <c r="AB92" s="538"/>
      <c r="AC92" s="538"/>
      <c r="AD92" s="538"/>
      <c r="AE92" s="351"/>
      <c r="AF92" s="352"/>
      <c r="AG92" s="352"/>
      <c r="AH92" s="352"/>
      <c r="AI92" s="351"/>
      <c r="AJ92" s="352"/>
      <c r="AK92" s="352"/>
      <c r="AL92" s="352"/>
      <c r="AM92" s="351"/>
      <c r="AN92" s="352"/>
      <c r="AO92" s="352"/>
      <c r="AP92" s="352"/>
      <c r="AQ92" s="98"/>
      <c r="AR92" s="99"/>
      <c r="AS92" s="99"/>
      <c r="AT92" s="100"/>
      <c r="AU92" s="352"/>
      <c r="AV92" s="352"/>
      <c r="AW92" s="352"/>
      <c r="AX92" s="354"/>
      <c r="AY92" s="10"/>
      <c r="AZ92" s="10"/>
      <c r="BA92" s="10"/>
      <c r="BB92" s="10"/>
      <c r="BC92" s="10"/>
      <c r="BD92" s="10"/>
      <c r="BE92" s="10"/>
      <c r="BF92" s="10"/>
      <c r="BG92" s="10"/>
      <c r="BH92" s="10"/>
    </row>
    <row r="93" spans="1:60" ht="23.25" hidden="1" customHeight="1" x14ac:dyDescent="0.2">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6" t="s">
        <v>53</v>
      </c>
      <c r="Z93" s="717"/>
      <c r="AA93" s="718"/>
      <c r="AB93" s="509"/>
      <c r="AC93" s="509"/>
      <c r="AD93" s="509"/>
      <c r="AE93" s="351"/>
      <c r="AF93" s="352"/>
      <c r="AG93" s="352"/>
      <c r="AH93" s="352"/>
      <c r="AI93" s="351"/>
      <c r="AJ93" s="352"/>
      <c r="AK93" s="352"/>
      <c r="AL93" s="352"/>
      <c r="AM93" s="351"/>
      <c r="AN93" s="352"/>
      <c r="AO93" s="352"/>
      <c r="AP93" s="352"/>
      <c r="AQ93" s="98"/>
      <c r="AR93" s="99"/>
      <c r="AS93" s="99"/>
      <c r="AT93" s="100"/>
      <c r="AU93" s="352"/>
      <c r="AV93" s="352"/>
      <c r="AW93" s="352"/>
      <c r="AX93" s="354"/>
    </row>
    <row r="94" spans="1:60" ht="23.25" hidden="1" customHeight="1" x14ac:dyDescent="0.2">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0"/>
      <c r="Y94" s="716" t="s">
        <v>13</v>
      </c>
      <c r="Z94" s="717"/>
      <c r="AA94" s="718"/>
      <c r="AB94" s="448" t="s">
        <v>14</v>
      </c>
      <c r="AC94" s="448"/>
      <c r="AD94" s="448"/>
      <c r="AE94" s="351"/>
      <c r="AF94" s="352"/>
      <c r="AG94" s="352"/>
      <c r="AH94" s="352"/>
      <c r="AI94" s="351"/>
      <c r="AJ94" s="352"/>
      <c r="AK94" s="352"/>
      <c r="AL94" s="352"/>
      <c r="AM94" s="351"/>
      <c r="AN94" s="352"/>
      <c r="AO94" s="352"/>
      <c r="AP94" s="352"/>
      <c r="AQ94" s="98"/>
      <c r="AR94" s="99"/>
      <c r="AS94" s="99"/>
      <c r="AT94" s="100"/>
      <c r="AU94" s="352"/>
      <c r="AV94" s="352"/>
      <c r="AW94" s="352"/>
      <c r="AX94" s="354"/>
      <c r="AY94" s="10"/>
      <c r="AZ94" s="10"/>
      <c r="BA94" s="10"/>
      <c r="BB94" s="10"/>
      <c r="BC94" s="10"/>
    </row>
    <row r="95" spans="1:60" ht="18.75" hidden="1" customHeight="1" x14ac:dyDescent="0.2">
      <c r="A95" s="507"/>
      <c r="B95" s="539" t="s">
        <v>263</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2">
      <c r="A97" s="507"/>
      <c r="B97" s="539"/>
      <c r="C97" s="539"/>
      <c r="D97" s="539"/>
      <c r="E97" s="539"/>
      <c r="F97" s="540"/>
      <c r="G97" s="217"/>
      <c r="H97" s="148"/>
      <c r="I97" s="148"/>
      <c r="J97" s="148"/>
      <c r="K97" s="148"/>
      <c r="L97" s="148"/>
      <c r="M97" s="148"/>
      <c r="N97" s="148"/>
      <c r="O97" s="218"/>
      <c r="P97" s="148"/>
      <c r="Q97" s="786"/>
      <c r="R97" s="786"/>
      <c r="S97" s="786"/>
      <c r="T97" s="786"/>
      <c r="U97" s="786"/>
      <c r="V97" s="786"/>
      <c r="W97" s="786"/>
      <c r="X97" s="787"/>
      <c r="Y97" s="742" t="s">
        <v>61</v>
      </c>
      <c r="Z97" s="743"/>
      <c r="AA97" s="744"/>
      <c r="AB97" s="393"/>
      <c r="AC97" s="394"/>
      <c r="AD97" s="395"/>
      <c r="AE97" s="351"/>
      <c r="AF97" s="352"/>
      <c r="AG97" s="352"/>
      <c r="AH97" s="353"/>
      <c r="AI97" s="351"/>
      <c r="AJ97" s="352"/>
      <c r="AK97" s="352"/>
      <c r="AL97" s="353"/>
      <c r="AM97" s="351"/>
      <c r="AN97" s="352"/>
      <c r="AO97" s="352"/>
      <c r="AP97" s="352"/>
      <c r="AQ97" s="98"/>
      <c r="AR97" s="99"/>
      <c r="AS97" s="99"/>
      <c r="AT97" s="100"/>
      <c r="AU97" s="352"/>
      <c r="AV97" s="352"/>
      <c r="AW97" s="352"/>
      <c r="AX97" s="354"/>
      <c r="AY97" s="10"/>
      <c r="AZ97" s="10"/>
      <c r="BA97" s="10"/>
      <c r="BB97" s="10"/>
      <c r="BC97" s="10"/>
    </row>
    <row r="98" spans="1:60" ht="23.25" hidden="1" customHeight="1" x14ac:dyDescent="0.2">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6" t="s">
        <v>53</v>
      </c>
      <c r="Z98" s="717"/>
      <c r="AA98" s="718"/>
      <c r="AB98" s="287"/>
      <c r="AC98" s="288"/>
      <c r="AD98" s="289"/>
      <c r="AE98" s="351"/>
      <c r="AF98" s="352"/>
      <c r="AG98" s="352"/>
      <c r="AH98" s="353"/>
      <c r="AI98" s="351"/>
      <c r="AJ98" s="352"/>
      <c r="AK98" s="352"/>
      <c r="AL98" s="353"/>
      <c r="AM98" s="351"/>
      <c r="AN98" s="352"/>
      <c r="AO98" s="352"/>
      <c r="AP98" s="352"/>
      <c r="AQ98" s="98"/>
      <c r="AR98" s="99"/>
      <c r="AS98" s="99"/>
      <c r="AT98" s="100"/>
      <c r="AU98" s="352"/>
      <c r="AV98" s="352"/>
      <c r="AW98" s="352"/>
      <c r="AX98" s="354"/>
      <c r="AY98" s="10"/>
      <c r="AZ98" s="10"/>
      <c r="BA98" s="10"/>
      <c r="BB98" s="10"/>
      <c r="BC98" s="10"/>
      <c r="BD98" s="10"/>
      <c r="BE98" s="10"/>
      <c r="BF98" s="10"/>
      <c r="BG98" s="10"/>
      <c r="BH98" s="10"/>
    </row>
    <row r="99" spans="1:60" ht="23.25" hidden="1" customHeight="1" thickBot="1" x14ac:dyDescent="0.25">
      <c r="A99" s="508"/>
      <c r="B99" s="867"/>
      <c r="C99" s="867"/>
      <c r="D99" s="867"/>
      <c r="E99" s="867"/>
      <c r="F99" s="868"/>
      <c r="G99" s="791"/>
      <c r="H99" s="234"/>
      <c r="I99" s="234"/>
      <c r="J99" s="234"/>
      <c r="K99" s="234"/>
      <c r="L99" s="234"/>
      <c r="M99" s="234"/>
      <c r="N99" s="234"/>
      <c r="O99" s="792"/>
      <c r="P99" s="830"/>
      <c r="Q99" s="830"/>
      <c r="R99" s="830"/>
      <c r="S99" s="830"/>
      <c r="T99" s="830"/>
      <c r="U99" s="830"/>
      <c r="V99" s="830"/>
      <c r="W99" s="830"/>
      <c r="X99" s="831"/>
      <c r="Y99" s="467" t="s">
        <v>13</v>
      </c>
      <c r="Z99" s="468"/>
      <c r="AA99" s="469"/>
      <c r="AB99" s="449" t="s">
        <v>14</v>
      </c>
      <c r="AC99" s="450"/>
      <c r="AD99" s="451"/>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2">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2"/>
      <c r="Z100" s="453"/>
      <c r="AA100" s="454"/>
      <c r="AB100" s="844" t="s">
        <v>11</v>
      </c>
      <c r="AC100" s="844"/>
      <c r="AD100" s="844"/>
      <c r="AE100" s="810" t="s">
        <v>453</v>
      </c>
      <c r="AF100" s="811"/>
      <c r="AG100" s="811"/>
      <c r="AH100" s="812"/>
      <c r="AI100" s="810" t="s">
        <v>450</v>
      </c>
      <c r="AJ100" s="811"/>
      <c r="AK100" s="811"/>
      <c r="AL100" s="812"/>
      <c r="AM100" s="810" t="s">
        <v>446</v>
      </c>
      <c r="AN100" s="811"/>
      <c r="AO100" s="811"/>
      <c r="AP100" s="812"/>
      <c r="AQ100" s="916" t="s">
        <v>439</v>
      </c>
      <c r="AR100" s="917"/>
      <c r="AS100" s="917"/>
      <c r="AT100" s="918"/>
      <c r="AU100" s="916" t="s">
        <v>436</v>
      </c>
      <c r="AV100" s="917"/>
      <c r="AW100" s="917"/>
      <c r="AX100" s="919"/>
    </row>
    <row r="101" spans="1:60" ht="23.25" customHeight="1" x14ac:dyDescent="0.2">
      <c r="A101" s="478"/>
      <c r="B101" s="479"/>
      <c r="C101" s="479"/>
      <c r="D101" s="479"/>
      <c r="E101" s="479"/>
      <c r="F101" s="480"/>
      <c r="G101" s="148" t="s">
        <v>511</v>
      </c>
      <c r="H101" s="148"/>
      <c r="I101" s="148"/>
      <c r="J101" s="148"/>
      <c r="K101" s="148"/>
      <c r="L101" s="148"/>
      <c r="M101" s="148"/>
      <c r="N101" s="148"/>
      <c r="O101" s="148"/>
      <c r="P101" s="148"/>
      <c r="Q101" s="148"/>
      <c r="R101" s="148"/>
      <c r="S101" s="148"/>
      <c r="T101" s="148"/>
      <c r="U101" s="148"/>
      <c r="V101" s="148"/>
      <c r="W101" s="148"/>
      <c r="X101" s="218"/>
      <c r="Y101" s="800" t="s">
        <v>54</v>
      </c>
      <c r="Z101" s="702"/>
      <c r="AA101" s="703"/>
      <c r="AB101" s="538" t="s">
        <v>490</v>
      </c>
      <c r="AC101" s="538"/>
      <c r="AD101" s="538"/>
      <c r="AE101" s="351" t="s">
        <v>484</v>
      </c>
      <c r="AF101" s="352"/>
      <c r="AG101" s="352"/>
      <c r="AH101" s="353"/>
      <c r="AI101" s="351" t="s">
        <v>484</v>
      </c>
      <c r="AJ101" s="352"/>
      <c r="AK101" s="352"/>
      <c r="AL101" s="353"/>
      <c r="AM101" s="351" t="s">
        <v>484</v>
      </c>
      <c r="AN101" s="352"/>
      <c r="AO101" s="352"/>
      <c r="AP101" s="353"/>
      <c r="AQ101" s="351" t="s">
        <v>484</v>
      </c>
      <c r="AR101" s="352"/>
      <c r="AS101" s="352"/>
      <c r="AT101" s="353"/>
      <c r="AU101" s="910" t="s">
        <v>512</v>
      </c>
      <c r="AV101" s="352"/>
      <c r="AW101" s="352"/>
      <c r="AX101" s="353"/>
    </row>
    <row r="102" spans="1:60" ht="23.25" customHeight="1" x14ac:dyDescent="0.2">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490</v>
      </c>
      <c r="AC102" s="538"/>
      <c r="AD102" s="538"/>
      <c r="AE102" s="345" t="s">
        <v>484</v>
      </c>
      <c r="AF102" s="345"/>
      <c r="AG102" s="345"/>
      <c r="AH102" s="345"/>
      <c r="AI102" s="345" t="s">
        <v>484</v>
      </c>
      <c r="AJ102" s="345"/>
      <c r="AK102" s="345"/>
      <c r="AL102" s="345"/>
      <c r="AM102" s="345" t="s">
        <v>484</v>
      </c>
      <c r="AN102" s="345"/>
      <c r="AO102" s="345"/>
      <c r="AP102" s="345"/>
      <c r="AQ102" s="801">
        <v>1</v>
      </c>
      <c r="AR102" s="802"/>
      <c r="AS102" s="802"/>
      <c r="AT102" s="803"/>
      <c r="AU102" s="920" t="s">
        <v>512</v>
      </c>
      <c r="AV102" s="802"/>
      <c r="AW102" s="802"/>
      <c r="AX102" s="803"/>
    </row>
    <row r="103" spans="1:60" ht="31.5" hidden="1" customHeight="1" x14ac:dyDescent="0.2">
      <c r="A103" s="475" t="s">
        <v>396</v>
      </c>
      <c r="B103" s="476"/>
      <c r="C103" s="476"/>
      <c r="D103" s="476"/>
      <c r="E103" s="476"/>
      <c r="F103" s="477"/>
      <c r="G103" s="717" t="s">
        <v>59</v>
      </c>
      <c r="H103" s="717"/>
      <c r="I103" s="717"/>
      <c r="J103" s="717"/>
      <c r="K103" s="717"/>
      <c r="L103" s="717"/>
      <c r="M103" s="717"/>
      <c r="N103" s="717"/>
      <c r="O103" s="717"/>
      <c r="P103" s="717"/>
      <c r="Q103" s="717"/>
      <c r="R103" s="717"/>
      <c r="S103" s="717"/>
      <c r="T103" s="717"/>
      <c r="U103" s="717"/>
      <c r="V103" s="717"/>
      <c r="W103" s="717"/>
      <c r="X103" s="718"/>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2">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t="s">
        <v>490</v>
      </c>
      <c r="AC104" s="459"/>
      <c r="AD104" s="460"/>
      <c r="AE104" s="351" t="s">
        <v>484</v>
      </c>
      <c r="AF104" s="352"/>
      <c r="AG104" s="352"/>
      <c r="AH104" s="353"/>
      <c r="AI104" s="351" t="s">
        <v>484</v>
      </c>
      <c r="AJ104" s="352"/>
      <c r="AK104" s="352"/>
      <c r="AL104" s="353"/>
      <c r="AM104" s="351" t="s">
        <v>484</v>
      </c>
      <c r="AN104" s="352"/>
      <c r="AO104" s="352"/>
      <c r="AP104" s="353"/>
      <c r="AQ104" s="351" t="s">
        <v>484</v>
      </c>
      <c r="AR104" s="352"/>
      <c r="AS104" s="352"/>
      <c r="AT104" s="353"/>
      <c r="AU104" s="351"/>
      <c r="AV104" s="352"/>
      <c r="AW104" s="352"/>
      <c r="AX104" s="353"/>
    </row>
    <row r="105" spans="1:60" ht="23.25" hidden="1" customHeight="1" x14ac:dyDescent="0.2">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t="s">
        <v>490</v>
      </c>
      <c r="AC105" s="394"/>
      <c r="AD105" s="395"/>
      <c r="AE105" s="345" t="s">
        <v>484</v>
      </c>
      <c r="AF105" s="345"/>
      <c r="AG105" s="345"/>
      <c r="AH105" s="345"/>
      <c r="AI105" s="345" t="s">
        <v>484</v>
      </c>
      <c r="AJ105" s="345"/>
      <c r="AK105" s="345"/>
      <c r="AL105" s="345"/>
      <c r="AM105" s="345" t="s">
        <v>484</v>
      </c>
      <c r="AN105" s="345"/>
      <c r="AO105" s="345"/>
      <c r="AP105" s="345"/>
      <c r="AQ105" s="910" t="s">
        <v>512</v>
      </c>
      <c r="AR105" s="352"/>
      <c r="AS105" s="352"/>
      <c r="AT105" s="353"/>
      <c r="AU105" s="801"/>
      <c r="AV105" s="802"/>
      <c r="AW105" s="802"/>
      <c r="AX105" s="803"/>
    </row>
    <row r="106" spans="1:60" ht="31.5" hidden="1" customHeight="1" x14ac:dyDescent="0.2">
      <c r="A106" s="475" t="s">
        <v>396</v>
      </c>
      <c r="B106" s="476"/>
      <c r="C106" s="476"/>
      <c r="D106" s="476"/>
      <c r="E106" s="476"/>
      <c r="F106" s="477"/>
      <c r="G106" s="717" t="s">
        <v>59</v>
      </c>
      <c r="H106" s="717"/>
      <c r="I106" s="717"/>
      <c r="J106" s="717"/>
      <c r="K106" s="717"/>
      <c r="L106" s="717"/>
      <c r="M106" s="717"/>
      <c r="N106" s="717"/>
      <c r="O106" s="717"/>
      <c r="P106" s="717"/>
      <c r="Q106" s="717"/>
      <c r="R106" s="717"/>
      <c r="S106" s="717"/>
      <c r="T106" s="717"/>
      <c r="U106" s="717"/>
      <c r="V106" s="717"/>
      <c r="W106" s="717"/>
      <c r="X106" s="718"/>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2">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2">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1"/>
      <c r="AV108" s="802"/>
      <c r="AW108" s="802"/>
      <c r="AX108" s="803"/>
    </row>
    <row r="109" spans="1:60" ht="31.5" hidden="1" customHeight="1" x14ac:dyDescent="0.2">
      <c r="A109" s="475" t="s">
        <v>396</v>
      </c>
      <c r="B109" s="476"/>
      <c r="C109" s="476"/>
      <c r="D109" s="476"/>
      <c r="E109" s="476"/>
      <c r="F109" s="477"/>
      <c r="G109" s="717" t="s">
        <v>59</v>
      </c>
      <c r="H109" s="717"/>
      <c r="I109" s="717"/>
      <c r="J109" s="717"/>
      <c r="K109" s="717"/>
      <c r="L109" s="717"/>
      <c r="M109" s="717"/>
      <c r="N109" s="717"/>
      <c r="O109" s="717"/>
      <c r="P109" s="717"/>
      <c r="Q109" s="717"/>
      <c r="R109" s="717"/>
      <c r="S109" s="717"/>
      <c r="T109" s="717"/>
      <c r="U109" s="717"/>
      <c r="V109" s="717"/>
      <c r="W109" s="717"/>
      <c r="X109" s="718"/>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2">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2">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1"/>
      <c r="AV111" s="802"/>
      <c r="AW111" s="802"/>
      <c r="AX111" s="803"/>
    </row>
    <row r="112" spans="1:60" ht="31.5" hidden="1" customHeight="1" x14ac:dyDescent="0.2">
      <c r="A112" s="475" t="s">
        <v>396</v>
      </c>
      <c r="B112" s="476"/>
      <c r="C112" s="476"/>
      <c r="D112" s="476"/>
      <c r="E112" s="476"/>
      <c r="F112" s="477"/>
      <c r="G112" s="717" t="s">
        <v>59</v>
      </c>
      <c r="H112" s="717"/>
      <c r="I112" s="717"/>
      <c r="J112" s="717"/>
      <c r="K112" s="717"/>
      <c r="L112" s="717"/>
      <c r="M112" s="717"/>
      <c r="N112" s="717"/>
      <c r="O112" s="717"/>
      <c r="P112" s="717"/>
      <c r="Q112" s="717"/>
      <c r="R112" s="717"/>
      <c r="S112" s="717"/>
      <c r="T112" s="717"/>
      <c r="U112" s="717"/>
      <c r="V112" s="717"/>
      <c r="W112" s="717"/>
      <c r="X112" s="718"/>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2">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2">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2">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2">
      <c r="A116" s="279"/>
      <c r="B116" s="280"/>
      <c r="C116" s="280"/>
      <c r="D116" s="280"/>
      <c r="E116" s="280"/>
      <c r="F116" s="281"/>
      <c r="G116" s="338" t="s">
        <v>513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514</v>
      </c>
      <c r="AC116" s="288"/>
      <c r="AD116" s="289"/>
      <c r="AE116" s="345" t="s">
        <v>484</v>
      </c>
      <c r="AF116" s="345"/>
      <c r="AG116" s="345"/>
      <c r="AH116" s="345"/>
      <c r="AI116" s="345" t="s">
        <v>484</v>
      </c>
      <c r="AJ116" s="345"/>
      <c r="AK116" s="345"/>
      <c r="AL116" s="345"/>
      <c r="AM116" s="345" t="s">
        <v>484</v>
      </c>
      <c r="AN116" s="345"/>
      <c r="AO116" s="345"/>
      <c r="AP116" s="345"/>
      <c r="AQ116" s="351">
        <v>60000</v>
      </c>
      <c r="AR116" s="352"/>
      <c r="AS116" s="352"/>
      <c r="AT116" s="352"/>
      <c r="AU116" s="352"/>
      <c r="AV116" s="352"/>
      <c r="AW116" s="352"/>
      <c r="AX116" s="354"/>
    </row>
    <row r="117" spans="1:50" ht="46.5" customHeight="1" thickBot="1" x14ac:dyDescent="0.25">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492</v>
      </c>
      <c r="AC117" s="329"/>
      <c r="AD117" s="330"/>
      <c r="AE117" s="293" t="s">
        <v>484</v>
      </c>
      <c r="AF117" s="293"/>
      <c r="AG117" s="293"/>
      <c r="AH117" s="293"/>
      <c r="AI117" s="293" t="s">
        <v>484</v>
      </c>
      <c r="AJ117" s="293"/>
      <c r="AK117" s="293"/>
      <c r="AL117" s="293"/>
      <c r="AM117" s="293" t="s">
        <v>484</v>
      </c>
      <c r="AN117" s="293"/>
      <c r="AO117" s="293"/>
      <c r="AP117" s="293"/>
      <c r="AQ117" s="293" t="s">
        <v>525</v>
      </c>
      <c r="AR117" s="293"/>
      <c r="AS117" s="293"/>
      <c r="AT117" s="293"/>
      <c r="AU117" s="293"/>
      <c r="AV117" s="293"/>
      <c r="AW117" s="293"/>
      <c r="AX117" s="294"/>
    </row>
    <row r="118" spans="1:50" ht="23.25" hidden="1" customHeight="1" x14ac:dyDescent="0.2">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2">
      <c r="A119" s="279"/>
      <c r="B119" s="280"/>
      <c r="C119" s="280"/>
      <c r="D119" s="280"/>
      <c r="E119" s="280"/>
      <c r="F119" s="281"/>
      <c r="G119" s="338"/>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t="s">
        <v>491</v>
      </c>
      <c r="AC119" s="288"/>
      <c r="AD119" s="289"/>
      <c r="AE119" s="345" t="s">
        <v>484</v>
      </c>
      <c r="AF119" s="345"/>
      <c r="AG119" s="345"/>
      <c r="AH119" s="345"/>
      <c r="AI119" s="345" t="s">
        <v>484</v>
      </c>
      <c r="AJ119" s="345"/>
      <c r="AK119" s="345"/>
      <c r="AL119" s="345"/>
      <c r="AM119" s="345" t="s">
        <v>484</v>
      </c>
      <c r="AN119" s="345"/>
      <c r="AO119" s="345"/>
      <c r="AP119" s="345"/>
      <c r="AQ119" s="345"/>
      <c r="AR119" s="345"/>
      <c r="AS119" s="345"/>
      <c r="AT119" s="345"/>
      <c r="AU119" s="345"/>
      <c r="AV119" s="345"/>
      <c r="AW119" s="345"/>
      <c r="AX119" s="346"/>
    </row>
    <row r="120" spans="1:50" ht="46.5" hidden="1" customHeight="1" thickBot="1" x14ac:dyDescent="0.2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492</v>
      </c>
      <c r="AC120" s="329"/>
      <c r="AD120" s="330"/>
      <c r="AE120" s="293" t="s">
        <v>484</v>
      </c>
      <c r="AF120" s="293"/>
      <c r="AG120" s="293"/>
      <c r="AH120" s="293"/>
      <c r="AI120" s="293" t="s">
        <v>484</v>
      </c>
      <c r="AJ120" s="293"/>
      <c r="AK120" s="293"/>
      <c r="AL120" s="293"/>
      <c r="AM120" s="293" t="s">
        <v>484</v>
      </c>
      <c r="AN120" s="293"/>
      <c r="AO120" s="293"/>
      <c r="AP120" s="293"/>
      <c r="AQ120" s="293"/>
      <c r="AR120" s="293"/>
      <c r="AS120" s="293"/>
      <c r="AT120" s="293"/>
      <c r="AU120" s="293"/>
      <c r="AV120" s="293"/>
      <c r="AW120" s="293"/>
      <c r="AX120" s="294"/>
    </row>
    <row r="121" spans="1:50" ht="23.25" hidden="1" customHeight="1" x14ac:dyDescent="0.2">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2">
      <c r="A122" s="279"/>
      <c r="B122" s="280"/>
      <c r="C122" s="280"/>
      <c r="D122" s="280"/>
      <c r="E122" s="280"/>
      <c r="F122" s="281"/>
      <c r="G122" s="338" t="s">
        <v>403</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2">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404</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2">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2">
      <c r="A125" s="279"/>
      <c r="B125" s="280"/>
      <c r="C125" s="280"/>
      <c r="D125" s="280"/>
      <c r="E125" s="280"/>
      <c r="F125" s="281"/>
      <c r="G125" s="338" t="s">
        <v>403</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2">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2">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2">
      <c r="A128" s="279"/>
      <c r="B128" s="280"/>
      <c r="C128" s="280"/>
      <c r="D128" s="280"/>
      <c r="E128" s="280"/>
      <c r="F128" s="281"/>
      <c r="G128" s="338" t="s">
        <v>403</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5">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hidden="1" customHeight="1" x14ac:dyDescent="0.2">
      <c r="A130" s="983" t="s">
        <v>475</v>
      </c>
      <c r="B130" s="981"/>
      <c r="C130" s="980" t="s">
        <v>310</v>
      </c>
      <c r="D130" s="981"/>
      <c r="E130" s="295" t="s">
        <v>339</v>
      </c>
      <c r="F130" s="296"/>
      <c r="G130" s="297"/>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hidden="1" customHeight="1" x14ac:dyDescent="0.2">
      <c r="A131" s="984"/>
      <c r="B131" s="239"/>
      <c r="C131" s="238"/>
      <c r="D131" s="239"/>
      <c r="E131" s="225" t="s">
        <v>338</v>
      </c>
      <c r="F131" s="226"/>
      <c r="G131" s="222"/>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hidden="1" customHeight="1" x14ac:dyDescent="0.2">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hidden="1" customHeight="1" x14ac:dyDescent="0.2">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307</v>
      </c>
      <c r="AT133" s="159"/>
      <c r="AU133" s="123"/>
      <c r="AV133" s="123"/>
      <c r="AW133" s="124" t="s">
        <v>296</v>
      </c>
      <c r="AX133" s="125"/>
    </row>
    <row r="134" spans="1:50" ht="39.75" hidden="1" customHeight="1" x14ac:dyDescent="0.2">
      <c r="A134" s="984"/>
      <c r="B134" s="239"/>
      <c r="C134" s="238"/>
      <c r="D134" s="239"/>
      <c r="E134" s="238"/>
      <c r="F134" s="301"/>
      <c r="G134" s="217"/>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c r="AC134" s="208"/>
      <c r="AD134" s="208"/>
      <c r="AE134" s="253"/>
      <c r="AF134" s="99"/>
      <c r="AG134" s="99"/>
      <c r="AH134" s="99"/>
      <c r="AI134" s="253"/>
      <c r="AJ134" s="99"/>
      <c r="AK134" s="99"/>
      <c r="AL134" s="99"/>
      <c r="AM134" s="253"/>
      <c r="AN134" s="99"/>
      <c r="AO134" s="99"/>
      <c r="AP134" s="99"/>
      <c r="AQ134" s="253"/>
      <c r="AR134" s="99"/>
      <c r="AS134" s="99"/>
      <c r="AT134" s="99"/>
      <c r="AU134" s="253"/>
      <c r="AV134" s="99"/>
      <c r="AW134" s="99"/>
      <c r="AX134" s="209"/>
    </row>
    <row r="135" spans="1:50" ht="39.75" hidden="1" customHeight="1" x14ac:dyDescent="0.2">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1"/>
      <c r="AA135" s="112"/>
      <c r="AB135" s="273"/>
      <c r="AC135" s="120"/>
      <c r="AD135" s="120"/>
      <c r="AE135" s="253"/>
      <c r="AF135" s="99"/>
      <c r="AG135" s="99"/>
      <c r="AH135" s="99"/>
      <c r="AI135" s="253"/>
      <c r="AJ135" s="99"/>
      <c r="AK135" s="99"/>
      <c r="AL135" s="99"/>
      <c r="AM135" s="253"/>
      <c r="AN135" s="99"/>
      <c r="AO135" s="99"/>
      <c r="AP135" s="99"/>
      <c r="AQ135" s="253"/>
      <c r="AR135" s="99"/>
      <c r="AS135" s="99"/>
      <c r="AT135" s="99"/>
      <c r="AU135" s="253"/>
      <c r="AV135" s="99"/>
      <c r="AW135" s="99"/>
      <c r="AX135" s="209"/>
    </row>
    <row r="136" spans="1:50" ht="18.75" hidden="1" customHeight="1" x14ac:dyDescent="0.2">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2">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2">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9"/>
      <c r="AG138" s="99"/>
      <c r="AH138" s="99"/>
      <c r="AI138" s="253"/>
      <c r="AJ138" s="99"/>
      <c r="AK138" s="99"/>
      <c r="AL138" s="99"/>
      <c r="AM138" s="253"/>
      <c r="AN138" s="99"/>
      <c r="AO138" s="99"/>
      <c r="AP138" s="99"/>
      <c r="AQ138" s="253"/>
      <c r="AR138" s="99"/>
      <c r="AS138" s="99"/>
      <c r="AT138" s="99"/>
      <c r="AU138" s="253"/>
      <c r="AV138" s="99"/>
      <c r="AW138" s="99"/>
      <c r="AX138" s="209"/>
    </row>
    <row r="139" spans="1:50" ht="39.75" hidden="1" customHeight="1" x14ac:dyDescent="0.2">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1"/>
      <c r="AA139" s="112"/>
      <c r="AB139" s="273"/>
      <c r="AC139" s="120"/>
      <c r="AD139" s="120"/>
      <c r="AE139" s="253"/>
      <c r="AF139" s="99"/>
      <c r="AG139" s="99"/>
      <c r="AH139" s="99"/>
      <c r="AI139" s="253"/>
      <c r="AJ139" s="99"/>
      <c r="AK139" s="99"/>
      <c r="AL139" s="99"/>
      <c r="AM139" s="253"/>
      <c r="AN139" s="99"/>
      <c r="AO139" s="99"/>
      <c r="AP139" s="99"/>
      <c r="AQ139" s="253"/>
      <c r="AR139" s="99"/>
      <c r="AS139" s="99"/>
      <c r="AT139" s="99"/>
      <c r="AU139" s="253"/>
      <c r="AV139" s="99"/>
      <c r="AW139" s="99"/>
      <c r="AX139" s="209"/>
    </row>
    <row r="140" spans="1:50" ht="18.75" hidden="1" customHeight="1" x14ac:dyDescent="0.2">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2">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2">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9"/>
      <c r="AG142" s="99"/>
      <c r="AH142" s="99"/>
      <c r="AI142" s="253"/>
      <c r="AJ142" s="99"/>
      <c r="AK142" s="99"/>
      <c r="AL142" s="99"/>
      <c r="AM142" s="253"/>
      <c r="AN142" s="99"/>
      <c r="AO142" s="99"/>
      <c r="AP142" s="99"/>
      <c r="AQ142" s="253"/>
      <c r="AR142" s="99"/>
      <c r="AS142" s="99"/>
      <c r="AT142" s="99"/>
      <c r="AU142" s="253"/>
      <c r="AV142" s="99"/>
      <c r="AW142" s="99"/>
      <c r="AX142" s="209"/>
    </row>
    <row r="143" spans="1:50" ht="39.75" hidden="1" customHeight="1" x14ac:dyDescent="0.2">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1"/>
      <c r="AA143" s="112"/>
      <c r="AB143" s="273"/>
      <c r="AC143" s="120"/>
      <c r="AD143" s="120"/>
      <c r="AE143" s="253"/>
      <c r="AF143" s="99"/>
      <c r="AG143" s="99"/>
      <c r="AH143" s="99"/>
      <c r="AI143" s="253"/>
      <c r="AJ143" s="99"/>
      <c r="AK143" s="99"/>
      <c r="AL143" s="99"/>
      <c r="AM143" s="253"/>
      <c r="AN143" s="99"/>
      <c r="AO143" s="99"/>
      <c r="AP143" s="99"/>
      <c r="AQ143" s="253"/>
      <c r="AR143" s="99"/>
      <c r="AS143" s="99"/>
      <c r="AT143" s="99"/>
      <c r="AU143" s="253"/>
      <c r="AV143" s="99"/>
      <c r="AW143" s="99"/>
      <c r="AX143" s="209"/>
    </row>
    <row r="144" spans="1:50" ht="18.75" hidden="1" customHeight="1" x14ac:dyDescent="0.2">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2">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2">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9"/>
      <c r="AG146" s="99"/>
      <c r="AH146" s="99"/>
      <c r="AI146" s="253"/>
      <c r="AJ146" s="99"/>
      <c r="AK146" s="99"/>
      <c r="AL146" s="99"/>
      <c r="AM146" s="253"/>
      <c r="AN146" s="99"/>
      <c r="AO146" s="99"/>
      <c r="AP146" s="99"/>
      <c r="AQ146" s="253"/>
      <c r="AR146" s="99"/>
      <c r="AS146" s="99"/>
      <c r="AT146" s="99"/>
      <c r="AU146" s="253"/>
      <c r="AV146" s="99"/>
      <c r="AW146" s="99"/>
      <c r="AX146" s="209"/>
    </row>
    <row r="147" spans="1:50" ht="39.75" hidden="1" customHeight="1" x14ac:dyDescent="0.2">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1"/>
      <c r="AA147" s="112"/>
      <c r="AB147" s="273"/>
      <c r="AC147" s="120"/>
      <c r="AD147" s="120"/>
      <c r="AE147" s="253"/>
      <c r="AF147" s="99"/>
      <c r="AG147" s="99"/>
      <c r="AH147" s="99"/>
      <c r="AI147" s="253"/>
      <c r="AJ147" s="99"/>
      <c r="AK147" s="99"/>
      <c r="AL147" s="99"/>
      <c r="AM147" s="253"/>
      <c r="AN147" s="99"/>
      <c r="AO147" s="99"/>
      <c r="AP147" s="99"/>
      <c r="AQ147" s="253"/>
      <c r="AR147" s="99"/>
      <c r="AS147" s="99"/>
      <c r="AT147" s="99"/>
      <c r="AU147" s="253"/>
      <c r="AV147" s="99"/>
      <c r="AW147" s="99"/>
      <c r="AX147" s="209"/>
    </row>
    <row r="148" spans="1:50" ht="18.75" hidden="1" customHeight="1" x14ac:dyDescent="0.2">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2">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2">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9"/>
      <c r="AG150" s="99"/>
      <c r="AH150" s="99"/>
      <c r="AI150" s="253"/>
      <c r="AJ150" s="99"/>
      <c r="AK150" s="99"/>
      <c r="AL150" s="99"/>
      <c r="AM150" s="253"/>
      <c r="AN150" s="99"/>
      <c r="AO150" s="99"/>
      <c r="AP150" s="99"/>
      <c r="AQ150" s="253"/>
      <c r="AR150" s="99"/>
      <c r="AS150" s="99"/>
      <c r="AT150" s="99"/>
      <c r="AU150" s="253"/>
      <c r="AV150" s="99"/>
      <c r="AW150" s="99"/>
      <c r="AX150" s="209"/>
    </row>
    <row r="151" spans="1:50" ht="39.75" hidden="1" customHeight="1" x14ac:dyDescent="0.2">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1"/>
      <c r="AA151" s="112"/>
      <c r="AB151" s="273"/>
      <c r="AC151" s="120"/>
      <c r="AD151" s="120"/>
      <c r="AE151" s="253"/>
      <c r="AF151" s="99"/>
      <c r="AG151" s="99"/>
      <c r="AH151" s="99"/>
      <c r="AI151" s="253"/>
      <c r="AJ151" s="99"/>
      <c r="AK151" s="99"/>
      <c r="AL151" s="99"/>
      <c r="AM151" s="253"/>
      <c r="AN151" s="99"/>
      <c r="AO151" s="99"/>
      <c r="AP151" s="99"/>
      <c r="AQ151" s="253"/>
      <c r="AR151" s="99"/>
      <c r="AS151" s="99"/>
      <c r="AT151" s="99"/>
      <c r="AU151" s="253"/>
      <c r="AV151" s="99"/>
      <c r="AW151" s="99"/>
      <c r="AX151" s="209"/>
    </row>
    <row r="152" spans="1:50" ht="22.5" hidden="1" customHeight="1" x14ac:dyDescent="0.2">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4"/>
    </row>
    <row r="153" spans="1:50" ht="22.5" hidden="1" customHeight="1" x14ac:dyDescent="0.2">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2">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2">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2">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2"/>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2">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2"/>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2">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3"/>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2">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2">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2">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2"/>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2">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2"/>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3"/>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2">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2">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2">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2"/>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2">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2"/>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3"/>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2">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2">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2">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2"/>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2">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2"/>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3"/>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2">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2">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2">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2"/>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2">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2"/>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3"/>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hidden="1" customHeight="1" x14ac:dyDescent="0.2">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hidden="1" customHeight="1" x14ac:dyDescent="0.2">
      <c r="A188" s="984"/>
      <c r="B188" s="239"/>
      <c r="C188" s="238"/>
      <c r="D188" s="239"/>
      <c r="E188" s="147"/>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hidden="1" customHeight="1" thickBot="1" x14ac:dyDescent="0.2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customHeight="1" x14ac:dyDescent="0.2">
      <c r="A190" s="984"/>
      <c r="B190" s="239"/>
      <c r="C190" s="238"/>
      <c r="D190" s="239"/>
      <c r="E190" s="295" t="s">
        <v>339</v>
      </c>
      <c r="F190" s="296"/>
      <c r="G190" s="297" t="s">
        <v>484</v>
      </c>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customHeight="1" x14ac:dyDescent="0.2">
      <c r="A191" s="984"/>
      <c r="B191" s="239"/>
      <c r="C191" s="238"/>
      <c r="D191" s="239"/>
      <c r="E191" s="225" t="s">
        <v>338</v>
      </c>
      <c r="F191" s="226"/>
      <c r="G191" s="222" t="s">
        <v>493</v>
      </c>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customHeight="1" x14ac:dyDescent="0.2">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customHeight="1" x14ac:dyDescent="0.2">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v>33</v>
      </c>
      <c r="AR193" s="258"/>
      <c r="AS193" s="124" t="s">
        <v>307</v>
      </c>
      <c r="AT193" s="159"/>
      <c r="AU193" s="123">
        <v>42</v>
      </c>
      <c r="AV193" s="123"/>
      <c r="AW193" s="124" t="s">
        <v>296</v>
      </c>
      <c r="AX193" s="125"/>
    </row>
    <row r="194" spans="1:50" ht="39.75" customHeight="1" x14ac:dyDescent="0.2">
      <c r="A194" s="984"/>
      <c r="B194" s="239"/>
      <c r="C194" s="238"/>
      <c r="D194" s="239"/>
      <c r="E194" s="238"/>
      <c r="F194" s="301"/>
      <c r="G194" s="217" t="s">
        <v>494</v>
      </c>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t="s">
        <v>495</v>
      </c>
      <c r="AC194" s="208"/>
      <c r="AD194" s="208"/>
      <c r="AE194" s="253">
        <v>11.3</v>
      </c>
      <c r="AF194" s="99"/>
      <c r="AG194" s="99"/>
      <c r="AH194" s="99"/>
      <c r="AI194" s="253">
        <v>11.1</v>
      </c>
      <c r="AJ194" s="99"/>
      <c r="AK194" s="99"/>
      <c r="AL194" s="99"/>
      <c r="AM194" s="253" t="s">
        <v>484</v>
      </c>
      <c r="AN194" s="99"/>
      <c r="AO194" s="99"/>
      <c r="AP194" s="99"/>
      <c r="AQ194" s="253" t="s">
        <v>484</v>
      </c>
      <c r="AR194" s="99"/>
      <c r="AS194" s="99"/>
      <c r="AT194" s="99"/>
      <c r="AU194" s="253" t="s">
        <v>484</v>
      </c>
      <c r="AV194" s="99"/>
      <c r="AW194" s="99"/>
      <c r="AX194" s="209"/>
    </row>
    <row r="195" spans="1:50" ht="39.75" customHeight="1" x14ac:dyDescent="0.2">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1"/>
      <c r="AA195" s="112"/>
      <c r="AB195" s="273" t="s">
        <v>495</v>
      </c>
      <c r="AC195" s="120"/>
      <c r="AD195" s="120"/>
      <c r="AE195" s="253" t="s">
        <v>484</v>
      </c>
      <c r="AF195" s="99"/>
      <c r="AG195" s="99"/>
      <c r="AH195" s="99"/>
      <c r="AI195" s="253" t="s">
        <v>484</v>
      </c>
      <c r="AJ195" s="99"/>
      <c r="AK195" s="99"/>
      <c r="AL195" s="99"/>
      <c r="AM195" s="253" t="s">
        <v>484</v>
      </c>
      <c r="AN195" s="99"/>
      <c r="AO195" s="99"/>
      <c r="AP195" s="99"/>
      <c r="AQ195" s="253">
        <v>12.8</v>
      </c>
      <c r="AR195" s="99"/>
      <c r="AS195" s="99"/>
      <c r="AT195" s="99"/>
      <c r="AU195" s="253">
        <v>9.3000000000000007</v>
      </c>
      <c r="AV195" s="99"/>
      <c r="AW195" s="99"/>
      <c r="AX195" s="209"/>
    </row>
    <row r="196" spans="1:50" ht="18.75" hidden="1" customHeight="1" x14ac:dyDescent="0.2">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2">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2">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9"/>
      <c r="AG198" s="99"/>
      <c r="AH198" s="99"/>
      <c r="AI198" s="253"/>
      <c r="AJ198" s="99"/>
      <c r="AK198" s="99"/>
      <c r="AL198" s="99"/>
      <c r="AM198" s="253"/>
      <c r="AN198" s="99"/>
      <c r="AO198" s="99"/>
      <c r="AP198" s="99"/>
      <c r="AQ198" s="253"/>
      <c r="AR198" s="99"/>
      <c r="AS198" s="99"/>
      <c r="AT198" s="99"/>
      <c r="AU198" s="253"/>
      <c r="AV198" s="99"/>
      <c r="AW198" s="99"/>
      <c r="AX198" s="209"/>
    </row>
    <row r="199" spans="1:50" ht="39.75" hidden="1" customHeight="1" x14ac:dyDescent="0.2">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1"/>
      <c r="AA199" s="112"/>
      <c r="AB199" s="273"/>
      <c r="AC199" s="120"/>
      <c r="AD199" s="120"/>
      <c r="AE199" s="253"/>
      <c r="AF199" s="99"/>
      <c r="AG199" s="99"/>
      <c r="AH199" s="99"/>
      <c r="AI199" s="253"/>
      <c r="AJ199" s="99"/>
      <c r="AK199" s="99"/>
      <c r="AL199" s="99"/>
      <c r="AM199" s="253"/>
      <c r="AN199" s="99"/>
      <c r="AO199" s="99"/>
      <c r="AP199" s="99"/>
      <c r="AQ199" s="253"/>
      <c r="AR199" s="99"/>
      <c r="AS199" s="99"/>
      <c r="AT199" s="99"/>
      <c r="AU199" s="253"/>
      <c r="AV199" s="99"/>
      <c r="AW199" s="99"/>
      <c r="AX199" s="209"/>
    </row>
    <row r="200" spans="1:50" ht="18.75" hidden="1" customHeight="1" x14ac:dyDescent="0.2">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2">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2">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9"/>
      <c r="AG202" s="99"/>
      <c r="AH202" s="99"/>
      <c r="AI202" s="253"/>
      <c r="AJ202" s="99"/>
      <c r="AK202" s="99"/>
      <c r="AL202" s="99"/>
      <c r="AM202" s="253"/>
      <c r="AN202" s="99"/>
      <c r="AO202" s="99"/>
      <c r="AP202" s="99"/>
      <c r="AQ202" s="253"/>
      <c r="AR202" s="99"/>
      <c r="AS202" s="99"/>
      <c r="AT202" s="99"/>
      <c r="AU202" s="253"/>
      <c r="AV202" s="99"/>
      <c r="AW202" s="99"/>
      <c r="AX202" s="209"/>
    </row>
    <row r="203" spans="1:50" ht="39.75" hidden="1" customHeight="1" x14ac:dyDescent="0.2">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1"/>
      <c r="AA203" s="112"/>
      <c r="AB203" s="273"/>
      <c r="AC203" s="120"/>
      <c r="AD203" s="120"/>
      <c r="AE203" s="253"/>
      <c r="AF203" s="99"/>
      <c r="AG203" s="99"/>
      <c r="AH203" s="99"/>
      <c r="AI203" s="253"/>
      <c r="AJ203" s="99"/>
      <c r="AK203" s="99"/>
      <c r="AL203" s="99"/>
      <c r="AM203" s="253"/>
      <c r="AN203" s="99"/>
      <c r="AO203" s="99"/>
      <c r="AP203" s="99"/>
      <c r="AQ203" s="253"/>
      <c r="AR203" s="99"/>
      <c r="AS203" s="99"/>
      <c r="AT203" s="99"/>
      <c r="AU203" s="253"/>
      <c r="AV203" s="99"/>
      <c r="AW203" s="99"/>
      <c r="AX203" s="209"/>
    </row>
    <row r="204" spans="1:50" ht="18.75" hidden="1" customHeight="1" x14ac:dyDescent="0.2">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2">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2">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9"/>
      <c r="AG206" s="99"/>
      <c r="AH206" s="99"/>
      <c r="AI206" s="253"/>
      <c r="AJ206" s="99"/>
      <c r="AK206" s="99"/>
      <c r="AL206" s="99"/>
      <c r="AM206" s="253"/>
      <c r="AN206" s="99"/>
      <c r="AO206" s="99"/>
      <c r="AP206" s="99"/>
      <c r="AQ206" s="253"/>
      <c r="AR206" s="99"/>
      <c r="AS206" s="99"/>
      <c r="AT206" s="99"/>
      <c r="AU206" s="253"/>
      <c r="AV206" s="99"/>
      <c r="AW206" s="99"/>
      <c r="AX206" s="209"/>
    </row>
    <row r="207" spans="1:50" ht="39.75" hidden="1" customHeight="1" x14ac:dyDescent="0.2">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1"/>
      <c r="AA207" s="112"/>
      <c r="AB207" s="273"/>
      <c r="AC207" s="120"/>
      <c r="AD207" s="120"/>
      <c r="AE207" s="253"/>
      <c r="AF207" s="99"/>
      <c r="AG207" s="99"/>
      <c r="AH207" s="99"/>
      <c r="AI207" s="253"/>
      <c r="AJ207" s="99"/>
      <c r="AK207" s="99"/>
      <c r="AL207" s="99"/>
      <c r="AM207" s="253"/>
      <c r="AN207" s="99"/>
      <c r="AO207" s="99"/>
      <c r="AP207" s="99"/>
      <c r="AQ207" s="253"/>
      <c r="AR207" s="99"/>
      <c r="AS207" s="99"/>
      <c r="AT207" s="99"/>
      <c r="AU207" s="253"/>
      <c r="AV207" s="99"/>
      <c r="AW207" s="99"/>
      <c r="AX207" s="209"/>
    </row>
    <row r="208" spans="1:50" ht="18.75" hidden="1" customHeight="1" x14ac:dyDescent="0.2">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2">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2">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9"/>
      <c r="AG210" s="99"/>
      <c r="AH210" s="99"/>
      <c r="AI210" s="253"/>
      <c r="AJ210" s="99"/>
      <c r="AK210" s="99"/>
      <c r="AL210" s="99"/>
      <c r="AM210" s="253"/>
      <c r="AN210" s="99"/>
      <c r="AO210" s="99"/>
      <c r="AP210" s="99"/>
      <c r="AQ210" s="253"/>
      <c r="AR210" s="99"/>
      <c r="AS210" s="99"/>
      <c r="AT210" s="99"/>
      <c r="AU210" s="253"/>
      <c r="AV210" s="99"/>
      <c r="AW210" s="99"/>
      <c r="AX210" s="209"/>
    </row>
    <row r="211" spans="1:50" ht="39.75" hidden="1" customHeight="1" x14ac:dyDescent="0.2">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1"/>
      <c r="AA211" s="112"/>
      <c r="AB211" s="273"/>
      <c r="AC211" s="120"/>
      <c r="AD211" s="120"/>
      <c r="AE211" s="253"/>
      <c r="AF211" s="99"/>
      <c r="AG211" s="99"/>
      <c r="AH211" s="99"/>
      <c r="AI211" s="253"/>
      <c r="AJ211" s="99"/>
      <c r="AK211" s="99"/>
      <c r="AL211" s="99"/>
      <c r="AM211" s="253"/>
      <c r="AN211" s="99"/>
      <c r="AO211" s="99"/>
      <c r="AP211" s="99"/>
      <c r="AQ211" s="253"/>
      <c r="AR211" s="99"/>
      <c r="AS211" s="99"/>
      <c r="AT211" s="99"/>
      <c r="AU211" s="253"/>
      <c r="AV211" s="99"/>
      <c r="AW211" s="99"/>
      <c r="AX211" s="209"/>
    </row>
    <row r="212" spans="1:50" ht="22.5" hidden="1" customHeight="1" x14ac:dyDescent="0.2">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4"/>
    </row>
    <row r="213" spans="1:50" ht="22.5" hidden="1" customHeight="1" x14ac:dyDescent="0.2">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2">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2">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2">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2">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2">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2">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2">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2">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2">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2">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2">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2">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2">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2">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2">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2">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2">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2">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2">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customHeight="1" x14ac:dyDescent="0.2">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customHeight="1" x14ac:dyDescent="0.2">
      <c r="A248" s="984"/>
      <c r="B248" s="239"/>
      <c r="C248" s="238"/>
      <c r="D248" s="239"/>
      <c r="E248" s="147" t="s">
        <v>539</v>
      </c>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customHeigh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2">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2">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2">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2">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2">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9"/>
      <c r="AG254" s="99"/>
      <c r="AH254" s="99"/>
      <c r="AI254" s="253"/>
      <c r="AJ254" s="99"/>
      <c r="AK254" s="99"/>
      <c r="AL254" s="99"/>
      <c r="AM254" s="253"/>
      <c r="AN254" s="99"/>
      <c r="AO254" s="99"/>
      <c r="AP254" s="99"/>
      <c r="AQ254" s="253"/>
      <c r="AR254" s="99"/>
      <c r="AS254" s="99"/>
      <c r="AT254" s="99"/>
      <c r="AU254" s="253"/>
      <c r="AV254" s="99"/>
      <c r="AW254" s="99"/>
      <c r="AX254" s="209"/>
    </row>
    <row r="255" spans="1:50" ht="39.75" hidden="1" customHeight="1" x14ac:dyDescent="0.2">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1"/>
      <c r="AA255" s="112"/>
      <c r="AB255" s="273"/>
      <c r="AC255" s="120"/>
      <c r="AD255" s="120"/>
      <c r="AE255" s="253"/>
      <c r="AF255" s="99"/>
      <c r="AG255" s="99"/>
      <c r="AH255" s="99"/>
      <c r="AI255" s="253"/>
      <c r="AJ255" s="99"/>
      <c r="AK255" s="99"/>
      <c r="AL255" s="99"/>
      <c r="AM255" s="253"/>
      <c r="AN255" s="99"/>
      <c r="AO255" s="99"/>
      <c r="AP255" s="99"/>
      <c r="AQ255" s="253"/>
      <c r="AR255" s="99"/>
      <c r="AS255" s="99"/>
      <c r="AT255" s="99"/>
      <c r="AU255" s="253"/>
      <c r="AV255" s="99"/>
      <c r="AW255" s="99"/>
      <c r="AX255" s="209"/>
    </row>
    <row r="256" spans="1:50" ht="18.75" hidden="1" customHeight="1" x14ac:dyDescent="0.2">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2">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2">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9"/>
      <c r="AG258" s="99"/>
      <c r="AH258" s="99"/>
      <c r="AI258" s="253"/>
      <c r="AJ258" s="99"/>
      <c r="AK258" s="99"/>
      <c r="AL258" s="99"/>
      <c r="AM258" s="253"/>
      <c r="AN258" s="99"/>
      <c r="AO258" s="99"/>
      <c r="AP258" s="99"/>
      <c r="AQ258" s="253"/>
      <c r="AR258" s="99"/>
      <c r="AS258" s="99"/>
      <c r="AT258" s="99"/>
      <c r="AU258" s="253"/>
      <c r="AV258" s="99"/>
      <c r="AW258" s="99"/>
      <c r="AX258" s="209"/>
    </row>
    <row r="259" spans="1:50" ht="39.75" hidden="1" customHeight="1" x14ac:dyDescent="0.2">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1"/>
      <c r="AA259" s="112"/>
      <c r="AB259" s="273"/>
      <c r="AC259" s="120"/>
      <c r="AD259" s="120"/>
      <c r="AE259" s="253"/>
      <c r="AF259" s="99"/>
      <c r="AG259" s="99"/>
      <c r="AH259" s="99"/>
      <c r="AI259" s="253"/>
      <c r="AJ259" s="99"/>
      <c r="AK259" s="99"/>
      <c r="AL259" s="99"/>
      <c r="AM259" s="253"/>
      <c r="AN259" s="99"/>
      <c r="AO259" s="99"/>
      <c r="AP259" s="99"/>
      <c r="AQ259" s="253"/>
      <c r="AR259" s="99"/>
      <c r="AS259" s="99"/>
      <c r="AT259" s="99"/>
      <c r="AU259" s="253"/>
      <c r="AV259" s="99"/>
      <c r="AW259" s="99"/>
      <c r="AX259" s="209"/>
    </row>
    <row r="260" spans="1:50" ht="18.75" hidden="1" customHeight="1" x14ac:dyDescent="0.2">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2">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2">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9"/>
      <c r="AG262" s="99"/>
      <c r="AH262" s="99"/>
      <c r="AI262" s="253"/>
      <c r="AJ262" s="99"/>
      <c r="AK262" s="99"/>
      <c r="AL262" s="99"/>
      <c r="AM262" s="253"/>
      <c r="AN262" s="99"/>
      <c r="AO262" s="99"/>
      <c r="AP262" s="99"/>
      <c r="AQ262" s="253"/>
      <c r="AR262" s="99"/>
      <c r="AS262" s="99"/>
      <c r="AT262" s="99"/>
      <c r="AU262" s="253"/>
      <c r="AV262" s="99"/>
      <c r="AW262" s="99"/>
      <c r="AX262" s="209"/>
    </row>
    <row r="263" spans="1:50" ht="39.75" hidden="1" customHeight="1" x14ac:dyDescent="0.2">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1"/>
      <c r="AA263" s="112"/>
      <c r="AB263" s="273"/>
      <c r="AC263" s="120"/>
      <c r="AD263" s="120"/>
      <c r="AE263" s="253"/>
      <c r="AF263" s="99"/>
      <c r="AG263" s="99"/>
      <c r="AH263" s="99"/>
      <c r="AI263" s="253"/>
      <c r="AJ263" s="99"/>
      <c r="AK263" s="99"/>
      <c r="AL263" s="99"/>
      <c r="AM263" s="253"/>
      <c r="AN263" s="99"/>
      <c r="AO263" s="99"/>
      <c r="AP263" s="99"/>
      <c r="AQ263" s="253"/>
      <c r="AR263" s="99"/>
      <c r="AS263" s="99"/>
      <c r="AT263" s="99"/>
      <c r="AU263" s="253"/>
      <c r="AV263" s="99"/>
      <c r="AW263" s="99"/>
      <c r="AX263" s="209"/>
    </row>
    <row r="264" spans="1:50" ht="18.75" hidden="1" customHeight="1" x14ac:dyDescent="0.2">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2">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2">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9"/>
      <c r="AG266" s="99"/>
      <c r="AH266" s="99"/>
      <c r="AI266" s="253"/>
      <c r="AJ266" s="99"/>
      <c r="AK266" s="99"/>
      <c r="AL266" s="99"/>
      <c r="AM266" s="253"/>
      <c r="AN266" s="99"/>
      <c r="AO266" s="99"/>
      <c r="AP266" s="99"/>
      <c r="AQ266" s="253"/>
      <c r="AR266" s="99"/>
      <c r="AS266" s="99"/>
      <c r="AT266" s="99"/>
      <c r="AU266" s="253"/>
      <c r="AV266" s="99"/>
      <c r="AW266" s="99"/>
      <c r="AX266" s="209"/>
    </row>
    <row r="267" spans="1:50" ht="39.75" hidden="1" customHeight="1" x14ac:dyDescent="0.2">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1"/>
      <c r="AA267" s="112"/>
      <c r="AB267" s="273"/>
      <c r="AC267" s="120"/>
      <c r="AD267" s="120"/>
      <c r="AE267" s="253"/>
      <c r="AF267" s="99"/>
      <c r="AG267" s="99"/>
      <c r="AH267" s="99"/>
      <c r="AI267" s="253"/>
      <c r="AJ267" s="99"/>
      <c r="AK267" s="99"/>
      <c r="AL267" s="99"/>
      <c r="AM267" s="253"/>
      <c r="AN267" s="99"/>
      <c r="AO267" s="99"/>
      <c r="AP267" s="99"/>
      <c r="AQ267" s="253"/>
      <c r="AR267" s="99"/>
      <c r="AS267" s="99"/>
      <c r="AT267" s="99"/>
      <c r="AU267" s="253"/>
      <c r="AV267" s="99"/>
      <c r="AW267" s="99"/>
      <c r="AX267" s="209"/>
    </row>
    <row r="268" spans="1:50" ht="18.75" hidden="1" customHeight="1" x14ac:dyDescent="0.2">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2">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2">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9"/>
      <c r="AG270" s="99"/>
      <c r="AH270" s="99"/>
      <c r="AI270" s="253"/>
      <c r="AJ270" s="99"/>
      <c r="AK270" s="99"/>
      <c r="AL270" s="99"/>
      <c r="AM270" s="253"/>
      <c r="AN270" s="99"/>
      <c r="AO270" s="99"/>
      <c r="AP270" s="99"/>
      <c r="AQ270" s="253"/>
      <c r="AR270" s="99"/>
      <c r="AS270" s="99"/>
      <c r="AT270" s="99"/>
      <c r="AU270" s="253"/>
      <c r="AV270" s="99"/>
      <c r="AW270" s="99"/>
      <c r="AX270" s="209"/>
    </row>
    <row r="271" spans="1:50" ht="39.75" hidden="1" customHeight="1" x14ac:dyDescent="0.2">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1"/>
      <c r="AA271" s="112"/>
      <c r="AB271" s="273"/>
      <c r="AC271" s="120"/>
      <c r="AD271" s="120"/>
      <c r="AE271" s="253"/>
      <c r="AF271" s="99"/>
      <c r="AG271" s="99"/>
      <c r="AH271" s="99"/>
      <c r="AI271" s="253"/>
      <c r="AJ271" s="99"/>
      <c r="AK271" s="99"/>
      <c r="AL271" s="99"/>
      <c r="AM271" s="253"/>
      <c r="AN271" s="99"/>
      <c r="AO271" s="99"/>
      <c r="AP271" s="99"/>
      <c r="AQ271" s="253"/>
      <c r="AR271" s="99"/>
      <c r="AS271" s="99"/>
      <c r="AT271" s="99"/>
      <c r="AU271" s="253"/>
      <c r="AV271" s="99"/>
      <c r="AW271" s="99"/>
      <c r="AX271" s="209"/>
    </row>
    <row r="272" spans="1:50" ht="22.5" hidden="1" customHeight="1" x14ac:dyDescent="0.2">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4"/>
    </row>
    <row r="273" spans="1:50" ht="22.5" hidden="1" customHeight="1" x14ac:dyDescent="0.2">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2">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2">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2">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2">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2">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2">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2">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2">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2">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2">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2">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2">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2">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2">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2">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2">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2">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2">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2">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2">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2">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2">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2">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9"/>
      <c r="AG314" s="99"/>
      <c r="AH314" s="99"/>
      <c r="AI314" s="253"/>
      <c r="AJ314" s="99"/>
      <c r="AK314" s="99"/>
      <c r="AL314" s="99"/>
      <c r="AM314" s="253"/>
      <c r="AN314" s="99"/>
      <c r="AO314" s="99"/>
      <c r="AP314" s="99"/>
      <c r="AQ314" s="253"/>
      <c r="AR314" s="99"/>
      <c r="AS314" s="99"/>
      <c r="AT314" s="99"/>
      <c r="AU314" s="253"/>
      <c r="AV314" s="99"/>
      <c r="AW314" s="99"/>
      <c r="AX314" s="209"/>
    </row>
    <row r="315" spans="1:50" ht="39.75" hidden="1" customHeight="1" x14ac:dyDescent="0.2">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1"/>
      <c r="AA315" s="112"/>
      <c r="AB315" s="273"/>
      <c r="AC315" s="120"/>
      <c r="AD315" s="120"/>
      <c r="AE315" s="253"/>
      <c r="AF315" s="99"/>
      <c r="AG315" s="99"/>
      <c r="AH315" s="99"/>
      <c r="AI315" s="253"/>
      <c r="AJ315" s="99"/>
      <c r="AK315" s="99"/>
      <c r="AL315" s="99"/>
      <c r="AM315" s="253"/>
      <c r="AN315" s="99"/>
      <c r="AO315" s="99"/>
      <c r="AP315" s="99"/>
      <c r="AQ315" s="253"/>
      <c r="AR315" s="99"/>
      <c r="AS315" s="99"/>
      <c r="AT315" s="99"/>
      <c r="AU315" s="253"/>
      <c r="AV315" s="99"/>
      <c r="AW315" s="99"/>
      <c r="AX315" s="209"/>
    </row>
    <row r="316" spans="1:50" ht="18.75" hidden="1" customHeight="1" x14ac:dyDescent="0.2">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2">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2">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9"/>
      <c r="AG318" s="99"/>
      <c r="AH318" s="99"/>
      <c r="AI318" s="253"/>
      <c r="AJ318" s="99"/>
      <c r="AK318" s="99"/>
      <c r="AL318" s="99"/>
      <c r="AM318" s="253"/>
      <c r="AN318" s="99"/>
      <c r="AO318" s="99"/>
      <c r="AP318" s="99"/>
      <c r="AQ318" s="253"/>
      <c r="AR318" s="99"/>
      <c r="AS318" s="99"/>
      <c r="AT318" s="99"/>
      <c r="AU318" s="253"/>
      <c r="AV318" s="99"/>
      <c r="AW318" s="99"/>
      <c r="AX318" s="209"/>
    </row>
    <row r="319" spans="1:50" ht="39.75" hidden="1" customHeight="1" x14ac:dyDescent="0.2">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1"/>
      <c r="AA319" s="112"/>
      <c r="AB319" s="273"/>
      <c r="AC319" s="120"/>
      <c r="AD319" s="120"/>
      <c r="AE319" s="253"/>
      <c r="AF319" s="99"/>
      <c r="AG319" s="99"/>
      <c r="AH319" s="99"/>
      <c r="AI319" s="253"/>
      <c r="AJ319" s="99"/>
      <c r="AK319" s="99"/>
      <c r="AL319" s="99"/>
      <c r="AM319" s="253"/>
      <c r="AN319" s="99"/>
      <c r="AO319" s="99"/>
      <c r="AP319" s="99"/>
      <c r="AQ319" s="253"/>
      <c r="AR319" s="99"/>
      <c r="AS319" s="99"/>
      <c r="AT319" s="99"/>
      <c r="AU319" s="253"/>
      <c r="AV319" s="99"/>
      <c r="AW319" s="99"/>
      <c r="AX319" s="209"/>
    </row>
    <row r="320" spans="1:50" ht="18.75" hidden="1" customHeight="1" x14ac:dyDescent="0.2">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2">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2">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9"/>
      <c r="AG322" s="99"/>
      <c r="AH322" s="99"/>
      <c r="AI322" s="253"/>
      <c r="AJ322" s="99"/>
      <c r="AK322" s="99"/>
      <c r="AL322" s="99"/>
      <c r="AM322" s="253"/>
      <c r="AN322" s="99"/>
      <c r="AO322" s="99"/>
      <c r="AP322" s="99"/>
      <c r="AQ322" s="253"/>
      <c r="AR322" s="99"/>
      <c r="AS322" s="99"/>
      <c r="AT322" s="99"/>
      <c r="AU322" s="253"/>
      <c r="AV322" s="99"/>
      <c r="AW322" s="99"/>
      <c r="AX322" s="209"/>
    </row>
    <row r="323" spans="1:50" ht="39.75" hidden="1" customHeight="1" x14ac:dyDescent="0.2">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1"/>
      <c r="AA323" s="112"/>
      <c r="AB323" s="273"/>
      <c r="AC323" s="120"/>
      <c r="AD323" s="120"/>
      <c r="AE323" s="253"/>
      <c r="AF323" s="99"/>
      <c r="AG323" s="99"/>
      <c r="AH323" s="99"/>
      <c r="AI323" s="253"/>
      <c r="AJ323" s="99"/>
      <c r="AK323" s="99"/>
      <c r="AL323" s="99"/>
      <c r="AM323" s="253"/>
      <c r="AN323" s="99"/>
      <c r="AO323" s="99"/>
      <c r="AP323" s="99"/>
      <c r="AQ323" s="253"/>
      <c r="AR323" s="99"/>
      <c r="AS323" s="99"/>
      <c r="AT323" s="99"/>
      <c r="AU323" s="253"/>
      <c r="AV323" s="99"/>
      <c r="AW323" s="99"/>
      <c r="AX323" s="209"/>
    </row>
    <row r="324" spans="1:50" ht="18.75" hidden="1" customHeight="1" x14ac:dyDescent="0.2">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2">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2">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9"/>
      <c r="AG326" s="99"/>
      <c r="AH326" s="99"/>
      <c r="AI326" s="253"/>
      <c r="AJ326" s="99"/>
      <c r="AK326" s="99"/>
      <c r="AL326" s="99"/>
      <c r="AM326" s="253"/>
      <c r="AN326" s="99"/>
      <c r="AO326" s="99"/>
      <c r="AP326" s="99"/>
      <c r="AQ326" s="253"/>
      <c r="AR326" s="99"/>
      <c r="AS326" s="99"/>
      <c r="AT326" s="99"/>
      <c r="AU326" s="253"/>
      <c r="AV326" s="99"/>
      <c r="AW326" s="99"/>
      <c r="AX326" s="209"/>
    </row>
    <row r="327" spans="1:50" ht="39.75" hidden="1" customHeight="1" x14ac:dyDescent="0.2">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1"/>
      <c r="AA327" s="112"/>
      <c r="AB327" s="273"/>
      <c r="AC327" s="120"/>
      <c r="AD327" s="120"/>
      <c r="AE327" s="253"/>
      <c r="AF327" s="99"/>
      <c r="AG327" s="99"/>
      <c r="AH327" s="99"/>
      <c r="AI327" s="253"/>
      <c r="AJ327" s="99"/>
      <c r="AK327" s="99"/>
      <c r="AL327" s="99"/>
      <c r="AM327" s="253"/>
      <c r="AN327" s="99"/>
      <c r="AO327" s="99"/>
      <c r="AP327" s="99"/>
      <c r="AQ327" s="253"/>
      <c r="AR327" s="99"/>
      <c r="AS327" s="99"/>
      <c r="AT327" s="99"/>
      <c r="AU327" s="253"/>
      <c r="AV327" s="99"/>
      <c r="AW327" s="99"/>
      <c r="AX327" s="209"/>
    </row>
    <row r="328" spans="1:50" ht="18.75" hidden="1" customHeight="1" x14ac:dyDescent="0.2">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2">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2">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9"/>
      <c r="AG330" s="99"/>
      <c r="AH330" s="99"/>
      <c r="AI330" s="253"/>
      <c r="AJ330" s="99"/>
      <c r="AK330" s="99"/>
      <c r="AL330" s="99"/>
      <c r="AM330" s="253"/>
      <c r="AN330" s="99"/>
      <c r="AO330" s="99"/>
      <c r="AP330" s="99"/>
      <c r="AQ330" s="253"/>
      <c r="AR330" s="99"/>
      <c r="AS330" s="99"/>
      <c r="AT330" s="99"/>
      <c r="AU330" s="253"/>
      <c r="AV330" s="99"/>
      <c r="AW330" s="99"/>
      <c r="AX330" s="209"/>
    </row>
    <row r="331" spans="1:50" ht="39.75" hidden="1" customHeight="1" x14ac:dyDescent="0.2">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1"/>
      <c r="AA331" s="112"/>
      <c r="AB331" s="273"/>
      <c r="AC331" s="120"/>
      <c r="AD331" s="120"/>
      <c r="AE331" s="253"/>
      <c r="AF331" s="99"/>
      <c r="AG331" s="99"/>
      <c r="AH331" s="99"/>
      <c r="AI331" s="253"/>
      <c r="AJ331" s="99"/>
      <c r="AK331" s="99"/>
      <c r="AL331" s="99"/>
      <c r="AM331" s="253"/>
      <c r="AN331" s="99"/>
      <c r="AO331" s="99"/>
      <c r="AP331" s="99"/>
      <c r="AQ331" s="253"/>
      <c r="AR331" s="99"/>
      <c r="AS331" s="99"/>
      <c r="AT331" s="99"/>
      <c r="AU331" s="253"/>
      <c r="AV331" s="99"/>
      <c r="AW331" s="99"/>
      <c r="AX331" s="209"/>
    </row>
    <row r="332" spans="1:50" ht="22.5" hidden="1" customHeight="1" x14ac:dyDescent="0.2">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4"/>
    </row>
    <row r="333" spans="1:50" ht="22.5" hidden="1" customHeight="1" x14ac:dyDescent="0.2">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2">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2">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2">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2">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2">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2">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2">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2">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2">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2">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2">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2">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2">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2">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2">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2">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2">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2">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2">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2">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2">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2">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2">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2">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9"/>
      <c r="AG374" s="99"/>
      <c r="AH374" s="99"/>
      <c r="AI374" s="253"/>
      <c r="AJ374" s="99"/>
      <c r="AK374" s="99"/>
      <c r="AL374" s="99"/>
      <c r="AM374" s="253"/>
      <c r="AN374" s="99"/>
      <c r="AO374" s="99"/>
      <c r="AP374" s="99"/>
      <c r="AQ374" s="253"/>
      <c r="AR374" s="99"/>
      <c r="AS374" s="99"/>
      <c r="AT374" s="99"/>
      <c r="AU374" s="253"/>
      <c r="AV374" s="99"/>
      <c r="AW374" s="99"/>
      <c r="AX374" s="209"/>
    </row>
    <row r="375" spans="1:50" ht="39.75" hidden="1" customHeight="1" x14ac:dyDescent="0.2">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1"/>
      <c r="AA375" s="112"/>
      <c r="AB375" s="273"/>
      <c r="AC375" s="120"/>
      <c r="AD375" s="120"/>
      <c r="AE375" s="253"/>
      <c r="AF375" s="99"/>
      <c r="AG375" s="99"/>
      <c r="AH375" s="99"/>
      <c r="AI375" s="253"/>
      <c r="AJ375" s="99"/>
      <c r="AK375" s="99"/>
      <c r="AL375" s="99"/>
      <c r="AM375" s="253"/>
      <c r="AN375" s="99"/>
      <c r="AO375" s="99"/>
      <c r="AP375" s="99"/>
      <c r="AQ375" s="253"/>
      <c r="AR375" s="99"/>
      <c r="AS375" s="99"/>
      <c r="AT375" s="99"/>
      <c r="AU375" s="253"/>
      <c r="AV375" s="99"/>
      <c r="AW375" s="99"/>
      <c r="AX375" s="209"/>
    </row>
    <row r="376" spans="1:50" ht="18.75" hidden="1" customHeight="1" x14ac:dyDescent="0.2">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2">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2">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9"/>
      <c r="AG378" s="99"/>
      <c r="AH378" s="99"/>
      <c r="AI378" s="253"/>
      <c r="AJ378" s="99"/>
      <c r="AK378" s="99"/>
      <c r="AL378" s="99"/>
      <c r="AM378" s="253"/>
      <c r="AN378" s="99"/>
      <c r="AO378" s="99"/>
      <c r="AP378" s="99"/>
      <c r="AQ378" s="253"/>
      <c r="AR378" s="99"/>
      <c r="AS378" s="99"/>
      <c r="AT378" s="99"/>
      <c r="AU378" s="253"/>
      <c r="AV378" s="99"/>
      <c r="AW378" s="99"/>
      <c r="AX378" s="209"/>
    </row>
    <row r="379" spans="1:50" ht="39.75" hidden="1" customHeight="1" x14ac:dyDescent="0.2">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1"/>
      <c r="AA379" s="112"/>
      <c r="AB379" s="273"/>
      <c r="AC379" s="120"/>
      <c r="AD379" s="120"/>
      <c r="AE379" s="253"/>
      <c r="AF379" s="99"/>
      <c r="AG379" s="99"/>
      <c r="AH379" s="99"/>
      <c r="AI379" s="253"/>
      <c r="AJ379" s="99"/>
      <c r="AK379" s="99"/>
      <c r="AL379" s="99"/>
      <c r="AM379" s="253"/>
      <c r="AN379" s="99"/>
      <c r="AO379" s="99"/>
      <c r="AP379" s="99"/>
      <c r="AQ379" s="253"/>
      <c r="AR379" s="99"/>
      <c r="AS379" s="99"/>
      <c r="AT379" s="99"/>
      <c r="AU379" s="253"/>
      <c r="AV379" s="99"/>
      <c r="AW379" s="99"/>
      <c r="AX379" s="209"/>
    </row>
    <row r="380" spans="1:50" ht="18.75" hidden="1" customHeight="1" x14ac:dyDescent="0.2">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2">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2">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9"/>
      <c r="AG382" s="99"/>
      <c r="AH382" s="99"/>
      <c r="AI382" s="253"/>
      <c r="AJ382" s="99"/>
      <c r="AK382" s="99"/>
      <c r="AL382" s="99"/>
      <c r="AM382" s="253"/>
      <c r="AN382" s="99"/>
      <c r="AO382" s="99"/>
      <c r="AP382" s="99"/>
      <c r="AQ382" s="253"/>
      <c r="AR382" s="99"/>
      <c r="AS382" s="99"/>
      <c r="AT382" s="99"/>
      <c r="AU382" s="253"/>
      <c r="AV382" s="99"/>
      <c r="AW382" s="99"/>
      <c r="AX382" s="209"/>
    </row>
    <row r="383" spans="1:50" ht="39.75" hidden="1" customHeight="1" x14ac:dyDescent="0.2">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1"/>
      <c r="AA383" s="112"/>
      <c r="AB383" s="273"/>
      <c r="AC383" s="120"/>
      <c r="AD383" s="120"/>
      <c r="AE383" s="253"/>
      <c r="AF383" s="99"/>
      <c r="AG383" s="99"/>
      <c r="AH383" s="99"/>
      <c r="AI383" s="253"/>
      <c r="AJ383" s="99"/>
      <c r="AK383" s="99"/>
      <c r="AL383" s="99"/>
      <c r="AM383" s="253"/>
      <c r="AN383" s="99"/>
      <c r="AO383" s="99"/>
      <c r="AP383" s="99"/>
      <c r="AQ383" s="253"/>
      <c r="AR383" s="99"/>
      <c r="AS383" s="99"/>
      <c r="AT383" s="99"/>
      <c r="AU383" s="253"/>
      <c r="AV383" s="99"/>
      <c r="AW383" s="99"/>
      <c r="AX383" s="209"/>
    </row>
    <row r="384" spans="1:50" ht="18.75" hidden="1" customHeight="1" x14ac:dyDescent="0.2">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2">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2">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9"/>
      <c r="AG386" s="99"/>
      <c r="AH386" s="99"/>
      <c r="AI386" s="253"/>
      <c r="AJ386" s="99"/>
      <c r="AK386" s="99"/>
      <c r="AL386" s="99"/>
      <c r="AM386" s="253"/>
      <c r="AN386" s="99"/>
      <c r="AO386" s="99"/>
      <c r="AP386" s="99"/>
      <c r="AQ386" s="253"/>
      <c r="AR386" s="99"/>
      <c r="AS386" s="99"/>
      <c r="AT386" s="99"/>
      <c r="AU386" s="253"/>
      <c r="AV386" s="99"/>
      <c r="AW386" s="99"/>
      <c r="AX386" s="209"/>
    </row>
    <row r="387" spans="1:50" ht="39.75" hidden="1" customHeight="1" x14ac:dyDescent="0.2">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1"/>
      <c r="AA387" s="112"/>
      <c r="AB387" s="273"/>
      <c r="AC387" s="120"/>
      <c r="AD387" s="120"/>
      <c r="AE387" s="253"/>
      <c r="AF387" s="99"/>
      <c r="AG387" s="99"/>
      <c r="AH387" s="99"/>
      <c r="AI387" s="253"/>
      <c r="AJ387" s="99"/>
      <c r="AK387" s="99"/>
      <c r="AL387" s="99"/>
      <c r="AM387" s="253"/>
      <c r="AN387" s="99"/>
      <c r="AO387" s="99"/>
      <c r="AP387" s="99"/>
      <c r="AQ387" s="253"/>
      <c r="AR387" s="99"/>
      <c r="AS387" s="99"/>
      <c r="AT387" s="99"/>
      <c r="AU387" s="253"/>
      <c r="AV387" s="99"/>
      <c r="AW387" s="99"/>
      <c r="AX387" s="209"/>
    </row>
    <row r="388" spans="1:50" ht="18.75" hidden="1" customHeight="1" x14ac:dyDescent="0.2">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2">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2">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9"/>
      <c r="AG390" s="99"/>
      <c r="AH390" s="99"/>
      <c r="AI390" s="253"/>
      <c r="AJ390" s="99"/>
      <c r="AK390" s="99"/>
      <c r="AL390" s="99"/>
      <c r="AM390" s="253"/>
      <c r="AN390" s="99"/>
      <c r="AO390" s="99"/>
      <c r="AP390" s="99"/>
      <c r="AQ390" s="253"/>
      <c r="AR390" s="99"/>
      <c r="AS390" s="99"/>
      <c r="AT390" s="99"/>
      <c r="AU390" s="253"/>
      <c r="AV390" s="99"/>
      <c r="AW390" s="99"/>
      <c r="AX390" s="209"/>
    </row>
    <row r="391" spans="1:50" ht="39.75" hidden="1" customHeight="1" x14ac:dyDescent="0.2">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1"/>
      <c r="AA391" s="112"/>
      <c r="AB391" s="273"/>
      <c r="AC391" s="120"/>
      <c r="AD391" s="120"/>
      <c r="AE391" s="253"/>
      <c r="AF391" s="99"/>
      <c r="AG391" s="99"/>
      <c r="AH391" s="99"/>
      <c r="AI391" s="253"/>
      <c r="AJ391" s="99"/>
      <c r="AK391" s="99"/>
      <c r="AL391" s="99"/>
      <c r="AM391" s="253"/>
      <c r="AN391" s="99"/>
      <c r="AO391" s="99"/>
      <c r="AP391" s="99"/>
      <c r="AQ391" s="253"/>
      <c r="AR391" s="99"/>
      <c r="AS391" s="99"/>
      <c r="AT391" s="99"/>
      <c r="AU391" s="253"/>
      <c r="AV391" s="99"/>
      <c r="AW391" s="99"/>
      <c r="AX391" s="209"/>
    </row>
    <row r="392" spans="1:50" ht="22.5" hidden="1" customHeight="1" x14ac:dyDescent="0.2">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4"/>
    </row>
    <row r="393" spans="1:50" ht="22.5" hidden="1" customHeight="1" x14ac:dyDescent="0.2">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2">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2">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2">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2">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2">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2">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2">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2">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2">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2">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2">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2">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2">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2">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2">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2">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2">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2">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2">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984"/>
      <c r="B430" s="239"/>
      <c r="C430" s="236" t="s">
        <v>471</v>
      </c>
      <c r="D430" s="237"/>
      <c r="E430" s="225" t="s">
        <v>463</v>
      </c>
      <c r="F430" s="435"/>
      <c r="G430" s="227" t="s">
        <v>326</v>
      </c>
      <c r="H430" s="145"/>
      <c r="I430" s="145"/>
      <c r="J430" s="228" t="s">
        <v>484</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2">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489</v>
      </c>
      <c r="AF432" s="123"/>
      <c r="AG432" s="124" t="s">
        <v>307</v>
      </c>
      <c r="AH432" s="159"/>
      <c r="AI432" s="169"/>
      <c r="AJ432" s="169"/>
      <c r="AK432" s="169"/>
      <c r="AL432" s="164"/>
      <c r="AM432" s="169"/>
      <c r="AN432" s="169"/>
      <c r="AO432" s="169"/>
      <c r="AP432" s="164"/>
      <c r="AQ432" s="204" t="s">
        <v>486</v>
      </c>
      <c r="AR432" s="123"/>
      <c r="AS432" s="124" t="s">
        <v>307</v>
      </c>
      <c r="AT432" s="159"/>
      <c r="AU432" s="123" t="s">
        <v>486</v>
      </c>
      <c r="AV432" s="123"/>
      <c r="AW432" s="124" t="s">
        <v>296</v>
      </c>
      <c r="AX432" s="125"/>
    </row>
    <row r="433" spans="1:50" ht="23.25" customHeight="1" x14ac:dyDescent="0.2">
      <c r="A433" s="984"/>
      <c r="B433" s="239"/>
      <c r="C433" s="238"/>
      <c r="D433" s="239"/>
      <c r="E433" s="153"/>
      <c r="F433" s="154"/>
      <c r="G433" s="217" t="s">
        <v>486</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486</v>
      </c>
      <c r="AC433" s="120"/>
      <c r="AD433" s="120"/>
      <c r="AE433" s="98" t="s">
        <v>486</v>
      </c>
      <c r="AF433" s="99"/>
      <c r="AG433" s="99"/>
      <c r="AH433" s="99"/>
      <c r="AI433" s="98" t="s">
        <v>496</v>
      </c>
      <c r="AJ433" s="99"/>
      <c r="AK433" s="99"/>
      <c r="AL433" s="99"/>
      <c r="AM433" s="98" t="s">
        <v>489</v>
      </c>
      <c r="AN433" s="99"/>
      <c r="AO433" s="99"/>
      <c r="AP433" s="100"/>
      <c r="AQ433" s="98" t="s">
        <v>486</v>
      </c>
      <c r="AR433" s="99"/>
      <c r="AS433" s="99"/>
      <c r="AT433" s="100"/>
      <c r="AU433" s="99" t="s">
        <v>497</v>
      </c>
      <c r="AV433" s="99"/>
      <c r="AW433" s="99"/>
      <c r="AX433" s="209"/>
    </row>
    <row r="434" spans="1:50" ht="23.25" customHeight="1" x14ac:dyDescent="0.2">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1"/>
      <c r="AA434" s="112"/>
      <c r="AB434" s="208" t="s">
        <v>498</v>
      </c>
      <c r="AC434" s="208"/>
      <c r="AD434" s="208"/>
      <c r="AE434" s="98" t="s">
        <v>499</v>
      </c>
      <c r="AF434" s="99"/>
      <c r="AG434" s="99"/>
      <c r="AH434" s="100"/>
      <c r="AI434" s="98" t="s">
        <v>486</v>
      </c>
      <c r="AJ434" s="99"/>
      <c r="AK434" s="99"/>
      <c r="AL434" s="99"/>
      <c r="AM434" s="98" t="s">
        <v>489</v>
      </c>
      <c r="AN434" s="99"/>
      <c r="AO434" s="99"/>
      <c r="AP434" s="100"/>
      <c r="AQ434" s="98" t="s">
        <v>486</v>
      </c>
      <c r="AR434" s="99"/>
      <c r="AS434" s="99"/>
      <c r="AT434" s="100"/>
      <c r="AU434" s="99" t="s">
        <v>486</v>
      </c>
      <c r="AV434" s="99"/>
      <c r="AW434" s="99"/>
      <c r="AX434" s="209"/>
    </row>
    <row r="435" spans="1:50" ht="23.25" customHeight="1" x14ac:dyDescent="0.2">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1"/>
      <c r="AA435" s="112"/>
      <c r="AB435" s="224" t="s">
        <v>297</v>
      </c>
      <c r="AC435" s="224"/>
      <c r="AD435" s="224"/>
      <c r="AE435" s="98" t="s">
        <v>486</v>
      </c>
      <c r="AF435" s="99"/>
      <c r="AG435" s="99"/>
      <c r="AH435" s="100"/>
      <c r="AI435" s="98" t="s">
        <v>489</v>
      </c>
      <c r="AJ435" s="99"/>
      <c r="AK435" s="99"/>
      <c r="AL435" s="99"/>
      <c r="AM435" s="98" t="s">
        <v>486</v>
      </c>
      <c r="AN435" s="99"/>
      <c r="AO435" s="99"/>
      <c r="AP435" s="100"/>
      <c r="AQ435" s="98" t="s">
        <v>486</v>
      </c>
      <c r="AR435" s="99"/>
      <c r="AS435" s="99"/>
      <c r="AT435" s="100"/>
      <c r="AU435" s="99" t="s">
        <v>486</v>
      </c>
      <c r="AV435" s="99"/>
      <c r="AW435" s="99"/>
      <c r="AX435" s="209"/>
    </row>
    <row r="436" spans="1:50" ht="18.75" hidden="1" customHeight="1" x14ac:dyDescent="0.2">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2">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2">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8"/>
      <c r="AF438" s="99"/>
      <c r="AG438" s="99"/>
      <c r="AH438" s="99"/>
      <c r="AI438" s="98"/>
      <c r="AJ438" s="99"/>
      <c r="AK438" s="99"/>
      <c r="AL438" s="99"/>
      <c r="AM438" s="98"/>
      <c r="AN438" s="99"/>
      <c r="AO438" s="99"/>
      <c r="AP438" s="100"/>
      <c r="AQ438" s="98"/>
      <c r="AR438" s="99"/>
      <c r="AS438" s="99"/>
      <c r="AT438" s="100"/>
      <c r="AU438" s="99"/>
      <c r="AV438" s="99"/>
      <c r="AW438" s="99"/>
      <c r="AX438" s="209"/>
    </row>
    <row r="439" spans="1:50" ht="23.25" hidden="1" customHeight="1" x14ac:dyDescent="0.2">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1"/>
      <c r="AA439" s="112"/>
      <c r="AB439" s="208"/>
      <c r="AC439" s="208"/>
      <c r="AD439" s="208"/>
      <c r="AE439" s="98"/>
      <c r="AF439" s="99"/>
      <c r="AG439" s="99"/>
      <c r="AH439" s="100"/>
      <c r="AI439" s="98"/>
      <c r="AJ439" s="99"/>
      <c r="AK439" s="99"/>
      <c r="AL439" s="99"/>
      <c r="AM439" s="98"/>
      <c r="AN439" s="99"/>
      <c r="AO439" s="99"/>
      <c r="AP439" s="100"/>
      <c r="AQ439" s="98"/>
      <c r="AR439" s="99"/>
      <c r="AS439" s="99"/>
      <c r="AT439" s="100"/>
      <c r="AU439" s="99"/>
      <c r="AV439" s="99"/>
      <c r="AW439" s="99"/>
      <c r="AX439" s="209"/>
    </row>
    <row r="440" spans="1:50" ht="23.25" hidden="1" customHeight="1" x14ac:dyDescent="0.2">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1"/>
      <c r="AA440" s="112"/>
      <c r="AB440" s="224" t="s">
        <v>297</v>
      </c>
      <c r="AC440" s="224"/>
      <c r="AD440" s="224"/>
      <c r="AE440" s="98"/>
      <c r="AF440" s="99"/>
      <c r="AG440" s="99"/>
      <c r="AH440" s="100"/>
      <c r="AI440" s="98"/>
      <c r="AJ440" s="99"/>
      <c r="AK440" s="99"/>
      <c r="AL440" s="99"/>
      <c r="AM440" s="98"/>
      <c r="AN440" s="99"/>
      <c r="AO440" s="99"/>
      <c r="AP440" s="100"/>
      <c r="AQ440" s="98"/>
      <c r="AR440" s="99"/>
      <c r="AS440" s="99"/>
      <c r="AT440" s="100"/>
      <c r="AU440" s="99"/>
      <c r="AV440" s="99"/>
      <c r="AW440" s="99"/>
      <c r="AX440" s="209"/>
    </row>
    <row r="441" spans="1:50" ht="18.75" hidden="1" customHeight="1" x14ac:dyDescent="0.2">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2">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2">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8"/>
      <c r="AF443" s="99"/>
      <c r="AG443" s="99"/>
      <c r="AH443" s="99"/>
      <c r="AI443" s="98"/>
      <c r="AJ443" s="99"/>
      <c r="AK443" s="99"/>
      <c r="AL443" s="99"/>
      <c r="AM443" s="98"/>
      <c r="AN443" s="99"/>
      <c r="AO443" s="99"/>
      <c r="AP443" s="100"/>
      <c r="AQ443" s="98"/>
      <c r="AR443" s="99"/>
      <c r="AS443" s="99"/>
      <c r="AT443" s="100"/>
      <c r="AU443" s="99"/>
      <c r="AV443" s="99"/>
      <c r="AW443" s="99"/>
      <c r="AX443" s="209"/>
    </row>
    <row r="444" spans="1:50" ht="23.25" hidden="1" customHeight="1" x14ac:dyDescent="0.2">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1"/>
      <c r="AA444" s="112"/>
      <c r="AB444" s="208"/>
      <c r="AC444" s="208"/>
      <c r="AD444" s="208"/>
      <c r="AE444" s="98"/>
      <c r="AF444" s="99"/>
      <c r="AG444" s="99"/>
      <c r="AH444" s="100"/>
      <c r="AI444" s="98"/>
      <c r="AJ444" s="99"/>
      <c r="AK444" s="99"/>
      <c r="AL444" s="99"/>
      <c r="AM444" s="98"/>
      <c r="AN444" s="99"/>
      <c r="AO444" s="99"/>
      <c r="AP444" s="100"/>
      <c r="AQ444" s="98"/>
      <c r="AR444" s="99"/>
      <c r="AS444" s="99"/>
      <c r="AT444" s="100"/>
      <c r="AU444" s="99"/>
      <c r="AV444" s="99"/>
      <c r="AW444" s="99"/>
      <c r="AX444" s="209"/>
    </row>
    <row r="445" spans="1:50" ht="23.25" hidden="1" customHeight="1" x14ac:dyDescent="0.2">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1"/>
      <c r="AA445" s="112"/>
      <c r="AB445" s="224" t="s">
        <v>297</v>
      </c>
      <c r="AC445" s="224"/>
      <c r="AD445" s="224"/>
      <c r="AE445" s="98"/>
      <c r="AF445" s="99"/>
      <c r="AG445" s="99"/>
      <c r="AH445" s="100"/>
      <c r="AI445" s="98"/>
      <c r="AJ445" s="99"/>
      <c r="AK445" s="99"/>
      <c r="AL445" s="99"/>
      <c r="AM445" s="98"/>
      <c r="AN445" s="99"/>
      <c r="AO445" s="99"/>
      <c r="AP445" s="100"/>
      <c r="AQ445" s="98"/>
      <c r="AR445" s="99"/>
      <c r="AS445" s="99"/>
      <c r="AT445" s="100"/>
      <c r="AU445" s="99"/>
      <c r="AV445" s="99"/>
      <c r="AW445" s="99"/>
      <c r="AX445" s="209"/>
    </row>
    <row r="446" spans="1:50" ht="18.75" hidden="1" customHeight="1" x14ac:dyDescent="0.2">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2">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2">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8"/>
      <c r="AF448" s="99"/>
      <c r="AG448" s="99"/>
      <c r="AH448" s="99"/>
      <c r="AI448" s="98"/>
      <c r="AJ448" s="99"/>
      <c r="AK448" s="99"/>
      <c r="AL448" s="99"/>
      <c r="AM448" s="98"/>
      <c r="AN448" s="99"/>
      <c r="AO448" s="99"/>
      <c r="AP448" s="100"/>
      <c r="AQ448" s="98"/>
      <c r="AR448" s="99"/>
      <c r="AS448" s="99"/>
      <c r="AT448" s="100"/>
      <c r="AU448" s="99"/>
      <c r="AV448" s="99"/>
      <c r="AW448" s="99"/>
      <c r="AX448" s="209"/>
    </row>
    <row r="449" spans="1:50" ht="23.25" hidden="1" customHeight="1" x14ac:dyDescent="0.2">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1"/>
      <c r="AA449" s="112"/>
      <c r="AB449" s="208"/>
      <c r="AC449" s="208"/>
      <c r="AD449" s="208"/>
      <c r="AE449" s="98"/>
      <c r="AF449" s="99"/>
      <c r="AG449" s="99"/>
      <c r="AH449" s="100"/>
      <c r="AI449" s="98"/>
      <c r="AJ449" s="99"/>
      <c r="AK449" s="99"/>
      <c r="AL449" s="99"/>
      <c r="AM449" s="98"/>
      <c r="AN449" s="99"/>
      <c r="AO449" s="99"/>
      <c r="AP449" s="100"/>
      <c r="AQ449" s="98"/>
      <c r="AR449" s="99"/>
      <c r="AS449" s="99"/>
      <c r="AT449" s="100"/>
      <c r="AU449" s="99"/>
      <c r="AV449" s="99"/>
      <c r="AW449" s="99"/>
      <c r="AX449" s="209"/>
    </row>
    <row r="450" spans="1:50" ht="23.25" hidden="1" customHeight="1" x14ac:dyDescent="0.2">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1"/>
      <c r="AA450" s="112"/>
      <c r="AB450" s="224" t="s">
        <v>297</v>
      </c>
      <c r="AC450" s="224"/>
      <c r="AD450" s="224"/>
      <c r="AE450" s="98"/>
      <c r="AF450" s="99"/>
      <c r="AG450" s="99"/>
      <c r="AH450" s="100"/>
      <c r="AI450" s="98"/>
      <c r="AJ450" s="99"/>
      <c r="AK450" s="99"/>
      <c r="AL450" s="99"/>
      <c r="AM450" s="98"/>
      <c r="AN450" s="99"/>
      <c r="AO450" s="99"/>
      <c r="AP450" s="100"/>
      <c r="AQ450" s="98"/>
      <c r="AR450" s="99"/>
      <c r="AS450" s="99"/>
      <c r="AT450" s="100"/>
      <c r="AU450" s="99"/>
      <c r="AV450" s="99"/>
      <c r="AW450" s="99"/>
      <c r="AX450" s="209"/>
    </row>
    <row r="451" spans="1:50" ht="18.75" hidden="1" customHeight="1" x14ac:dyDescent="0.2">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2">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2">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8"/>
      <c r="AF453" s="99"/>
      <c r="AG453" s="99"/>
      <c r="AH453" s="99"/>
      <c r="AI453" s="98"/>
      <c r="AJ453" s="99"/>
      <c r="AK453" s="99"/>
      <c r="AL453" s="99"/>
      <c r="AM453" s="98"/>
      <c r="AN453" s="99"/>
      <c r="AO453" s="99"/>
      <c r="AP453" s="100"/>
      <c r="AQ453" s="98"/>
      <c r="AR453" s="99"/>
      <c r="AS453" s="99"/>
      <c r="AT453" s="100"/>
      <c r="AU453" s="99"/>
      <c r="AV453" s="99"/>
      <c r="AW453" s="99"/>
      <c r="AX453" s="209"/>
    </row>
    <row r="454" spans="1:50" ht="23.25" hidden="1" customHeight="1" x14ac:dyDescent="0.2">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1"/>
      <c r="AA454" s="112"/>
      <c r="AB454" s="208"/>
      <c r="AC454" s="208"/>
      <c r="AD454" s="208"/>
      <c r="AE454" s="98"/>
      <c r="AF454" s="99"/>
      <c r="AG454" s="99"/>
      <c r="AH454" s="100"/>
      <c r="AI454" s="98"/>
      <c r="AJ454" s="99"/>
      <c r="AK454" s="99"/>
      <c r="AL454" s="99"/>
      <c r="AM454" s="98"/>
      <c r="AN454" s="99"/>
      <c r="AO454" s="99"/>
      <c r="AP454" s="100"/>
      <c r="AQ454" s="98"/>
      <c r="AR454" s="99"/>
      <c r="AS454" s="99"/>
      <c r="AT454" s="100"/>
      <c r="AU454" s="99"/>
      <c r="AV454" s="99"/>
      <c r="AW454" s="99"/>
      <c r="AX454" s="209"/>
    </row>
    <row r="455" spans="1:50" ht="23.25" hidden="1" customHeight="1" x14ac:dyDescent="0.2">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1"/>
      <c r="AA455" s="112"/>
      <c r="AB455" s="224" t="s">
        <v>297</v>
      </c>
      <c r="AC455" s="224"/>
      <c r="AD455" s="224"/>
      <c r="AE455" s="98"/>
      <c r="AF455" s="99"/>
      <c r="AG455" s="99"/>
      <c r="AH455" s="100"/>
      <c r="AI455" s="98"/>
      <c r="AJ455" s="99"/>
      <c r="AK455" s="99"/>
      <c r="AL455" s="99"/>
      <c r="AM455" s="98"/>
      <c r="AN455" s="99"/>
      <c r="AO455" s="99"/>
      <c r="AP455" s="100"/>
      <c r="AQ455" s="98"/>
      <c r="AR455" s="99"/>
      <c r="AS455" s="99"/>
      <c r="AT455" s="100"/>
      <c r="AU455" s="99"/>
      <c r="AV455" s="99"/>
      <c r="AW455" s="99"/>
      <c r="AX455" s="209"/>
    </row>
    <row r="456" spans="1:50" ht="18.75" customHeight="1" x14ac:dyDescent="0.2">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2">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500</v>
      </c>
      <c r="AF457" s="123"/>
      <c r="AG457" s="124" t="s">
        <v>307</v>
      </c>
      <c r="AH457" s="159"/>
      <c r="AI457" s="169"/>
      <c r="AJ457" s="169"/>
      <c r="AK457" s="169"/>
      <c r="AL457" s="164"/>
      <c r="AM457" s="169"/>
      <c r="AN457" s="169"/>
      <c r="AO457" s="169"/>
      <c r="AP457" s="164"/>
      <c r="AQ457" s="204" t="s">
        <v>486</v>
      </c>
      <c r="AR457" s="123"/>
      <c r="AS457" s="124" t="s">
        <v>307</v>
      </c>
      <c r="AT457" s="159"/>
      <c r="AU457" s="123" t="s">
        <v>489</v>
      </c>
      <c r="AV457" s="123"/>
      <c r="AW457" s="124" t="s">
        <v>296</v>
      </c>
      <c r="AX457" s="125"/>
    </row>
    <row r="458" spans="1:50" ht="23.25" customHeight="1" x14ac:dyDescent="0.2">
      <c r="A458" s="984"/>
      <c r="B458" s="239"/>
      <c r="C458" s="238"/>
      <c r="D458" s="239"/>
      <c r="E458" s="153"/>
      <c r="F458" s="154"/>
      <c r="G458" s="217" t="s">
        <v>486</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501</v>
      </c>
      <c r="AC458" s="120"/>
      <c r="AD458" s="120"/>
      <c r="AE458" s="98" t="s">
        <v>486</v>
      </c>
      <c r="AF458" s="99"/>
      <c r="AG458" s="99"/>
      <c r="AH458" s="99"/>
      <c r="AI458" s="98" t="s">
        <v>489</v>
      </c>
      <c r="AJ458" s="99"/>
      <c r="AK458" s="99"/>
      <c r="AL458" s="99"/>
      <c r="AM458" s="98" t="s">
        <v>486</v>
      </c>
      <c r="AN458" s="99"/>
      <c r="AO458" s="99"/>
      <c r="AP458" s="100"/>
      <c r="AQ458" s="98" t="s">
        <v>486</v>
      </c>
      <c r="AR458" s="99"/>
      <c r="AS458" s="99"/>
      <c r="AT458" s="100"/>
      <c r="AU458" s="99" t="s">
        <v>486</v>
      </c>
      <c r="AV458" s="99"/>
      <c r="AW458" s="99"/>
      <c r="AX458" s="209"/>
    </row>
    <row r="459" spans="1:50" ht="23.25" customHeight="1" x14ac:dyDescent="0.2">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1"/>
      <c r="AA459" s="112"/>
      <c r="AB459" s="208" t="s">
        <v>489</v>
      </c>
      <c r="AC459" s="208"/>
      <c r="AD459" s="208"/>
      <c r="AE459" s="98" t="s">
        <v>500</v>
      </c>
      <c r="AF459" s="99"/>
      <c r="AG459" s="99"/>
      <c r="AH459" s="100"/>
      <c r="AI459" s="98" t="s">
        <v>498</v>
      </c>
      <c r="AJ459" s="99"/>
      <c r="AK459" s="99"/>
      <c r="AL459" s="99"/>
      <c r="AM459" s="98" t="s">
        <v>486</v>
      </c>
      <c r="AN459" s="99"/>
      <c r="AO459" s="99"/>
      <c r="AP459" s="100"/>
      <c r="AQ459" s="98" t="s">
        <v>486</v>
      </c>
      <c r="AR459" s="99"/>
      <c r="AS459" s="99"/>
      <c r="AT459" s="100"/>
      <c r="AU459" s="99" t="s">
        <v>486</v>
      </c>
      <c r="AV459" s="99"/>
      <c r="AW459" s="99"/>
      <c r="AX459" s="209"/>
    </row>
    <row r="460" spans="1:50" ht="23.25" customHeight="1" thickBot="1" x14ac:dyDescent="0.2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1"/>
      <c r="AA460" s="112"/>
      <c r="AB460" s="224" t="s">
        <v>14</v>
      </c>
      <c r="AC460" s="224"/>
      <c r="AD460" s="224"/>
      <c r="AE460" s="98" t="s">
        <v>498</v>
      </c>
      <c r="AF460" s="99"/>
      <c r="AG460" s="99"/>
      <c r="AH460" s="100"/>
      <c r="AI460" s="98" t="s">
        <v>489</v>
      </c>
      <c r="AJ460" s="99"/>
      <c r="AK460" s="99"/>
      <c r="AL460" s="99"/>
      <c r="AM460" s="98" t="s">
        <v>502</v>
      </c>
      <c r="AN460" s="99"/>
      <c r="AO460" s="99"/>
      <c r="AP460" s="100"/>
      <c r="AQ460" s="98" t="s">
        <v>498</v>
      </c>
      <c r="AR460" s="99"/>
      <c r="AS460" s="99"/>
      <c r="AT460" s="100"/>
      <c r="AU460" s="99" t="s">
        <v>486</v>
      </c>
      <c r="AV460" s="99"/>
      <c r="AW460" s="99"/>
      <c r="AX460" s="209"/>
    </row>
    <row r="461" spans="1:50" ht="18.75" hidden="1" customHeight="1" x14ac:dyDescent="0.2">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2">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2">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8"/>
      <c r="AF463" s="99"/>
      <c r="AG463" s="99"/>
      <c r="AH463" s="99"/>
      <c r="AI463" s="98"/>
      <c r="AJ463" s="99"/>
      <c r="AK463" s="99"/>
      <c r="AL463" s="99"/>
      <c r="AM463" s="98"/>
      <c r="AN463" s="99"/>
      <c r="AO463" s="99"/>
      <c r="AP463" s="100"/>
      <c r="AQ463" s="98"/>
      <c r="AR463" s="99"/>
      <c r="AS463" s="99"/>
      <c r="AT463" s="100"/>
      <c r="AU463" s="99"/>
      <c r="AV463" s="99"/>
      <c r="AW463" s="99"/>
      <c r="AX463" s="209"/>
    </row>
    <row r="464" spans="1:50" ht="23.25" hidden="1" customHeight="1" x14ac:dyDescent="0.2">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1"/>
      <c r="AA464" s="112"/>
      <c r="AB464" s="208"/>
      <c r="AC464" s="208"/>
      <c r="AD464" s="208"/>
      <c r="AE464" s="98"/>
      <c r="AF464" s="99"/>
      <c r="AG464" s="99"/>
      <c r="AH464" s="100"/>
      <c r="AI464" s="98"/>
      <c r="AJ464" s="99"/>
      <c r="AK464" s="99"/>
      <c r="AL464" s="99"/>
      <c r="AM464" s="98"/>
      <c r="AN464" s="99"/>
      <c r="AO464" s="99"/>
      <c r="AP464" s="100"/>
      <c r="AQ464" s="98"/>
      <c r="AR464" s="99"/>
      <c r="AS464" s="99"/>
      <c r="AT464" s="100"/>
      <c r="AU464" s="99"/>
      <c r="AV464" s="99"/>
      <c r="AW464" s="99"/>
      <c r="AX464" s="209"/>
    </row>
    <row r="465" spans="1:50" ht="23.25" hidden="1" customHeight="1" x14ac:dyDescent="0.2">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1"/>
      <c r="AA465" s="112"/>
      <c r="AB465" s="224" t="s">
        <v>14</v>
      </c>
      <c r="AC465" s="224"/>
      <c r="AD465" s="224"/>
      <c r="AE465" s="98"/>
      <c r="AF465" s="99"/>
      <c r="AG465" s="99"/>
      <c r="AH465" s="100"/>
      <c r="AI465" s="98"/>
      <c r="AJ465" s="99"/>
      <c r="AK465" s="99"/>
      <c r="AL465" s="99"/>
      <c r="AM465" s="98"/>
      <c r="AN465" s="99"/>
      <c r="AO465" s="99"/>
      <c r="AP465" s="100"/>
      <c r="AQ465" s="98"/>
      <c r="AR465" s="99"/>
      <c r="AS465" s="99"/>
      <c r="AT465" s="100"/>
      <c r="AU465" s="99"/>
      <c r="AV465" s="99"/>
      <c r="AW465" s="99"/>
      <c r="AX465" s="209"/>
    </row>
    <row r="466" spans="1:50" ht="18.75" hidden="1" customHeight="1" x14ac:dyDescent="0.2">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2">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2">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8"/>
      <c r="AF468" s="99"/>
      <c r="AG468" s="99"/>
      <c r="AH468" s="99"/>
      <c r="AI468" s="98"/>
      <c r="AJ468" s="99"/>
      <c r="AK468" s="99"/>
      <c r="AL468" s="99"/>
      <c r="AM468" s="98"/>
      <c r="AN468" s="99"/>
      <c r="AO468" s="99"/>
      <c r="AP468" s="100"/>
      <c r="AQ468" s="98"/>
      <c r="AR468" s="99"/>
      <c r="AS468" s="99"/>
      <c r="AT468" s="100"/>
      <c r="AU468" s="99"/>
      <c r="AV468" s="99"/>
      <c r="AW468" s="99"/>
      <c r="AX468" s="209"/>
    </row>
    <row r="469" spans="1:50" ht="23.25" hidden="1" customHeight="1" x14ac:dyDescent="0.2">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1"/>
      <c r="AA469" s="112"/>
      <c r="AB469" s="208"/>
      <c r="AC469" s="208"/>
      <c r="AD469" s="208"/>
      <c r="AE469" s="98"/>
      <c r="AF469" s="99"/>
      <c r="AG469" s="99"/>
      <c r="AH469" s="100"/>
      <c r="AI469" s="98"/>
      <c r="AJ469" s="99"/>
      <c r="AK469" s="99"/>
      <c r="AL469" s="99"/>
      <c r="AM469" s="98"/>
      <c r="AN469" s="99"/>
      <c r="AO469" s="99"/>
      <c r="AP469" s="100"/>
      <c r="AQ469" s="98"/>
      <c r="AR469" s="99"/>
      <c r="AS469" s="99"/>
      <c r="AT469" s="100"/>
      <c r="AU469" s="99"/>
      <c r="AV469" s="99"/>
      <c r="AW469" s="99"/>
      <c r="AX469" s="209"/>
    </row>
    <row r="470" spans="1:50" ht="23.25" hidden="1" customHeight="1" x14ac:dyDescent="0.2">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1"/>
      <c r="AA470" s="112"/>
      <c r="AB470" s="224" t="s">
        <v>14</v>
      </c>
      <c r="AC470" s="224"/>
      <c r="AD470" s="224"/>
      <c r="AE470" s="98"/>
      <c r="AF470" s="99"/>
      <c r="AG470" s="99"/>
      <c r="AH470" s="100"/>
      <c r="AI470" s="98"/>
      <c r="AJ470" s="99"/>
      <c r="AK470" s="99"/>
      <c r="AL470" s="99"/>
      <c r="AM470" s="98"/>
      <c r="AN470" s="99"/>
      <c r="AO470" s="99"/>
      <c r="AP470" s="100"/>
      <c r="AQ470" s="98"/>
      <c r="AR470" s="99"/>
      <c r="AS470" s="99"/>
      <c r="AT470" s="100"/>
      <c r="AU470" s="99"/>
      <c r="AV470" s="99"/>
      <c r="AW470" s="99"/>
      <c r="AX470" s="209"/>
    </row>
    <row r="471" spans="1:50" ht="18.75" hidden="1" customHeight="1" x14ac:dyDescent="0.2">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2">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2">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8"/>
      <c r="AF473" s="99"/>
      <c r="AG473" s="99"/>
      <c r="AH473" s="99"/>
      <c r="AI473" s="98"/>
      <c r="AJ473" s="99"/>
      <c r="AK473" s="99"/>
      <c r="AL473" s="99"/>
      <c r="AM473" s="98"/>
      <c r="AN473" s="99"/>
      <c r="AO473" s="99"/>
      <c r="AP473" s="100"/>
      <c r="AQ473" s="98"/>
      <c r="AR473" s="99"/>
      <c r="AS473" s="99"/>
      <c r="AT473" s="100"/>
      <c r="AU473" s="99"/>
      <c r="AV473" s="99"/>
      <c r="AW473" s="99"/>
      <c r="AX473" s="209"/>
    </row>
    <row r="474" spans="1:50" ht="23.25" hidden="1" customHeight="1" x14ac:dyDescent="0.2">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1"/>
      <c r="AA474" s="112"/>
      <c r="AB474" s="208"/>
      <c r="AC474" s="208"/>
      <c r="AD474" s="208"/>
      <c r="AE474" s="98"/>
      <c r="AF474" s="99"/>
      <c r="AG474" s="99"/>
      <c r="AH474" s="100"/>
      <c r="AI474" s="98"/>
      <c r="AJ474" s="99"/>
      <c r="AK474" s="99"/>
      <c r="AL474" s="99"/>
      <c r="AM474" s="98"/>
      <c r="AN474" s="99"/>
      <c r="AO474" s="99"/>
      <c r="AP474" s="100"/>
      <c r="AQ474" s="98"/>
      <c r="AR474" s="99"/>
      <c r="AS474" s="99"/>
      <c r="AT474" s="100"/>
      <c r="AU474" s="99"/>
      <c r="AV474" s="99"/>
      <c r="AW474" s="99"/>
      <c r="AX474" s="209"/>
    </row>
    <row r="475" spans="1:50" ht="23.25" hidden="1" customHeight="1" x14ac:dyDescent="0.2">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1"/>
      <c r="AA475" s="112"/>
      <c r="AB475" s="224" t="s">
        <v>14</v>
      </c>
      <c r="AC475" s="224"/>
      <c r="AD475" s="224"/>
      <c r="AE475" s="98"/>
      <c r="AF475" s="99"/>
      <c r="AG475" s="99"/>
      <c r="AH475" s="100"/>
      <c r="AI475" s="98"/>
      <c r="AJ475" s="99"/>
      <c r="AK475" s="99"/>
      <c r="AL475" s="99"/>
      <c r="AM475" s="98"/>
      <c r="AN475" s="99"/>
      <c r="AO475" s="99"/>
      <c r="AP475" s="100"/>
      <c r="AQ475" s="98"/>
      <c r="AR475" s="99"/>
      <c r="AS475" s="99"/>
      <c r="AT475" s="100"/>
      <c r="AU475" s="99"/>
      <c r="AV475" s="99"/>
      <c r="AW475" s="99"/>
      <c r="AX475" s="209"/>
    </row>
    <row r="476" spans="1:50" ht="18.75" hidden="1" customHeight="1" x14ac:dyDescent="0.2">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2">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2">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8"/>
      <c r="AF478" s="99"/>
      <c r="AG478" s="99"/>
      <c r="AH478" s="99"/>
      <c r="AI478" s="98"/>
      <c r="AJ478" s="99"/>
      <c r="AK478" s="99"/>
      <c r="AL478" s="99"/>
      <c r="AM478" s="98"/>
      <c r="AN478" s="99"/>
      <c r="AO478" s="99"/>
      <c r="AP478" s="100"/>
      <c r="AQ478" s="98"/>
      <c r="AR478" s="99"/>
      <c r="AS478" s="99"/>
      <c r="AT478" s="100"/>
      <c r="AU478" s="99"/>
      <c r="AV478" s="99"/>
      <c r="AW478" s="99"/>
      <c r="AX478" s="209"/>
    </row>
    <row r="479" spans="1:50" ht="23.25" hidden="1" customHeight="1" x14ac:dyDescent="0.2">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1"/>
      <c r="AA479" s="112"/>
      <c r="AB479" s="208"/>
      <c r="AC479" s="208"/>
      <c r="AD479" s="208"/>
      <c r="AE479" s="98"/>
      <c r="AF479" s="99"/>
      <c r="AG479" s="99"/>
      <c r="AH479" s="100"/>
      <c r="AI479" s="98"/>
      <c r="AJ479" s="99"/>
      <c r="AK479" s="99"/>
      <c r="AL479" s="99"/>
      <c r="AM479" s="98"/>
      <c r="AN479" s="99"/>
      <c r="AO479" s="99"/>
      <c r="AP479" s="100"/>
      <c r="AQ479" s="98"/>
      <c r="AR479" s="99"/>
      <c r="AS479" s="99"/>
      <c r="AT479" s="100"/>
      <c r="AU479" s="99"/>
      <c r="AV479" s="99"/>
      <c r="AW479" s="99"/>
      <c r="AX479" s="209"/>
    </row>
    <row r="480" spans="1:50" ht="23.25" hidden="1" customHeight="1" x14ac:dyDescent="0.2">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1"/>
      <c r="AA480" s="112"/>
      <c r="AB480" s="224" t="s">
        <v>14</v>
      </c>
      <c r="AC480" s="224"/>
      <c r="AD480" s="224"/>
      <c r="AE480" s="98"/>
      <c r="AF480" s="99"/>
      <c r="AG480" s="99"/>
      <c r="AH480" s="100"/>
      <c r="AI480" s="98"/>
      <c r="AJ480" s="99"/>
      <c r="AK480" s="99"/>
      <c r="AL480" s="99"/>
      <c r="AM480" s="98"/>
      <c r="AN480" s="99"/>
      <c r="AO480" s="99"/>
      <c r="AP480" s="100"/>
      <c r="AQ480" s="98"/>
      <c r="AR480" s="99"/>
      <c r="AS480" s="99"/>
      <c r="AT480" s="100"/>
      <c r="AU480" s="99"/>
      <c r="AV480" s="99"/>
      <c r="AW480" s="99"/>
      <c r="AX480" s="209"/>
    </row>
    <row r="481" spans="1:50" ht="23.9" hidden="1" customHeight="1" x14ac:dyDescent="0.2">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2">
      <c r="A482" s="984"/>
      <c r="B482" s="239"/>
      <c r="C482" s="238"/>
      <c r="D482" s="239"/>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2">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2">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8"/>
      <c r="AF487" s="99"/>
      <c r="AG487" s="99"/>
      <c r="AH487" s="99"/>
      <c r="AI487" s="98"/>
      <c r="AJ487" s="99"/>
      <c r="AK487" s="99"/>
      <c r="AL487" s="99"/>
      <c r="AM487" s="98"/>
      <c r="AN487" s="99"/>
      <c r="AO487" s="99"/>
      <c r="AP487" s="100"/>
      <c r="AQ487" s="98"/>
      <c r="AR487" s="99"/>
      <c r="AS487" s="99"/>
      <c r="AT487" s="100"/>
      <c r="AU487" s="99"/>
      <c r="AV487" s="99"/>
      <c r="AW487" s="99"/>
      <c r="AX487" s="209"/>
    </row>
    <row r="488" spans="1:50" ht="23.25" hidden="1" customHeight="1" x14ac:dyDescent="0.2">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1"/>
      <c r="AA488" s="112"/>
      <c r="AB488" s="208"/>
      <c r="AC488" s="208"/>
      <c r="AD488" s="208"/>
      <c r="AE488" s="98"/>
      <c r="AF488" s="99"/>
      <c r="AG488" s="99"/>
      <c r="AH488" s="100"/>
      <c r="AI488" s="98"/>
      <c r="AJ488" s="99"/>
      <c r="AK488" s="99"/>
      <c r="AL488" s="99"/>
      <c r="AM488" s="98"/>
      <c r="AN488" s="99"/>
      <c r="AO488" s="99"/>
      <c r="AP488" s="100"/>
      <c r="AQ488" s="98"/>
      <c r="AR488" s="99"/>
      <c r="AS488" s="99"/>
      <c r="AT488" s="100"/>
      <c r="AU488" s="99"/>
      <c r="AV488" s="99"/>
      <c r="AW488" s="99"/>
      <c r="AX488" s="209"/>
    </row>
    <row r="489" spans="1:50" ht="23.25" hidden="1" customHeight="1" x14ac:dyDescent="0.2">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1"/>
      <c r="AA489" s="112"/>
      <c r="AB489" s="224" t="s">
        <v>297</v>
      </c>
      <c r="AC489" s="224"/>
      <c r="AD489" s="224"/>
      <c r="AE489" s="98"/>
      <c r="AF489" s="99"/>
      <c r="AG489" s="99"/>
      <c r="AH489" s="100"/>
      <c r="AI489" s="98"/>
      <c r="AJ489" s="99"/>
      <c r="AK489" s="99"/>
      <c r="AL489" s="99"/>
      <c r="AM489" s="98"/>
      <c r="AN489" s="99"/>
      <c r="AO489" s="99"/>
      <c r="AP489" s="100"/>
      <c r="AQ489" s="98"/>
      <c r="AR489" s="99"/>
      <c r="AS489" s="99"/>
      <c r="AT489" s="100"/>
      <c r="AU489" s="99"/>
      <c r="AV489" s="99"/>
      <c r="AW489" s="99"/>
      <c r="AX489" s="209"/>
    </row>
    <row r="490" spans="1:50" ht="18.75" hidden="1" customHeight="1" x14ac:dyDescent="0.2">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2">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2">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8"/>
      <c r="AF492" s="99"/>
      <c r="AG492" s="99"/>
      <c r="AH492" s="99"/>
      <c r="AI492" s="98"/>
      <c r="AJ492" s="99"/>
      <c r="AK492" s="99"/>
      <c r="AL492" s="99"/>
      <c r="AM492" s="98"/>
      <c r="AN492" s="99"/>
      <c r="AO492" s="99"/>
      <c r="AP492" s="100"/>
      <c r="AQ492" s="98"/>
      <c r="AR492" s="99"/>
      <c r="AS492" s="99"/>
      <c r="AT492" s="100"/>
      <c r="AU492" s="99"/>
      <c r="AV492" s="99"/>
      <c r="AW492" s="99"/>
      <c r="AX492" s="209"/>
    </row>
    <row r="493" spans="1:50" ht="23.25" hidden="1" customHeight="1" x14ac:dyDescent="0.2">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1"/>
      <c r="AA493" s="112"/>
      <c r="AB493" s="208"/>
      <c r="AC493" s="208"/>
      <c r="AD493" s="208"/>
      <c r="AE493" s="98"/>
      <c r="AF493" s="99"/>
      <c r="AG493" s="99"/>
      <c r="AH493" s="100"/>
      <c r="AI493" s="98"/>
      <c r="AJ493" s="99"/>
      <c r="AK493" s="99"/>
      <c r="AL493" s="99"/>
      <c r="AM493" s="98"/>
      <c r="AN493" s="99"/>
      <c r="AO493" s="99"/>
      <c r="AP493" s="100"/>
      <c r="AQ493" s="98"/>
      <c r="AR493" s="99"/>
      <c r="AS493" s="99"/>
      <c r="AT493" s="100"/>
      <c r="AU493" s="99"/>
      <c r="AV493" s="99"/>
      <c r="AW493" s="99"/>
      <c r="AX493" s="209"/>
    </row>
    <row r="494" spans="1:50" ht="23.25" hidden="1" customHeight="1" x14ac:dyDescent="0.2">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1"/>
      <c r="AA494" s="112"/>
      <c r="AB494" s="224" t="s">
        <v>297</v>
      </c>
      <c r="AC494" s="224"/>
      <c r="AD494" s="224"/>
      <c r="AE494" s="98"/>
      <c r="AF494" s="99"/>
      <c r="AG494" s="99"/>
      <c r="AH494" s="100"/>
      <c r="AI494" s="98"/>
      <c r="AJ494" s="99"/>
      <c r="AK494" s="99"/>
      <c r="AL494" s="99"/>
      <c r="AM494" s="98"/>
      <c r="AN494" s="99"/>
      <c r="AO494" s="99"/>
      <c r="AP494" s="100"/>
      <c r="AQ494" s="98"/>
      <c r="AR494" s="99"/>
      <c r="AS494" s="99"/>
      <c r="AT494" s="100"/>
      <c r="AU494" s="99"/>
      <c r="AV494" s="99"/>
      <c r="AW494" s="99"/>
      <c r="AX494" s="209"/>
    </row>
    <row r="495" spans="1:50" ht="18.75" hidden="1" customHeight="1" x14ac:dyDescent="0.2">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2">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2">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8"/>
      <c r="AF497" s="99"/>
      <c r="AG497" s="99"/>
      <c r="AH497" s="99"/>
      <c r="AI497" s="98"/>
      <c r="AJ497" s="99"/>
      <c r="AK497" s="99"/>
      <c r="AL497" s="99"/>
      <c r="AM497" s="98"/>
      <c r="AN497" s="99"/>
      <c r="AO497" s="99"/>
      <c r="AP497" s="100"/>
      <c r="AQ497" s="98"/>
      <c r="AR497" s="99"/>
      <c r="AS497" s="99"/>
      <c r="AT497" s="100"/>
      <c r="AU497" s="99"/>
      <c r="AV497" s="99"/>
      <c r="AW497" s="99"/>
      <c r="AX497" s="209"/>
    </row>
    <row r="498" spans="1:50" ht="23.25" hidden="1" customHeight="1" x14ac:dyDescent="0.2">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1"/>
      <c r="AA498" s="112"/>
      <c r="AB498" s="208"/>
      <c r="AC498" s="208"/>
      <c r="AD498" s="208"/>
      <c r="AE498" s="98"/>
      <c r="AF498" s="99"/>
      <c r="AG498" s="99"/>
      <c r="AH498" s="100"/>
      <c r="AI498" s="98"/>
      <c r="AJ498" s="99"/>
      <c r="AK498" s="99"/>
      <c r="AL498" s="99"/>
      <c r="AM498" s="98"/>
      <c r="AN498" s="99"/>
      <c r="AO498" s="99"/>
      <c r="AP498" s="100"/>
      <c r="AQ498" s="98"/>
      <c r="AR498" s="99"/>
      <c r="AS498" s="99"/>
      <c r="AT498" s="100"/>
      <c r="AU498" s="99"/>
      <c r="AV498" s="99"/>
      <c r="AW498" s="99"/>
      <c r="AX498" s="209"/>
    </row>
    <row r="499" spans="1:50" ht="23.25" hidden="1" customHeight="1" x14ac:dyDescent="0.2">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1"/>
      <c r="AA499" s="112"/>
      <c r="AB499" s="224" t="s">
        <v>297</v>
      </c>
      <c r="AC499" s="224"/>
      <c r="AD499" s="224"/>
      <c r="AE499" s="98"/>
      <c r="AF499" s="99"/>
      <c r="AG499" s="99"/>
      <c r="AH499" s="100"/>
      <c r="AI499" s="98"/>
      <c r="AJ499" s="99"/>
      <c r="AK499" s="99"/>
      <c r="AL499" s="99"/>
      <c r="AM499" s="98"/>
      <c r="AN499" s="99"/>
      <c r="AO499" s="99"/>
      <c r="AP499" s="100"/>
      <c r="AQ499" s="98"/>
      <c r="AR499" s="99"/>
      <c r="AS499" s="99"/>
      <c r="AT499" s="100"/>
      <c r="AU499" s="99"/>
      <c r="AV499" s="99"/>
      <c r="AW499" s="99"/>
      <c r="AX499" s="209"/>
    </row>
    <row r="500" spans="1:50" ht="18.75" hidden="1" customHeight="1" x14ac:dyDescent="0.2">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2">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2">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8"/>
      <c r="AF502" s="99"/>
      <c r="AG502" s="99"/>
      <c r="AH502" s="99"/>
      <c r="AI502" s="98"/>
      <c r="AJ502" s="99"/>
      <c r="AK502" s="99"/>
      <c r="AL502" s="99"/>
      <c r="AM502" s="98"/>
      <c r="AN502" s="99"/>
      <c r="AO502" s="99"/>
      <c r="AP502" s="100"/>
      <c r="AQ502" s="98"/>
      <c r="AR502" s="99"/>
      <c r="AS502" s="99"/>
      <c r="AT502" s="100"/>
      <c r="AU502" s="99"/>
      <c r="AV502" s="99"/>
      <c r="AW502" s="99"/>
      <c r="AX502" s="209"/>
    </row>
    <row r="503" spans="1:50" ht="23.25" hidden="1" customHeight="1" x14ac:dyDescent="0.2">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1"/>
      <c r="AA503" s="112"/>
      <c r="AB503" s="208"/>
      <c r="AC503" s="208"/>
      <c r="AD503" s="208"/>
      <c r="AE503" s="98"/>
      <c r="AF503" s="99"/>
      <c r="AG503" s="99"/>
      <c r="AH503" s="100"/>
      <c r="AI503" s="98"/>
      <c r="AJ503" s="99"/>
      <c r="AK503" s="99"/>
      <c r="AL503" s="99"/>
      <c r="AM503" s="98"/>
      <c r="AN503" s="99"/>
      <c r="AO503" s="99"/>
      <c r="AP503" s="100"/>
      <c r="AQ503" s="98"/>
      <c r="AR503" s="99"/>
      <c r="AS503" s="99"/>
      <c r="AT503" s="100"/>
      <c r="AU503" s="99"/>
      <c r="AV503" s="99"/>
      <c r="AW503" s="99"/>
      <c r="AX503" s="209"/>
    </row>
    <row r="504" spans="1:50" ht="23.25" hidden="1" customHeight="1" x14ac:dyDescent="0.2">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1"/>
      <c r="AA504" s="112"/>
      <c r="AB504" s="224" t="s">
        <v>297</v>
      </c>
      <c r="AC504" s="224"/>
      <c r="AD504" s="224"/>
      <c r="AE504" s="98"/>
      <c r="AF504" s="99"/>
      <c r="AG504" s="99"/>
      <c r="AH504" s="100"/>
      <c r="AI504" s="98"/>
      <c r="AJ504" s="99"/>
      <c r="AK504" s="99"/>
      <c r="AL504" s="99"/>
      <c r="AM504" s="98"/>
      <c r="AN504" s="99"/>
      <c r="AO504" s="99"/>
      <c r="AP504" s="100"/>
      <c r="AQ504" s="98"/>
      <c r="AR504" s="99"/>
      <c r="AS504" s="99"/>
      <c r="AT504" s="100"/>
      <c r="AU504" s="99"/>
      <c r="AV504" s="99"/>
      <c r="AW504" s="99"/>
      <c r="AX504" s="209"/>
    </row>
    <row r="505" spans="1:50" ht="18.75" hidden="1" customHeight="1" x14ac:dyDescent="0.2">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2">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2">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8"/>
      <c r="AF507" s="99"/>
      <c r="AG507" s="99"/>
      <c r="AH507" s="99"/>
      <c r="AI507" s="98"/>
      <c r="AJ507" s="99"/>
      <c r="AK507" s="99"/>
      <c r="AL507" s="99"/>
      <c r="AM507" s="98"/>
      <c r="AN507" s="99"/>
      <c r="AO507" s="99"/>
      <c r="AP507" s="100"/>
      <c r="AQ507" s="98"/>
      <c r="AR507" s="99"/>
      <c r="AS507" s="99"/>
      <c r="AT507" s="100"/>
      <c r="AU507" s="99"/>
      <c r="AV507" s="99"/>
      <c r="AW507" s="99"/>
      <c r="AX507" s="209"/>
    </row>
    <row r="508" spans="1:50" ht="23.25" hidden="1" customHeight="1" x14ac:dyDescent="0.2">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1"/>
      <c r="AA508" s="112"/>
      <c r="AB508" s="208"/>
      <c r="AC508" s="208"/>
      <c r="AD508" s="208"/>
      <c r="AE508" s="98"/>
      <c r="AF508" s="99"/>
      <c r="AG508" s="99"/>
      <c r="AH508" s="100"/>
      <c r="AI508" s="98"/>
      <c r="AJ508" s="99"/>
      <c r="AK508" s="99"/>
      <c r="AL508" s="99"/>
      <c r="AM508" s="98"/>
      <c r="AN508" s="99"/>
      <c r="AO508" s="99"/>
      <c r="AP508" s="100"/>
      <c r="AQ508" s="98"/>
      <c r="AR508" s="99"/>
      <c r="AS508" s="99"/>
      <c r="AT508" s="100"/>
      <c r="AU508" s="99"/>
      <c r="AV508" s="99"/>
      <c r="AW508" s="99"/>
      <c r="AX508" s="209"/>
    </row>
    <row r="509" spans="1:50" ht="23.25" hidden="1" customHeight="1" x14ac:dyDescent="0.2">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1"/>
      <c r="AA509" s="112"/>
      <c r="AB509" s="224" t="s">
        <v>297</v>
      </c>
      <c r="AC509" s="224"/>
      <c r="AD509" s="224"/>
      <c r="AE509" s="98"/>
      <c r="AF509" s="99"/>
      <c r="AG509" s="99"/>
      <c r="AH509" s="100"/>
      <c r="AI509" s="98"/>
      <c r="AJ509" s="99"/>
      <c r="AK509" s="99"/>
      <c r="AL509" s="99"/>
      <c r="AM509" s="98"/>
      <c r="AN509" s="99"/>
      <c r="AO509" s="99"/>
      <c r="AP509" s="100"/>
      <c r="AQ509" s="98"/>
      <c r="AR509" s="99"/>
      <c r="AS509" s="99"/>
      <c r="AT509" s="100"/>
      <c r="AU509" s="99"/>
      <c r="AV509" s="99"/>
      <c r="AW509" s="99"/>
      <c r="AX509" s="209"/>
    </row>
    <row r="510" spans="1:50" ht="18.75" hidden="1" customHeight="1" x14ac:dyDescent="0.2">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2">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2">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8"/>
      <c r="AF512" s="99"/>
      <c r="AG512" s="99"/>
      <c r="AH512" s="99"/>
      <c r="AI512" s="98"/>
      <c r="AJ512" s="99"/>
      <c r="AK512" s="99"/>
      <c r="AL512" s="99"/>
      <c r="AM512" s="98"/>
      <c r="AN512" s="99"/>
      <c r="AO512" s="99"/>
      <c r="AP512" s="100"/>
      <c r="AQ512" s="98"/>
      <c r="AR512" s="99"/>
      <c r="AS512" s="99"/>
      <c r="AT512" s="100"/>
      <c r="AU512" s="99"/>
      <c r="AV512" s="99"/>
      <c r="AW512" s="99"/>
      <c r="AX512" s="209"/>
    </row>
    <row r="513" spans="1:50" ht="23.25" hidden="1" customHeight="1" x14ac:dyDescent="0.2">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1"/>
      <c r="AA513" s="112"/>
      <c r="AB513" s="208"/>
      <c r="AC513" s="208"/>
      <c r="AD513" s="208"/>
      <c r="AE513" s="98"/>
      <c r="AF513" s="99"/>
      <c r="AG513" s="99"/>
      <c r="AH513" s="100"/>
      <c r="AI513" s="98"/>
      <c r="AJ513" s="99"/>
      <c r="AK513" s="99"/>
      <c r="AL513" s="99"/>
      <c r="AM513" s="98"/>
      <c r="AN513" s="99"/>
      <c r="AO513" s="99"/>
      <c r="AP513" s="100"/>
      <c r="AQ513" s="98"/>
      <c r="AR513" s="99"/>
      <c r="AS513" s="99"/>
      <c r="AT513" s="100"/>
      <c r="AU513" s="99"/>
      <c r="AV513" s="99"/>
      <c r="AW513" s="99"/>
      <c r="AX513" s="209"/>
    </row>
    <row r="514" spans="1:50" ht="23.25" hidden="1" customHeight="1" x14ac:dyDescent="0.2">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1"/>
      <c r="AA514" s="112"/>
      <c r="AB514" s="224" t="s">
        <v>14</v>
      </c>
      <c r="AC514" s="224"/>
      <c r="AD514" s="224"/>
      <c r="AE514" s="98"/>
      <c r="AF514" s="99"/>
      <c r="AG514" s="99"/>
      <c r="AH514" s="100"/>
      <c r="AI514" s="98"/>
      <c r="AJ514" s="99"/>
      <c r="AK514" s="99"/>
      <c r="AL514" s="99"/>
      <c r="AM514" s="98"/>
      <c r="AN514" s="99"/>
      <c r="AO514" s="99"/>
      <c r="AP514" s="100"/>
      <c r="AQ514" s="98"/>
      <c r="AR514" s="99"/>
      <c r="AS514" s="99"/>
      <c r="AT514" s="100"/>
      <c r="AU514" s="99"/>
      <c r="AV514" s="99"/>
      <c r="AW514" s="99"/>
      <c r="AX514" s="209"/>
    </row>
    <row r="515" spans="1:50" ht="18.75" hidden="1" customHeight="1" x14ac:dyDescent="0.2">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2">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2">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8"/>
      <c r="AF517" s="99"/>
      <c r="AG517" s="99"/>
      <c r="AH517" s="99"/>
      <c r="AI517" s="98"/>
      <c r="AJ517" s="99"/>
      <c r="AK517" s="99"/>
      <c r="AL517" s="99"/>
      <c r="AM517" s="98"/>
      <c r="AN517" s="99"/>
      <c r="AO517" s="99"/>
      <c r="AP517" s="100"/>
      <c r="AQ517" s="98"/>
      <c r="AR517" s="99"/>
      <c r="AS517" s="99"/>
      <c r="AT517" s="100"/>
      <c r="AU517" s="99"/>
      <c r="AV517" s="99"/>
      <c r="AW517" s="99"/>
      <c r="AX517" s="209"/>
    </row>
    <row r="518" spans="1:50" ht="23.25" hidden="1" customHeight="1" x14ac:dyDescent="0.2">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1"/>
      <c r="AA518" s="112"/>
      <c r="AB518" s="208"/>
      <c r="AC518" s="208"/>
      <c r="AD518" s="208"/>
      <c r="AE518" s="98"/>
      <c r="AF518" s="99"/>
      <c r="AG518" s="99"/>
      <c r="AH518" s="100"/>
      <c r="AI518" s="98"/>
      <c r="AJ518" s="99"/>
      <c r="AK518" s="99"/>
      <c r="AL518" s="99"/>
      <c r="AM518" s="98"/>
      <c r="AN518" s="99"/>
      <c r="AO518" s="99"/>
      <c r="AP518" s="100"/>
      <c r="AQ518" s="98"/>
      <c r="AR518" s="99"/>
      <c r="AS518" s="99"/>
      <c r="AT518" s="100"/>
      <c r="AU518" s="99"/>
      <c r="AV518" s="99"/>
      <c r="AW518" s="99"/>
      <c r="AX518" s="209"/>
    </row>
    <row r="519" spans="1:50" ht="23.25" hidden="1" customHeight="1" x14ac:dyDescent="0.2">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1"/>
      <c r="AA519" s="112"/>
      <c r="AB519" s="224" t="s">
        <v>14</v>
      </c>
      <c r="AC519" s="224"/>
      <c r="AD519" s="224"/>
      <c r="AE519" s="98"/>
      <c r="AF519" s="99"/>
      <c r="AG519" s="99"/>
      <c r="AH519" s="100"/>
      <c r="AI519" s="98"/>
      <c r="AJ519" s="99"/>
      <c r="AK519" s="99"/>
      <c r="AL519" s="99"/>
      <c r="AM519" s="98"/>
      <c r="AN519" s="99"/>
      <c r="AO519" s="99"/>
      <c r="AP519" s="100"/>
      <c r="AQ519" s="98"/>
      <c r="AR519" s="99"/>
      <c r="AS519" s="99"/>
      <c r="AT519" s="100"/>
      <c r="AU519" s="99"/>
      <c r="AV519" s="99"/>
      <c r="AW519" s="99"/>
      <c r="AX519" s="209"/>
    </row>
    <row r="520" spans="1:50" ht="18.75" hidden="1" customHeight="1" x14ac:dyDescent="0.2">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2">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2">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8"/>
      <c r="AF522" s="99"/>
      <c r="AG522" s="99"/>
      <c r="AH522" s="99"/>
      <c r="AI522" s="98"/>
      <c r="AJ522" s="99"/>
      <c r="AK522" s="99"/>
      <c r="AL522" s="99"/>
      <c r="AM522" s="98"/>
      <c r="AN522" s="99"/>
      <c r="AO522" s="99"/>
      <c r="AP522" s="100"/>
      <c r="AQ522" s="98"/>
      <c r="AR522" s="99"/>
      <c r="AS522" s="99"/>
      <c r="AT522" s="100"/>
      <c r="AU522" s="99"/>
      <c r="AV522" s="99"/>
      <c r="AW522" s="99"/>
      <c r="AX522" s="209"/>
    </row>
    <row r="523" spans="1:50" ht="23.25" hidden="1" customHeight="1" x14ac:dyDescent="0.2">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1"/>
      <c r="AA523" s="112"/>
      <c r="AB523" s="208"/>
      <c r="AC523" s="208"/>
      <c r="AD523" s="208"/>
      <c r="AE523" s="98"/>
      <c r="AF523" s="99"/>
      <c r="AG523" s="99"/>
      <c r="AH523" s="100"/>
      <c r="AI523" s="98"/>
      <c r="AJ523" s="99"/>
      <c r="AK523" s="99"/>
      <c r="AL523" s="99"/>
      <c r="AM523" s="98"/>
      <c r="AN523" s="99"/>
      <c r="AO523" s="99"/>
      <c r="AP523" s="100"/>
      <c r="AQ523" s="98"/>
      <c r="AR523" s="99"/>
      <c r="AS523" s="99"/>
      <c r="AT523" s="100"/>
      <c r="AU523" s="99"/>
      <c r="AV523" s="99"/>
      <c r="AW523" s="99"/>
      <c r="AX523" s="209"/>
    </row>
    <row r="524" spans="1:50" ht="23.25" hidden="1" customHeight="1" x14ac:dyDescent="0.2">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1"/>
      <c r="AA524" s="112"/>
      <c r="AB524" s="224" t="s">
        <v>14</v>
      </c>
      <c r="AC524" s="224"/>
      <c r="AD524" s="224"/>
      <c r="AE524" s="98"/>
      <c r="AF524" s="99"/>
      <c r="AG524" s="99"/>
      <c r="AH524" s="100"/>
      <c r="AI524" s="98"/>
      <c r="AJ524" s="99"/>
      <c r="AK524" s="99"/>
      <c r="AL524" s="99"/>
      <c r="AM524" s="98"/>
      <c r="AN524" s="99"/>
      <c r="AO524" s="99"/>
      <c r="AP524" s="100"/>
      <c r="AQ524" s="98"/>
      <c r="AR524" s="99"/>
      <c r="AS524" s="99"/>
      <c r="AT524" s="100"/>
      <c r="AU524" s="99"/>
      <c r="AV524" s="99"/>
      <c r="AW524" s="99"/>
      <c r="AX524" s="209"/>
    </row>
    <row r="525" spans="1:50" ht="18.75" hidden="1" customHeight="1" x14ac:dyDescent="0.2">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2">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2">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8"/>
      <c r="AF527" s="99"/>
      <c r="AG527" s="99"/>
      <c r="AH527" s="99"/>
      <c r="AI527" s="98"/>
      <c r="AJ527" s="99"/>
      <c r="AK527" s="99"/>
      <c r="AL527" s="99"/>
      <c r="AM527" s="98"/>
      <c r="AN527" s="99"/>
      <c r="AO527" s="99"/>
      <c r="AP527" s="100"/>
      <c r="AQ527" s="98"/>
      <c r="AR527" s="99"/>
      <c r="AS527" s="99"/>
      <c r="AT527" s="100"/>
      <c r="AU527" s="99"/>
      <c r="AV527" s="99"/>
      <c r="AW527" s="99"/>
      <c r="AX527" s="209"/>
    </row>
    <row r="528" spans="1:50" ht="23.25" hidden="1" customHeight="1" x14ac:dyDescent="0.2">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1"/>
      <c r="AA528" s="112"/>
      <c r="AB528" s="208"/>
      <c r="AC528" s="208"/>
      <c r="AD528" s="208"/>
      <c r="AE528" s="98"/>
      <c r="AF528" s="99"/>
      <c r="AG528" s="99"/>
      <c r="AH528" s="100"/>
      <c r="AI528" s="98"/>
      <c r="AJ528" s="99"/>
      <c r="AK528" s="99"/>
      <c r="AL528" s="99"/>
      <c r="AM528" s="98"/>
      <c r="AN528" s="99"/>
      <c r="AO528" s="99"/>
      <c r="AP528" s="100"/>
      <c r="AQ528" s="98"/>
      <c r="AR528" s="99"/>
      <c r="AS528" s="99"/>
      <c r="AT528" s="100"/>
      <c r="AU528" s="99"/>
      <c r="AV528" s="99"/>
      <c r="AW528" s="99"/>
      <c r="AX528" s="209"/>
    </row>
    <row r="529" spans="1:50" ht="23.25" hidden="1" customHeight="1" x14ac:dyDescent="0.2">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1"/>
      <c r="AA529" s="112"/>
      <c r="AB529" s="224" t="s">
        <v>14</v>
      </c>
      <c r="AC529" s="224"/>
      <c r="AD529" s="224"/>
      <c r="AE529" s="98"/>
      <c r="AF529" s="99"/>
      <c r="AG529" s="99"/>
      <c r="AH529" s="100"/>
      <c r="AI529" s="98"/>
      <c r="AJ529" s="99"/>
      <c r="AK529" s="99"/>
      <c r="AL529" s="99"/>
      <c r="AM529" s="98"/>
      <c r="AN529" s="99"/>
      <c r="AO529" s="99"/>
      <c r="AP529" s="100"/>
      <c r="AQ529" s="98"/>
      <c r="AR529" s="99"/>
      <c r="AS529" s="99"/>
      <c r="AT529" s="100"/>
      <c r="AU529" s="99"/>
      <c r="AV529" s="99"/>
      <c r="AW529" s="99"/>
      <c r="AX529" s="209"/>
    </row>
    <row r="530" spans="1:50" ht="18.75" hidden="1" customHeight="1" x14ac:dyDescent="0.2">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2">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2">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8"/>
      <c r="AF532" s="99"/>
      <c r="AG532" s="99"/>
      <c r="AH532" s="99"/>
      <c r="AI532" s="98"/>
      <c r="AJ532" s="99"/>
      <c r="AK532" s="99"/>
      <c r="AL532" s="99"/>
      <c r="AM532" s="98"/>
      <c r="AN532" s="99"/>
      <c r="AO532" s="99"/>
      <c r="AP532" s="100"/>
      <c r="AQ532" s="98"/>
      <c r="AR532" s="99"/>
      <c r="AS532" s="99"/>
      <c r="AT532" s="100"/>
      <c r="AU532" s="99"/>
      <c r="AV532" s="99"/>
      <c r="AW532" s="99"/>
      <c r="AX532" s="209"/>
    </row>
    <row r="533" spans="1:50" ht="23.25" hidden="1" customHeight="1" x14ac:dyDescent="0.2">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1"/>
      <c r="AA533" s="112"/>
      <c r="AB533" s="208"/>
      <c r="AC533" s="208"/>
      <c r="AD533" s="208"/>
      <c r="AE533" s="98"/>
      <c r="AF533" s="99"/>
      <c r="AG533" s="99"/>
      <c r="AH533" s="100"/>
      <c r="AI533" s="98"/>
      <c r="AJ533" s="99"/>
      <c r="AK533" s="99"/>
      <c r="AL533" s="99"/>
      <c r="AM533" s="98"/>
      <c r="AN533" s="99"/>
      <c r="AO533" s="99"/>
      <c r="AP533" s="100"/>
      <c r="AQ533" s="98"/>
      <c r="AR533" s="99"/>
      <c r="AS533" s="99"/>
      <c r="AT533" s="100"/>
      <c r="AU533" s="99"/>
      <c r="AV533" s="99"/>
      <c r="AW533" s="99"/>
      <c r="AX533" s="209"/>
    </row>
    <row r="534" spans="1:50" ht="23.25" hidden="1" customHeight="1" x14ac:dyDescent="0.2">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1"/>
      <c r="AA534" s="112"/>
      <c r="AB534" s="224" t="s">
        <v>14</v>
      </c>
      <c r="AC534" s="224"/>
      <c r="AD534" s="224"/>
      <c r="AE534" s="98"/>
      <c r="AF534" s="99"/>
      <c r="AG534" s="99"/>
      <c r="AH534" s="100"/>
      <c r="AI534" s="98"/>
      <c r="AJ534" s="99"/>
      <c r="AK534" s="99"/>
      <c r="AL534" s="99"/>
      <c r="AM534" s="98"/>
      <c r="AN534" s="99"/>
      <c r="AO534" s="99"/>
      <c r="AP534" s="100"/>
      <c r="AQ534" s="98"/>
      <c r="AR534" s="99"/>
      <c r="AS534" s="99"/>
      <c r="AT534" s="100"/>
      <c r="AU534" s="99"/>
      <c r="AV534" s="99"/>
      <c r="AW534" s="99"/>
      <c r="AX534" s="209"/>
    </row>
    <row r="535" spans="1:50" ht="23.9" hidden="1" customHeight="1" x14ac:dyDescent="0.2">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2">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2">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2">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2">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8"/>
      <c r="AF541" s="99"/>
      <c r="AG541" s="99"/>
      <c r="AH541" s="99"/>
      <c r="AI541" s="98"/>
      <c r="AJ541" s="99"/>
      <c r="AK541" s="99"/>
      <c r="AL541" s="99"/>
      <c r="AM541" s="98"/>
      <c r="AN541" s="99"/>
      <c r="AO541" s="99"/>
      <c r="AP541" s="100"/>
      <c r="AQ541" s="98"/>
      <c r="AR541" s="99"/>
      <c r="AS541" s="99"/>
      <c r="AT541" s="100"/>
      <c r="AU541" s="99"/>
      <c r="AV541" s="99"/>
      <c r="AW541" s="99"/>
      <c r="AX541" s="209"/>
    </row>
    <row r="542" spans="1:50" ht="23.25" hidden="1" customHeight="1" x14ac:dyDescent="0.2">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1"/>
      <c r="AA542" s="112"/>
      <c r="AB542" s="208"/>
      <c r="AC542" s="208"/>
      <c r="AD542" s="208"/>
      <c r="AE542" s="98"/>
      <c r="AF542" s="99"/>
      <c r="AG542" s="99"/>
      <c r="AH542" s="100"/>
      <c r="AI542" s="98"/>
      <c r="AJ542" s="99"/>
      <c r="AK542" s="99"/>
      <c r="AL542" s="99"/>
      <c r="AM542" s="98"/>
      <c r="AN542" s="99"/>
      <c r="AO542" s="99"/>
      <c r="AP542" s="100"/>
      <c r="AQ542" s="98"/>
      <c r="AR542" s="99"/>
      <c r="AS542" s="99"/>
      <c r="AT542" s="100"/>
      <c r="AU542" s="99"/>
      <c r="AV542" s="99"/>
      <c r="AW542" s="99"/>
      <c r="AX542" s="209"/>
    </row>
    <row r="543" spans="1:50" ht="23.25" hidden="1" customHeight="1" x14ac:dyDescent="0.2">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1"/>
      <c r="AA543" s="112"/>
      <c r="AB543" s="224" t="s">
        <v>297</v>
      </c>
      <c r="AC543" s="224"/>
      <c r="AD543" s="224"/>
      <c r="AE543" s="98"/>
      <c r="AF543" s="99"/>
      <c r="AG543" s="99"/>
      <c r="AH543" s="100"/>
      <c r="AI543" s="98"/>
      <c r="AJ543" s="99"/>
      <c r="AK543" s="99"/>
      <c r="AL543" s="99"/>
      <c r="AM543" s="98"/>
      <c r="AN543" s="99"/>
      <c r="AO543" s="99"/>
      <c r="AP543" s="100"/>
      <c r="AQ543" s="98"/>
      <c r="AR543" s="99"/>
      <c r="AS543" s="99"/>
      <c r="AT543" s="100"/>
      <c r="AU543" s="99"/>
      <c r="AV543" s="99"/>
      <c r="AW543" s="99"/>
      <c r="AX543" s="209"/>
    </row>
    <row r="544" spans="1:50" ht="18.75" hidden="1" customHeight="1" x14ac:dyDescent="0.2">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2">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2">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8"/>
      <c r="AF546" s="99"/>
      <c r="AG546" s="99"/>
      <c r="AH546" s="99"/>
      <c r="AI546" s="98"/>
      <c r="AJ546" s="99"/>
      <c r="AK546" s="99"/>
      <c r="AL546" s="99"/>
      <c r="AM546" s="98"/>
      <c r="AN546" s="99"/>
      <c r="AO546" s="99"/>
      <c r="AP546" s="100"/>
      <c r="AQ546" s="98"/>
      <c r="AR546" s="99"/>
      <c r="AS546" s="99"/>
      <c r="AT546" s="100"/>
      <c r="AU546" s="99"/>
      <c r="AV546" s="99"/>
      <c r="AW546" s="99"/>
      <c r="AX546" s="209"/>
    </row>
    <row r="547" spans="1:50" ht="23.25" hidden="1" customHeight="1" x14ac:dyDescent="0.2">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1"/>
      <c r="AA547" s="112"/>
      <c r="AB547" s="208"/>
      <c r="AC547" s="208"/>
      <c r="AD547" s="208"/>
      <c r="AE547" s="98"/>
      <c r="AF547" s="99"/>
      <c r="AG547" s="99"/>
      <c r="AH547" s="100"/>
      <c r="AI547" s="98"/>
      <c r="AJ547" s="99"/>
      <c r="AK547" s="99"/>
      <c r="AL547" s="99"/>
      <c r="AM547" s="98"/>
      <c r="AN547" s="99"/>
      <c r="AO547" s="99"/>
      <c r="AP547" s="100"/>
      <c r="AQ547" s="98"/>
      <c r="AR547" s="99"/>
      <c r="AS547" s="99"/>
      <c r="AT547" s="100"/>
      <c r="AU547" s="99"/>
      <c r="AV547" s="99"/>
      <c r="AW547" s="99"/>
      <c r="AX547" s="209"/>
    </row>
    <row r="548" spans="1:50" ht="23.25" hidden="1" customHeight="1" x14ac:dyDescent="0.2">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1"/>
      <c r="AA548" s="112"/>
      <c r="AB548" s="224" t="s">
        <v>297</v>
      </c>
      <c r="AC548" s="224"/>
      <c r="AD548" s="224"/>
      <c r="AE548" s="98"/>
      <c r="AF548" s="99"/>
      <c r="AG548" s="99"/>
      <c r="AH548" s="100"/>
      <c r="AI548" s="98"/>
      <c r="AJ548" s="99"/>
      <c r="AK548" s="99"/>
      <c r="AL548" s="99"/>
      <c r="AM548" s="98"/>
      <c r="AN548" s="99"/>
      <c r="AO548" s="99"/>
      <c r="AP548" s="100"/>
      <c r="AQ548" s="98"/>
      <c r="AR548" s="99"/>
      <c r="AS548" s="99"/>
      <c r="AT548" s="100"/>
      <c r="AU548" s="99"/>
      <c r="AV548" s="99"/>
      <c r="AW548" s="99"/>
      <c r="AX548" s="209"/>
    </row>
    <row r="549" spans="1:50" ht="18.75" hidden="1" customHeight="1" x14ac:dyDescent="0.2">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2">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2">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8"/>
      <c r="AF551" s="99"/>
      <c r="AG551" s="99"/>
      <c r="AH551" s="99"/>
      <c r="AI551" s="98"/>
      <c r="AJ551" s="99"/>
      <c r="AK551" s="99"/>
      <c r="AL551" s="99"/>
      <c r="AM551" s="98"/>
      <c r="AN551" s="99"/>
      <c r="AO551" s="99"/>
      <c r="AP551" s="100"/>
      <c r="AQ551" s="98"/>
      <c r="AR551" s="99"/>
      <c r="AS551" s="99"/>
      <c r="AT551" s="100"/>
      <c r="AU551" s="99"/>
      <c r="AV551" s="99"/>
      <c r="AW551" s="99"/>
      <c r="AX551" s="209"/>
    </row>
    <row r="552" spans="1:50" ht="23.25" hidden="1" customHeight="1" x14ac:dyDescent="0.2">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1"/>
      <c r="AA552" s="112"/>
      <c r="AB552" s="208"/>
      <c r="AC552" s="208"/>
      <c r="AD552" s="208"/>
      <c r="AE552" s="98"/>
      <c r="AF552" s="99"/>
      <c r="AG552" s="99"/>
      <c r="AH552" s="100"/>
      <c r="AI552" s="98"/>
      <c r="AJ552" s="99"/>
      <c r="AK552" s="99"/>
      <c r="AL552" s="99"/>
      <c r="AM552" s="98"/>
      <c r="AN552" s="99"/>
      <c r="AO552" s="99"/>
      <c r="AP552" s="100"/>
      <c r="AQ552" s="98"/>
      <c r="AR552" s="99"/>
      <c r="AS552" s="99"/>
      <c r="AT552" s="100"/>
      <c r="AU552" s="99"/>
      <c r="AV552" s="99"/>
      <c r="AW552" s="99"/>
      <c r="AX552" s="209"/>
    </row>
    <row r="553" spans="1:50" ht="23.25" hidden="1" customHeight="1" x14ac:dyDescent="0.2">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1"/>
      <c r="AA553" s="112"/>
      <c r="AB553" s="224" t="s">
        <v>297</v>
      </c>
      <c r="AC553" s="224"/>
      <c r="AD553" s="224"/>
      <c r="AE553" s="98"/>
      <c r="AF553" s="99"/>
      <c r="AG553" s="99"/>
      <c r="AH553" s="100"/>
      <c r="AI553" s="98"/>
      <c r="AJ553" s="99"/>
      <c r="AK553" s="99"/>
      <c r="AL553" s="99"/>
      <c r="AM553" s="98"/>
      <c r="AN553" s="99"/>
      <c r="AO553" s="99"/>
      <c r="AP553" s="100"/>
      <c r="AQ553" s="98"/>
      <c r="AR553" s="99"/>
      <c r="AS553" s="99"/>
      <c r="AT553" s="100"/>
      <c r="AU553" s="99"/>
      <c r="AV553" s="99"/>
      <c r="AW553" s="99"/>
      <c r="AX553" s="209"/>
    </row>
    <row r="554" spans="1:50" ht="18.75" hidden="1" customHeight="1" x14ac:dyDescent="0.2">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2">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2">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8"/>
      <c r="AF556" s="99"/>
      <c r="AG556" s="99"/>
      <c r="AH556" s="99"/>
      <c r="AI556" s="98"/>
      <c r="AJ556" s="99"/>
      <c r="AK556" s="99"/>
      <c r="AL556" s="99"/>
      <c r="AM556" s="98"/>
      <c r="AN556" s="99"/>
      <c r="AO556" s="99"/>
      <c r="AP556" s="100"/>
      <c r="AQ556" s="98"/>
      <c r="AR556" s="99"/>
      <c r="AS556" s="99"/>
      <c r="AT556" s="100"/>
      <c r="AU556" s="99"/>
      <c r="AV556" s="99"/>
      <c r="AW556" s="99"/>
      <c r="AX556" s="209"/>
    </row>
    <row r="557" spans="1:50" ht="23.25" hidden="1" customHeight="1" x14ac:dyDescent="0.2">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1"/>
      <c r="AA557" s="112"/>
      <c r="AB557" s="208"/>
      <c r="AC557" s="208"/>
      <c r="AD557" s="208"/>
      <c r="AE557" s="98"/>
      <c r="AF557" s="99"/>
      <c r="AG557" s="99"/>
      <c r="AH557" s="100"/>
      <c r="AI557" s="98"/>
      <c r="AJ557" s="99"/>
      <c r="AK557" s="99"/>
      <c r="AL557" s="99"/>
      <c r="AM557" s="98"/>
      <c r="AN557" s="99"/>
      <c r="AO557" s="99"/>
      <c r="AP557" s="100"/>
      <c r="AQ557" s="98"/>
      <c r="AR557" s="99"/>
      <c r="AS557" s="99"/>
      <c r="AT557" s="100"/>
      <c r="AU557" s="99"/>
      <c r="AV557" s="99"/>
      <c r="AW557" s="99"/>
      <c r="AX557" s="209"/>
    </row>
    <row r="558" spans="1:50" ht="23.25" hidden="1" customHeight="1" x14ac:dyDescent="0.2">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1"/>
      <c r="AA558" s="112"/>
      <c r="AB558" s="224" t="s">
        <v>297</v>
      </c>
      <c r="AC558" s="224"/>
      <c r="AD558" s="224"/>
      <c r="AE558" s="98"/>
      <c r="AF558" s="99"/>
      <c r="AG558" s="99"/>
      <c r="AH558" s="100"/>
      <c r="AI558" s="98"/>
      <c r="AJ558" s="99"/>
      <c r="AK558" s="99"/>
      <c r="AL558" s="99"/>
      <c r="AM558" s="98"/>
      <c r="AN558" s="99"/>
      <c r="AO558" s="99"/>
      <c r="AP558" s="100"/>
      <c r="AQ558" s="98"/>
      <c r="AR558" s="99"/>
      <c r="AS558" s="99"/>
      <c r="AT558" s="100"/>
      <c r="AU558" s="99"/>
      <c r="AV558" s="99"/>
      <c r="AW558" s="99"/>
      <c r="AX558" s="209"/>
    </row>
    <row r="559" spans="1:50" ht="18.75" hidden="1" customHeight="1" x14ac:dyDescent="0.2">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2">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2">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8"/>
      <c r="AF561" s="99"/>
      <c r="AG561" s="99"/>
      <c r="AH561" s="99"/>
      <c r="AI561" s="98"/>
      <c r="AJ561" s="99"/>
      <c r="AK561" s="99"/>
      <c r="AL561" s="99"/>
      <c r="AM561" s="98"/>
      <c r="AN561" s="99"/>
      <c r="AO561" s="99"/>
      <c r="AP561" s="100"/>
      <c r="AQ561" s="98"/>
      <c r="AR561" s="99"/>
      <c r="AS561" s="99"/>
      <c r="AT561" s="100"/>
      <c r="AU561" s="99"/>
      <c r="AV561" s="99"/>
      <c r="AW561" s="99"/>
      <c r="AX561" s="209"/>
    </row>
    <row r="562" spans="1:50" ht="23.25" hidden="1" customHeight="1" x14ac:dyDescent="0.2">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1"/>
      <c r="AA562" s="112"/>
      <c r="AB562" s="208"/>
      <c r="AC562" s="208"/>
      <c r="AD562" s="208"/>
      <c r="AE562" s="98"/>
      <c r="AF562" s="99"/>
      <c r="AG562" s="99"/>
      <c r="AH562" s="100"/>
      <c r="AI562" s="98"/>
      <c r="AJ562" s="99"/>
      <c r="AK562" s="99"/>
      <c r="AL562" s="99"/>
      <c r="AM562" s="98"/>
      <c r="AN562" s="99"/>
      <c r="AO562" s="99"/>
      <c r="AP562" s="100"/>
      <c r="AQ562" s="98"/>
      <c r="AR562" s="99"/>
      <c r="AS562" s="99"/>
      <c r="AT562" s="100"/>
      <c r="AU562" s="99"/>
      <c r="AV562" s="99"/>
      <c r="AW562" s="99"/>
      <c r="AX562" s="209"/>
    </row>
    <row r="563" spans="1:50" ht="23.25" hidden="1" customHeight="1" x14ac:dyDescent="0.2">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1"/>
      <c r="AA563" s="112"/>
      <c r="AB563" s="224" t="s">
        <v>297</v>
      </c>
      <c r="AC563" s="224"/>
      <c r="AD563" s="224"/>
      <c r="AE563" s="98"/>
      <c r="AF563" s="99"/>
      <c r="AG563" s="99"/>
      <c r="AH563" s="100"/>
      <c r="AI563" s="98"/>
      <c r="AJ563" s="99"/>
      <c r="AK563" s="99"/>
      <c r="AL563" s="99"/>
      <c r="AM563" s="98"/>
      <c r="AN563" s="99"/>
      <c r="AO563" s="99"/>
      <c r="AP563" s="100"/>
      <c r="AQ563" s="98"/>
      <c r="AR563" s="99"/>
      <c r="AS563" s="99"/>
      <c r="AT563" s="100"/>
      <c r="AU563" s="99"/>
      <c r="AV563" s="99"/>
      <c r="AW563" s="99"/>
      <c r="AX563" s="209"/>
    </row>
    <row r="564" spans="1:50" ht="18.75" hidden="1" customHeight="1" x14ac:dyDescent="0.2">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2">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2">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8"/>
      <c r="AF566" s="99"/>
      <c r="AG566" s="99"/>
      <c r="AH566" s="99"/>
      <c r="AI566" s="98"/>
      <c r="AJ566" s="99"/>
      <c r="AK566" s="99"/>
      <c r="AL566" s="99"/>
      <c r="AM566" s="98"/>
      <c r="AN566" s="99"/>
      <c r="AO566" s="99"/>
      <c r="AP566" s="100"/>
      <c r="AQ566" s="98"/>
      <c r="AR566" s="99"/>
      <c r="AS566" s="99"/>
      <c r="AT566" s="100"/>
      <c r="AU566" s="99"/>
      <c r="AV566" s="99"/>
      <c r="AW566" s="99"/>
      <c r="AX566" s="209"/>
    </row>
    <row r="567" spans="1:50" ht="23.25" hidden="1" customHeight="1" x14ac:dyDescent="0.2">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1"/>
      <c r="AA567" s="112"/>
      <c r="AB567" s="208"/>
      <c r="AC567" s="208"/>
      <c r="AD567" s="208"/>
      <c r="AE567" s="98"/>
      <c r="AF567" s="99"/>
      <c r="AG567" s="99"/>
      <c r="AH567" s="100"/>
      <c r="AI567" s="98"/>
      <c r="AJ567" s="99"/>
      <c r="AK567" s="99"/>
      <c r="AL567" s="99"/>
      <c r="AM567" s="98"/>
      <c r="AN567" s="99"/>
      <c r="AO567" s="99"/>
      <c r="AP567" s="100"/>
      <c r="AQ567" s="98"/>
      <c r="AR567" s="99"/>
      <c r="AS567" s="99"/>
      <c r="AT567" s="100"/>
      <c r="AU567" s="99"/>
      <c r="AV567" s="99"/>
      <c r="AW567" s="99"/>
      <c r="AX567" s="209"/>
    </row>
    <row r="568" spans="1:50" ht="23.25" hidden="1" customHeight="1" x14ac:dyDescent="0.2">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1"/>
      <c r="AA568" s="112"/>
      <c r="AB568" s="224" t="s">
        <v>14</v>
      </c>
      <c r="AC568" s="224"/>
      <c r="AD568" s="224"/>
      <c r="AE568" s="98"/>
      <c r="AF568" s="99"/>
      <c r="AG568" s="99"/>
      <c r="AH568" s="100"/>
      <c r="AI568" s="98"/>
      <c r="AJ568" s="99"/>
      <c r="AK568" s="99"/>
      <c r="AL568" s="99"/>
      <c r="AM568" s="98"/>
      <c r="AN568" s="99"/>
      <c r="AO568" s="99"/>
      <c r="AP568" s="100"/>
      <c r="AQ568" s="98"/>
      <c r="AR568" s="99"/>
      <c r="AS568" s="99"/>
      <c r="AT568" s="100"/>
      <c r="AU568" s="99"/>
      <c r="AV568" s="99"/>
      <c r="AW568" s="99"/>
      <c r="AX568" s="209"/>
    </row>
    <row r="569" spans="1:50" ht="18.75" hidden="1" customHeight="1" x14ac:dyDescent="0.2">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2">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2">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8"/>
      <c r="AF571" s="99"/>
      <c r="AG571" s="99"/>
      <c r="AH571" s="99"/>
      <c r="AI571" s="98"/>
      <c r="AJ571" s="99"/>
      <c r="AK571" s="99"/>
      <c r="AL571" s="99"/>
      <c r="AM571" s="98"/>
      <c r="AN571" s="99"/>
      <c r="AO571" s="99"/>
      <c r="AP571" s="100"/>
      <c r="AQ571" s="98"/>
      <c r="AR571" s="99"/>
      <c r="AS571" s="99"/>
      <c r="AT571" s="100"/>
      <c r="AU571" s="99"/>
      <c r="AV571" s="99"/>
      <c r="AW571" s="99"/>
      <c r="AX571" s="209"/>
    </row>
    <row r="572" spans="1:50" ht="23.25" hidden="1" customHeight="1" x14ac:dyDescent="0.2">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1"/>
      <c r="AA572" s="112"/>
      <c r="AB572" s="208"/>
      <c r="AC572" s="208"/>
      <c r="AD572" s="208"/>
      <c r="AE572" s="98"/>
      <c r="AF572" s="99"/>
      <c r="AG572" s="99"/>
      <c r="AH572" s="100"/>
      <c r="AI572" s="98"/>
      <c r="AJ572" s="99"/>
      <c r="AK572" s="99"/>
      <c r="AL572" s="99"/>
      <c r="AM572" s="98"/>
      <c r="AN572" s="99"/>
      <c r="AO572" s="99"/>
      <c r="AP572" s="100"/>
      <c r="AQ572" s="98"/>
      <c r="AR572" s="99"/>
      <c r="AS572" s="99"/>
      <c r="AT572" s="100"/>
      <c r="AU572" s="99"/>
      <c r="AV572" s="99"/>
      <c r="AW572" s="99"/>
      <c r="AX572" s="209"/>
    </row>
    <row r="573" spans="1:50" ht="23.25" hidden="1" customHeight="1" x14ac:dyDescent="0.2">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1"/>
      <c r="AA573" s="112"/>
      <c r="AB573" s="224" t="s">
        <v>14</v>
      </c>
      <c r="AC573" s="224"/>
      <c r="AD573" s="224"/>
      <c r="AE573" s="98"/>
      <c r="AF573" s="99"/>
      <c r="AG573" s="99"/>
      <c r="AH573" s="100"/>
      <c r="AI573" s="98"/>
      <c r="AJ573" s="99"/>
      <c r="AK573" s="99"/>
      <c r="AL573" s="99"/>
      <c r="AM573" s="98"/>
      <c r="AN573" s="99"/>
      <c r="AO573" s="99"/>
      <c r="AP573" s="100"/>
      <c r="AQ573" s="98"/>
      <c r="AR573" s="99"/>
      <c r="AS573" s="99"/>
      <c r="AT573" s="100"/>
      <c r="AU573" s="99"/>
      <c r="AV573" s="99"/>
      <c r="AW573" s="99"/>
      <c r="AX573" s="209"/>
    </row>
    <row r="574" spans="1:50" ht="18.75" hidden="1" customHeight="1" x14ac:dyDescent="0.2">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2">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2">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8"/>
      <c r="AF576" s="99"/>
      <c r="AG576" s="99"/>
      <c r="AH576" s="99"/>
      <c r="AI576" s="98"/>
      <c r="AJ576" s="99"/>
      <c r="AK576" s="99"/>
      <c r="AL576" s="99"/>
      <c r="AM576" s="98"/>
      <c r="AN576" s="99"/>
      <c r="AO576" s="99"/>
      <c r="AP576" s="100"/>
      <c r="AQ576" s="98"/>
      <c r="AR576" s="99"/>
      <c r="AS576" s="99"/>
      <c r="AT576" s="100"/>
      <c r="AU576" s="99"/>
      <c r="AV576" s="99"/>
      <c r="AW576" s="99"/>
      <c r="AX576" s="209"/>
    </row>
    <row r="577" spans="1:50" ht="23.25" hidden="1" customHeight="1" x14ac:dyDescent="0.2">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1"/>
      <c r="AA577" s="112"/>
      <c r="AB577" s="208"/>
      <c r="AC577" s="208"/>
      <c r="AD577" s="208"/>
      <c r="AE577" s="98"/>
      <c r="AF577" s="99"/>
      <c r="AG577" s="99"/>
      <c r="AH577" s="100"/>
      <c r="AI577" s="98"/>
      <c r="AJ577" s="99"/>
      <c r="AK577" s="99"/>
      <c r="AL577" s="99"/>
      <c r="AM577" s="98"/>
      <c r="AN577" s="99"/>
      <c r="AO577" s="99"/>
      <c r="AP577" s="100"/>
      <c r="AQ577" s="98"/>
      <c r="AR577" s="99"/>
      <c r="AS577" s="99"/>
      <c r="AT577" s="100"/>
      <c r="AU577" s="99"/>
      <c r="AV577" s="99"/>
      <c r="AW577" s="99"/>
      <c r="AX577" s="209"/>
    </row>
    <row r="578" spans="1:50" ht="23.25" hidden="1" customHeight="1" x14ac:dyDescent="0.2">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1"/>
      <c r="AA578" s="112"/>
      <c r="AB578" s="224" t="s">
        <v>14</v>
      </c>
      <c r="AC578" s="224"/>
      <c r="AD578" s="224"/>
      <c r="AE578" s="98"/>
      <c r="AF578" s="99"/>
      <c r="AG578" s="99"/>
      <c r="AH578" s="100"/>
      <c r="AI578" s="98"/>
      <c r="AJ578" s="99"/>
      <c r="AK578" s="99"/>
      <c r="AL578" s="99"/>
      <c r="AM578" s="98"/>
      <c r="AN578" s="99"/>
      <c r="AO578" s="99"/>
      <c r="AP578" s="100"/>
      <c r="AQ578" s="98"/>
      <c r="AR578" s="99"/>
      <c r="AS578" s="99"/>
      <c r="AT578" s="100"/>
      <c r="AU578" s="99"/>
      <c r="AV578" s="99"/>
      <c r="AW578" s="99"/>
      <c r="AX578" s="209"/>
    </row>
    <row r="579" spans="1:50" ht="18.75" hidden="1" customHeight="1" x14ac:dyDescent="0.2">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2">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2">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8"/>
      <c r="AF581" s="99"/>
      <c r="AG581" s="99"/>
      <c r="AH581" s="99"/>
      <c r="AI581" s="98"/>
      <c r="AJ581" s="99"/>
      <c r="AK581" s="99"/>
      <c r="AL581" s="99"/>
      <c r="AM581" s="98"/>
      <c r="AN581" s="99"/>
      <c r="AO581" s="99"/>
      <c r="AP581" s="100"/>
      <c r="AQ581" s="98"/>
      <c r="AR581" s="99"/>
      <c r="AS581" s="99"/>
      <c r="AT581" s="100"/>
      <c r="AU581" s="99"/>
      <c r="AV581" s="99"/>
      <c r="AW581" s="99"/>
      <c r="AX581" s="209"/>
    </row>
    <row r="582" spans="1:50" ht="23.25" hidden="1" customHeight="1" x14ac:dyDescent="0.2">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1"/>
      <c r="AA582" s="112"/>
      <c r="AB582" s="208"/>
      <c r="AC582" s="208"/>
      <c r="AD582" s="208"/>
      <c r="AE582" s="98"/>
      <c r="AF582" s="99"/>
      <c r="AG582" s="99"/>
      <c r="AH582" s="100"/>
      <c r="AI582" s="98"/>
      <c r="AJ582" s="99"/>
      <c r="AK582" s="99"/>
      <c r="AL582" s="99"/>
      <c r="AM582" s="98"/>
      <c r="AN582" s="99"/>
      <c r="AO582" s="99"/>
      <c r="AP582" s="100"/>
      <c r="AQ582" s="98"/>
      <c r="AR582" s="99"/>
      <c r="AS582" s="99"/>
      <c r="AT582" s="100"/>
      <c r="AU582" s="99"/>
      <c r="AV582" s="99"/>
      <c r="AW582" s="99"/>
      <c r="AX582" s="209"/>
    </row>
    <row r="583" spans="1:50" ht="23.25" hidden="1" customHeight="1" x14ac:dyDescent="0.2">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1"/>
      <c r="AA583" s="112"/>
      <c r="AB583" s="224" t="s">
        <v>14</v>
      </c>
      <c r="AC583" s="224"/>
      <c r="AD583" s="224"/>
      <c r="AE583" s="98"/>
      <c r="AF583" s="99"/>
      <c r="AG583" s="99"/>
      <c r="AH583" s="100"/>
      <c r="AI583" s="98"/>
      <c r="AJ583" s="99"/>
      <c r="AK583" s="99"/>
      <c r="AL583" s="99"/>
      <c r="AM583" s="98"/>
      <c r="AN583" s="99"/>
      <c r="AO583" s="99"/>
      <c r="AP583" s="100"/>
      <c r="AQ583" s="98"/>
      <c r="AR583" s="99"/>
      <c r="AS583" s="99"/>
      <c r="AT583" s="100"/>
      <c r="AU583" s="99"/>
      <c r="AV583" s="99"/>
      <c r="AW583" s="99"/>
      <c r="AX583" s="209"/>
    </row>
    <row r="584" spans="1:50" ht="18.75" hidden="1" customHeight="1" x14ac:dyDescent="0.2">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2">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2">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8"/>
      <c r="AF586" s="99"/>
      <c r="AG586" s="99"/>
      <c r="AH586" s="99"/>
      <c r="AI586" s="98"/>
      <c r="AJ586" s="99"/>
      <c r="AK586" s="99"/>
      <c r="AL586" s="99"/>
      <c r="AM586" s="98"/>
      <c r="AN586" s="99"/>
      <c r="AO586" s="99"/>
      <c r="AP586" s="100"/>
      <c r="AQ586" s="98"/>
      <c r="AR586" s="99"/>
      <c r="AS586" s="99"/>
      <c r="AT586" s="100"/>
      <c r="AU586" s="99"/>
      <c r="AV586" s="99"/>
      <c r="AW586" s="99"/>
      <c r="AX586" s="209"/>
    </row>
    <row r="587" spans="1:50" ht="23.25" hidden="1" customHeight="1" x14ac:dyDescent="0.2">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1"/>
      <c r="AA587" s="112"/>
      <c r="AB587" s="208"/>
      <c r="AC587" s="208"/>
      <c r="AD587" s="208"/>
      <c r="AE587" s="98"/>
      <c r="AF587" s="99"/>
      <c r="AG587" s="99"/>
      <c r="AH587" s="100"/>
      <c r="AI587" s="98"/>
      <c r="AJ587" s="99"/>
      <c r="AK587" s="99"/>
      <c r="AL587" s="99"/>
      <c r="AM587" s="98"/>
      <c r="AN587" s="99"/>
      <c r="AO587" s="99"/>
      <c r="AP587" s="100"/>
      <c r="AQ587" s="98"/>
      <c r="AR587" s="99"/>
      <c r="AS587" s="99"/>
      <c r="AT587" s="100"/>
      <c r="AU587" s="99"/>
      <c r="AV587" s="99"/>
      <c r="AW587" s="99"/>
      <c r="AX587" s="209"/>
    </row>
    <row r="588" spans="1:50" ht="23.25" hidden="1" customHeight="1" x14ac:dyDescent="0.2">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1"/>
      <c r="AA588" s="112"/>
      <c r="AB588" s="224" t="s">
        <v>14</v>
      </c>
      <c r="AC588" s="224"/>
      <c r="AD588" s="224"/>
      <c r="AE588" s="98"/>
      <c r="AF588" s="99"/>
      <c r="AG588" s="99"/>
      <c r="AH588" s="100"/>
      <c r="AI588" s="98"/>
      <c r="AJ588" s="99"/>
      <c r="AK588" s="99"/>
      <c r="AL588" s="99"/>
      <c r="AM588" s="98"/>
      <c r="AN588" s="99"/>
      <c r="AO588" s="99"/>
      <c r="AP588" s="100"/>
      <c r="AQ588" s="98"/>
      <c r="AR588" s="99"/>
      <c r="AS588" s="99"/>
      <c r="AT588" s="100"/>
      <c r="AU588" s="99"/>
      <c r="AV588" s="99"/>
      <c r="AW588" s="99"/>
      <c r="AX588" s="209"/>
    </row>
    <row r="589" spans="1:50" ht="23.9" hidden="1" customHeight="1" x14ac:dyDescent="0.2">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2">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2">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8"/>
      <c r="AF595" s="99"/>
      <c r="AG595" s="99"/>
      <c r="AH595" s="99"/>
      <c r="AI595" s="98"/>
      <c r="AJ595" s="99"/>
      <c r="AK595" s="99"/>
      <c r="AL595" s="99"/>
      <c r="AM595" s="98"/>
      <c r="AN595" s="99"/>
      <c r="AO595" s="99"/>
      <c r="AP595" s="100"/>
      <c r="AQ595" s="98"/>
      <c r="AR595" s="99"/>
      <c r="AS595" s="99"/>
      <c r="AT595" s="100"/>
      <c r="AU595" s="99"/>
      <c r="AV595" s="99"/>
      <c r="AW595" s="99"/>
      <c r="AX595" s="209"/>
    </row>
    <row r="596" spans="1:50" ht="23.25" hidden="1" customHeight="1" x14ac:dyDescent="0.2">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1"/>
      <c r="AA596" s="112"/>
      <c r="AB596" s="208"/>
      <c r="AC596" s="208"/>
      <c r="AD596" s="208"/>
      <c r="AE596" s="98"/>
      <c r="AF596" s="99"/>
      <c r="AG596" s="99"/>
      <c r="AH596" s="100"/>
      <c r="AI596" s="98"/>
      <c r="AJ596" s="99"/>
      <c r="AK596" s="99"/>
      <c r="AL596" s="99"/>
      <c r="AM596" s="98"/>
      <c r="AN596" s="99"/>
      <c r="AO596" s="99"/>
      <c r="AP596" s="100"/>
      <c r="AQ596" s="98"/>
      <c r="AR596" s="99"/>
      <c r="AS596" s="99"/>
      <c r="AT596" s="100"/>
      <c r="AU596" s="99"/>
      <c r="AV596" s="99"/>
      <c r="AW596" s="99"/>
      <c r="AX596" s="209"/>
    </row>
    <row r="597" spans="1:50" ht="23.25" hidden="1" customHeight="1" x14ac:dyDescent="0.2">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1"/>
      <c r="AA597" s="112"/>
      <c r="AB597" s="224" t="s">
        <v>297</v>
      </c>
      <c r="AC597" s="224"/>
      <c r="AD597" s="224"/>
      <c r="AE597" s="98"/>
      <c r="AF597" s="99"/>
      <c r="AG597" s="99"/>
      <c r="AH597" s="100"/>
      <c r="AI597" s="98"/>
      <c r="AJ597" s="99"/>
      <c r="AK597" s="99"/>
      <c r="AL597" s="99"/>
      <c r="AM597" s="98"/>
      <c r="AN597" s="99"/>
      <c r="AO597" s="99"/>
      <c r="AP597" s="100"/>
      <c r="AQ597" s="98"/>
      <c r="AR597" s="99"/>
      <c r="AS597" s="99"/>
      <c r="AT597" s="100"/>
      <c r="AU597" s="99"/>
      <c r="AV597" s="99"/>
      <c r="AW597" s="99"/>
      <c r="AX597" s="209"/>
    </row>
    <row r="598" spans="1:50" ht="18.75" hidden="1" customHeight="1" x14ac:dyDescent="0.2">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2">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2">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8"/>
      <c r="AF600" s="99"/>
      <c r="AG600" s="99"/>
      <c r="AH600" s="99"/>
      <c r="AI600" s="98"/>
      <c r="AJ600" s="99"/>
      <c r="AK600" s="99"/>
      <c r="AL600" s="99"/>
      <c r="AM600" s="98"/>
      <c r="AN600" s="99"/>
      <c r="AO600" s="99"/>
      <c r="AP600" s="100"/>
      <c r="AQ600" s="98"/>
      <c r="AR600" s="99"/>
      <c r="AS600" s="99"/>
      <c r="AT600" s="100"/>
      <c r="AU600" s="99"/>
      <c r="AV600" s="99"/>
      <c r="AW600" s="99"/>
      <c r="AX600" s="209"/>
    </row>
    <row r="601" spans="1:50" ht="23.25" hidden="1" customHeight="1" x14ac:dyDescent="0.2">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1"/>
      <c r="AA601" s="112"/>
      <c r="AB601" s="208"/>
      <c r="AC601" s="208"/>
      <c r="AD601" s="208"/>
      <c r="AE601" s="98"/>
      <c r="AF601" s="99"/>
      <c r="AG601" s="99"/>
      <c r="AH601" s="100"/>
      <c r="AI601" s="98"/>
      <c r="AJ601" s="99"/>
      <c r="AK601" s="99"/>
      <c r="AL601" s="99"/>
      <c r="AM601" s="98"/>
      <c r="AN601" s="99"/>
      <c r="AO601" s="99"/>
      <c r="AP601" s="100"/>
      <c r="AQ601" s="98"/>
      <c r="AR601" s="99"/>
      <c r="AS601" s="99"/>
      <c r="AT601" s="100"/>
      <c r="AU601" s="99"/>
      <c r="AV601" s="99"/>
      <c r="AW601" s="99"/>
      <c r="AX601" s="209"/>
    </row>
    <row r="602" spans="1:50" ht="23.25" hidden="1" customHeight="1" x14ac:dyDescent="0.2">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1"/>
      <c r="AA602" s="112"/>
      <c r="AB602" s="224" t="s">
        <v>297</v>
      </c>
      <c r="AC602" s="224"/>
      <c r="AD602" s="224"/>
      <c r="AE602" s="98"/>
      <c r="AF602" s="99"/>
      <c r="AG602" s="99"/>
      <c r="AH602" s="100"/>
      <c r="AI602" s="98"/>
      <c r="AJ602" s="99"/>
      <c r="AK602" s="99"/>
      <c r="AL602" s="99"/>
      <c r="AM602" s="98"/>
      <c r="AN602" s="99"/>
      <c r="AO602" s="99"/>
      <c r="AP602" s="100"/>
      <c r="AQ602" s="98"/>
      <c r="AR602" s="99"/>
      <c r="AS602" s="99"/>
      <c r="AT602" s="100"/>
      <c r="AU602" s="99"/>
      <c r="AV602" s="99"/>
      <c r="AW602" s="99"/>
      <c r="AX602" s="209"/>
    </row>
    <row r="603" spans="1:50" ht="18.75" hidden="1" customHeight="1" x14ac:dyDescent="0.2">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2">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2">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8"/>
      <c r="AF605" s="99"/>
      <c r="AG605" s="99"/>
      <c r="AH605" s="99"/>
      <c r="AI605" s="98"/>
      <c r="AJ605" s="99"/>
      <c r="AK605" s="99"/>
      <c r="AL605" s="99"/>
      <c r="AM605" s="98"/>
      <c r="AN605" s="99"/>
      <c r="AO605" s="99"/>
      <c r="AP605" s="100"/>
      <c r="AQ605" s="98"/>
      <c r="AR605" s="99"/>
      <c r="AS605" s="99"/>
      <c r="AT605" s="100"/>
      <c r="AU605" s="99"/>
      <c r="AV605" s="99"/>
      <c r="AW605" s="99"/>
      <c r="AX605" s="209"/>
    </row>
    <row r="606" spans="1:50" ht="23.25" hidden="1" customHeight="1" x14ac:dyDescent="0.2">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1"/>
      <c r="AA606" s="112"/>
      <c r="AB606" s="208"/>
      <c r="AC606" s="208"/>
      <c r="AD606" s="208"/>
      <c r="AE606" s="98"/>
      <c r="AF606" s="99"/>
      <c r="AG606" s="99"/>
      <c r="AH606" s="100"/>
      <c r="AI606" s="98"/>
      <c r="AJ606" s="99"/>
      <c r="AK606" s="99"/>
      <c r="AL606" s="99"/>
      <c r="AM606" s="98"/>
      <c r="AN606" s="99"/>
      <c r="AO606" s="99"/>
      <c r="AP606" s="100"/>
      <c r="AQ606" s="98"/>
      <c r="AR606" s="99"/>
      <c r="AS606" s="99"/>
      <c r="AT606" s="100"/>
      <c r="AU606" s="99"/>
      <c r="AV606" s="99"/>
      <c r="AW606" s="99"/>
      <c r="AX606" s="209"/>
    </row>
    <row r="607" spans="1:50" ht="23.25" hidden="1" customHeight="1" x14ac:dyDescent="0.2">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1"/>
      <c r="AA607" s="112"/>
      <c r="AB607" s="224" t="s">
        <v>297</v>
      </c>
      <c r="AC607" s="224"/>
      <c r="AD607" s="224"/>
      <c r="AE607" s="98"/>
      <c r="AF607" s="99"/>
      <c r="AG607" s="99"/>
      <c r="AH607" s="100"/>
      <c r="AI607" s="98"/>
      <c r="AJ607" s="99"/>
      <c r="AK607" s="99"/>
      <c r="AL607" s="99"/>
      <c r="AM607" s="98"/>
      <c r="AN607" s="99"/>
      <c r="AO607" s="99"/>
      <c r="AP607" s="100"/>
      <c r="AQ607" s="98"/>
      <c r="AR607" s="99"/>
      <c r="AS607" s="99"/>
      <c r="AT607" s="100"/>
      <c r="AU607" s="99"/>
      <c r="AV607" s="99"/>
      <c r="AW607" s="99"/>
      <c r="AX607" s="209"/>
    </row>
    <row r="608" spans="1:50" ht="18.75" hidden="1" customHeight="1" x14ac:dyDescent="0.2">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2">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2">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8"/>
      <c r="AF610" s="99"/>
      <c r="AG610" s="99"/>
      <c r="AH610" s="99"/>
      <c r="AI610" s="98"/>
      <c r="AJ610" s="99"/>
      <c r="AK610" s="99"/>
      <c r="AL610" s="99"/>
      <c r="AM610" s="98"/>
      <c r="AN610" s="99"/>
      <c r="AO610" s="99"/>
      <c r="AP610" s="100"/>
      <c r="AQ610" s="98"/>
      <c r="AR610" s="99"/>
      <c r="AS610" s="99"/>
      <c r="AT610" s="100"/>
      <c r="AU610" s="99"/>
      <c r="AV610" s="99"/>
      <c r="AW610" s="99"/>
      <c r="AX610" s="209"/>
    </row>
    <row r="611" spans="1:50" ht="23.25" hidden="1" customHeight="1" x14ac:dyDescent="0.2">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1"/>
      <c r="AA611" s="112"/>
      <c r="AB611" s="208"/>
      <c r="AC611" s="208"/>
      <c r="AD611" s="208"/>
      <c r="AE611" s="98"/>
      <c r="AF611" s="99"/>
      <c r="AG611" s="99"/>
      <c r="AH611" s="100"/>
      <c r="AI611" s="98"/>
      <c r="AJ611" s="99"/>
      <c r="AK611" s="99"/>
      <c r="AL611" s="99"/>
      <c r="AM611" s="98"/>
      <c r="AN611" s="99"/>
      <c r="AO611" s="99"/>
      <c r="AP611" s="100"/>
      <c r="AQ611" s="98"/>
      <c r="AR611" s="99"/>
      <c r="AS611" s="99"/>
      <c r="AT611" s="100"/>
      <c r="AU611" s="99"/>
      <c r="AV611" s="99"/>
      <c r="AW611" s="99"/>
      <c r="AX611" s="209"/>
    </row>
    <row r="612" spans="1:50" ht="23.25" hidden="1" customHeight="1" x14ac:dyDescent="0.2">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1"/>
      <c r="AA612" s="112"/>
      <c r="AB612" s="224" t="s">
        <v>297</v>
      </c>
      <c r="AC612" s="224"/>
      <c r="AD612" s="224"/>
      <c r="AE612" s="98"/>
      <c r="AF612" s="99"/>
      <c r="AG612" s="99"/>
      <c r="AH612" s="100"/>
      <c r="AI612" s="98"/>
      <c r="AJ612" s="99"/>
      <c r="AK612" s="99"/>
      <c r="AL612" s="99"/>
      <c r="AM612" s="98"/>
      <c r="AN612" s="99"/>
      <c r="AO612" s="99"/>
      <c r="AP612" s="100"/>
      <c r="AQ612" s="98"/>
      <c r="AR612" s="99"/>
      <c r="AS612" s="99"/>
      <c r="AT612" s="100"/>
      <c r="AU612" s="99"/>
      <c r="AV612" s="99"/>
      <c r="AW612" s="99"/>
      <c r="AX612" s="209"/>
    </row>
    <row r="613" spans="1:50" ht="18.75" hidden="1" customHeight="1" x14ac:dyDescent="0.2">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2">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2">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8"/>
      <c r="AF615" s="99"/>
      <c r="AG615" s="99"/>
      <c r="AH615" s="99"/>
      <c r="AI615" s="98"/>
      <c r="AJ615" s="99"/>
      <c r="AK615" s="99"/>
      <c r="AL615" s="99"/>
      <c r="AM615" s="98"/>
      <c r="AN615" s="99"/>
      <c r="AO615" s="99"/>
      <c r="AP615" s="100"/>
      <c r="AQ615" s="98"/>
      <c r="AR615" s="99"/>
      <c r="AS615" s="99"/>
      <c r="AT615" s="100"/>
      <c r="AU615" s="99"/>
      <c r="AV615" s="99"/>
      <c r="AW615" s="99"/>
      <c r="AX615" s="209"/>
    </row>
    <row r="616" spans="1:50" ht="23.25" hidden="1" customHeight="1" x14ac:dyDescent="0.2">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1"/>
      <c r="AA616" s="112"/>
      <c r="AB616" s="208"/>
      <c r="AC616" s="208"/>
      <c r="AD616" s="208"/>
      <c r="AE616" s="98"/>
      <c r="AF616" s="99"/>
      <c r="AG616" s="99"/>
      <c r="AH616" s="100"/>
      <c r="AI616" s="98"/>
      <c r="AJ616" s="99"/>
      <c r="AK616" s="99"/>
      <c r="AL616" s="99"/>
      <c r="AM616" s="98"/>
      <c r="AN616" s="99"/>
      <c r="AO616" s="99"/>
      <c r="AP616" s="100"/>
      <c r="AQ616" s="98"/>
      <c r="AR616" s="99"/>
      <c r="AS616" s="99"/>
      <c r="AT616" s="100"/>
      <c r="AU616" s="99"/>
      <c r="AV616" s="99"/>
      <c r="AW616" s="99"/>
      <c r="AX616" s="209"/>
    </row>
    <row r="617" spans="1:50" ht="23.25" hidden="1" customHeight="1" x14ac:dyDescent="0.2">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1"/>
      <c r="AA617" s="112"/>
      <c r="AB617" s="224" t="s">
        <v>297</v>
      </c>
      <c r="AC617" s="224"/>
      <c r="AD617" s="224"/>
      <c r="AE617" s="98"/>
      <c r="AF617" s="99"/>
      <c r="AG617" s="99"/>
      <c r="AH617" s="100"/>
      <c r="AI617" s="98"/>
      <c r="AJ617" s="99"/>
      <c r="AK617" s="99"/>
      <c r="AL617" s="99"/>
      <c r="AM617" s="98"/>
      <c r="AN617" s="99"/>
      <c r="AO617" s="99"/>
      <c r="AP617" s="100"/>
      <c r="AQ617" s="98"/>
      <c r="AR617" s="99"/>
      <c r="AS617" s="99"/>
      <c r="AT617" s="100"/>
      <c r="AU617" s="99"/>
      <c r="AV617" s="99"/>
      <c r="AW617" s="99"/>
      <c r="AX617" s="209"/>
    </row>
    <row r="618" spans="1:50" ht="18.75" hidden="1" customHeight="1" x14ac:dyDescent="0.2">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2">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2">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8"/>
      <c r="AF620" s="99"/>
      <c r="AG620" s="99"/>
      <c r="AH620" s="99"/>
      <c r="AI620" s="98"/>
      <c r="AJ620" s="99"/>
      <c r="AK620" s="99"/>
      <c r="AL620" s="99"/>
      <c r="AM620" s="98"/>
      <c r="AN620" s="99"/>
      <c r="AO620" s="99"/>
      <c r="AP620" s="100"/>
      <c r="AQ620" s="98"/>
      <c r="AR620" s="99"/>
      <c r="AS620" s="99"/>
      <c r="AT620" s="100"/>
      <c r="AU620" s="99"/>
      <c r="AV620" s="99"/>
      <c r="AW620" s="99"/>
      <c r="AX620" s="209"/>
    </row>
    <row r="621" spans="1:50" ht="23.25" hidden="1" customHeight="1" x14ac:dyDescent="0.2">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1"/>
      <c r="AA621" s="112"/>
      <c r="AB621" s="208"/>
      <c r="AC621" s="208"/>
      <c r="AD621" s="208"/>
      <c r="AE621" s="98"/>
      <c r="AF621" s="99"/>
      <c r="AG621" s="99"/>
      <c r="AH621" s="100"/>
      <c r="AI621" s="98"/>
      <c r="AJ621" s="99"/>
      <c r="AK621" s="99"/>
      <c r="AL621" s="99"/>
      <c r="AM621" s="98"/>
      <c r="AN621" s="99"/>
      <c r="AO621" s="99"/>
      <c r="AP621" s="100"/>
      <c r="AQ621" s="98"/>
      <c r="AR621" s="99"/>
      <c r="AS621" s="99"/>
      <c r="AT621" s="100"/>
      <c r="AU621" s="99"/>
      <c r="AV621" s="99"/>
      <c r="AW621" s="99"/>
      <c r="AX621" s="209"/>
    </row>
    <row r="622" spans="1:50" ht="23.25" hidden="1" customHeight="1" x14ac:dyDescent="0.2">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1"/>
      <c r="AA622" s="112"/>
      <c r="AB622" s="224" t="s">
        <v>14</v>
      </c>
      <c r="AC622" s="224"/>
      <c r="AD622" s="224"/>
      <c r="AE622" s="98"/>
      <c r="AF622" s="99"/>
      <c r="AG622" s="99"/>
      <c r="AH622" s="100"/>
      <c r="AI622" s="98"/>
      <c r="AJ622" s="99"/>
      <c r="AK622" s="99"/>
      <c r="AL622" s="99"/>
      <c r="AM622" s="98"/>
      <c r="AN622" s="99"/>
      <c r="AO622" s="99"/>
      <c r="AP622" s="100"/>
      <c r="AQ622" s="98"/>
      <c r="AR622" s="99"/>
      <c r="AS622" s="99"/>
      <c r="AT622" s="100"/>
      <c r="AU622" s="99"/>
      <c r="AV622" s="99"/>
      <c r="AW622" s="99"/>
      <c r="AX622" s="209"/>
    </row>
    <row r="623" spans="1:50" ht="18.75" hidden="1" customHeight="1" x14ac:dyDescent="0.2">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2">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2">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8"/>
      <c r="AF625" s="99"/>
      <c r="AG625" s="99"/>
      <c r="AH625" s="99"/>
      <c r="AI625" s="98"/>
      <c r="AJ625" s="99"/>
      <c r="AK625" s="99"/>
      <c r="AL625" s="99"/>
      <c r="AM625" s="98"/>
      <c r="AN625" s="99"/>
      <c r="AO625" s="99"/>
      <c r="AP625" s="100"/>
      <c r="AQ625" s="98"/>
      <c r="AR625" s="99"/>
      <c r="AS625" s="99"/>
      <c r="AT625" s="100"/>
      <c r="AU625" s="99"/>
      <c r="AV625" s="99"/>
      <c r="AW625" s="99"/>
      <c r="AX625" s="209"/>
    </row>
    <row r="626" spans="1:50" ht="23.25" hidden="1" customHeight="1" x14ac:dyDescent="0.2">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1"/>
      <c r="AA626" s="112"/>
      <c r="AB626" s="208"/>
      <c r="AC626" s="208"/>
      <c r="AD626" s="208"/>
      <c r="AE626" s="98"/>
      <c r="AF626" s="99"/>
      <c r="AG626" s="99"/>
      <c r="AH626" s="100"/>
      <c r="AI626" s="98"/>
      <c r="AJ626" s="99"/>
      <c r="AK626" s="99"/>
      <c r="AL626" s="99"/>
      <c r="AM626" s="98"/>
      <c r="AN626" s="99"/>
      <c r="AO626" s="99"/>
      <c r="AP626" s="100"/>
      <c r="AQ626" s="98"/>
      <c r="AR626" s="99"/>
      <c r="AS626" s="99"/>
      <c r="AT626" s="100"/>
      <c r="AU626" s="99"/>
      <c r="AV626" s="99"/>
      <c r="AW626" s="99"/>
      <c r="AX626" s="209"/>
    </row>
    <row r="627" spans="1:50" ht="23.25" hidden="1" customHeight="1" x14ac:dyDescent="0.2">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1"/>
      <c r="AA627" s="112"/>
      <c r="AB627" s="224" t="s">
        <v>14</v>
      </c>
      <c r="AC627" s="224"/>
      <c r="AD627" s="224"/>
      <c r="AE627" s="98"/>
      <c r="AF627" s="99"/>
      <c r="AG627" s="99"/>
      <c r="AH627" s="100"/>
      <c r="AI627" s="98"/>
      <c r="AJ627" s="99"/>
      <c r="AK627" s="99"/>
      <c r="AL627" s="99"/>
      <c r="AM627" s="98"/>
      <c r="AN627" s="99"/>
      <c r="AO627" s="99"/>
      <c r="AP627" s="100"/>
      <c r="AQ627" s="98"/>
      <c r="AR627" s="99"/>
      <c r="AS627" s="99"/>
      <c r="AT627" s="100"/>
      <c r="AU627" s="99"/>
      <c r="AV627" s="99"/>
      <c r="AW627" s="99"/>
      <c r="AX627" s="209"/>
    </row>
    <row r="628" spans="1:50" ht="18.75" hidden="1" customHeight="1" x14ac:dyDescent="0.2">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2">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2">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8"/>
      <c r="AF630" s="99"/>
      <c r="AG630" s="99"/>
      <c r="AH630" s="99"/>
      <c r="AI630" s="98"/>
      <c r="AJ630" s="99"/>
      <c r="AK630" s="99"/>
      <c r="AL630" s="99"/>
      <c r="AM630" s="98"/>
      <c r="AN630" s="99"/>
      <c r="AO630" s="99"/>
      <c r="AP630" s="100"/>
      <c r="AQ630" s="98"/>
      <c r="AR630" s="99"/>
      <c r="AS630" s="99"/>
      <c r="AT630" s="100"/>
      <c r="AU630" s="99"/>
      <c r="AV630" s="99"/>
      <c r="AW630" s="99"/>
      <c r="AX630" s="209"/>
    </row>
    <row r="631" spans="1:50" ht="23.25" hidden="1" customHeight="1" x14ac:dyDescent="0.2">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1"/>
      <c r="AA631" s="112"/>
      <c r="AB631" s="208"/>
      <c r="AC631" s="208"/>
      <c r="AD631" s="208"/>
      <c r="AE631" s="98"/>
      <c r="AF631" s="99"/>
      <c r="AG631" s="99"/>
      <c r="AH631" s="100"/>
      <c r="AI631" s="98"/>
      <c r="AJ631" s="99"/>
      <c r="AK631" s="99"/>
      <c r="AL631" s="99"/>
      <c r="AM631" s="98"/>
      <c r="AN631" s="99"/>
      <c r="AO631" s="99"/>
      <c r="AP631" s="100"/>
      <c r="AQ631" s="98"/>
      <c r="AR631" s="99"/>
      <c r="AS631" s="99"/>
      <c r="AT631" s="100"/>
      <c r="AU631" s="99"/>
      <c r="AV631" s="99"/>
      <c r="AW631" s="99"/>
      <c r="AX631" s="209"/>
    </row>
    <row r="632" spans="1:50" ht="23.25" hidden="1" customHeight="1" x14ac:dyDescent="0.2">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1"/>
      <c r="AA632" s="112"/>
      <c r="AB632" s="224" t="s">
        <v>14</v>
      </c>
      <c r="AC632" s="224"/>
      <c r="AD632" s="224"/>
      <c r="AE632" s="98"/>
      <c r="AF632" s="99"/>
      <c r="AG632" s="99"/>
      <c r="AH632" s="100"/>
      <c r="AI632" s="98"/>
      <c r="AJ632" s="99"/>
      <c r="AK632" s="99"/>
      <c r="AL632" s="99"/>
      <c r="AM632" s="98"/>
      <c r="AN632" s="99"/>
      <c r="AO632" s="99"/>
      <c r="AP632" s="100"/>
      <c r="AQ632" s="98"/>
      <c r="AR632" s="99"/>
      <c r="AS632" s="99"/>
      <c r="AT632" s="100"/>
      <c r="AU632" s="99"/>
      <c r="AV632" s="99"/>
      <c r="AW632" s="99"/>
      <c r="AX632" s="209"/>
    </row>
    <row r="633" spans="1:50" ht="18.75" hidden="1" customHeight="1" x14ac:dyDescent="0.2">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2">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2">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8"/>
      <c r="AF635" s="99"/>
      <c r="AG635" s="99"/>
      <c r="AH635" s="99"/>
      <c r="AI635" s="98"/>
      <c r="AJ635" s="99"/>
      <c r="AK635" s="99"/>
      <c r="AL635" s="99"/>
      <c r="AM635" s="98"/>
      <c r="AN635" s="99"/>
      <c r="AO635" s="99"/>
      <c r="AP635" s="100"/>
      <c r="AQ635" s="98"/>
      <c r="AR635" s="99"/>
      <c r="AS635" s="99"/>
      <c r="AT635" s="100"/>
      <c r="AU635" s="99"/>
      <c r="AV635" s="99"/>
      <c r="AW635" s="99"/>
      <c r="AX635" s="209"/>
    </row>
    <row r="636" spans="1:50" ht="23.25" hidden="1" customHeight="1" x14ac:dyDescent="0.2">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1"/>
      <c r="AA636" s="112"/>
      <c r="AB636" s="208"/>
      <c r="AC636" s="208"/>
      <c r="AD636" s="208"/>
      <c r="AE636" s="98"/>
      <c r="AF636" s="99"/>
      <c r="AG636" s="99"/>
      <c r="AH636" s="100"/>
      <c r="AI636" s="98"/>
      <c r="AJ636" s="99"/>
      <c r="AK636" s="99"/>
      <c r="AL636" s="99"/>
      <c r="AM636" s="98"/>
      <c r="AN636" s="99"/>
      <c r="AO636" s="99"/>
      <c r="AP636" s="100"/>
      <c r="AQ636" s="98"/>
      <c r="AR636" s="99"/>
      <c r="AS636" s="99"/>
      <c r="AT636" s="100"/>
      <c r="AU636" s="99"/>
      <c r="AV636" s="99"/>
      <c r="AW636" s="99"/>
      <c r="AX636" s="209"/>
    </row>
    <row r="637" spans="1:50" ht="23.25" hidden="1" customHeight="1" x14ac:dyDescent="0.2">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1"/>
      <c r="AA637" s="112"/>
      <c r="AB637" s="224" t="s">
        <v>14</v>
      </c>
      <c r="AC637" s="224"/>
      <c r="AD637" s="224"/>
      <c r="AE637" s="98"/>
      <c r="AF637" s="99"/>
      <c r="AG637" s="99"/>
      <c r="AH637" s="100"/>
      <c r="AI637" s="98"/>
      <c r="AJ637" s="99"/>
      <c r="AK637" s="99"/>
      <c r="AL637" s="99"/>
      <c r="AM637" s="98"/>
      <c r="AN637" s="99"/>
      <c r="AO637" s="99"/>
      <c r="AP637" s="100"/>
      <c r="AQ637" s="98"/>
      <c r="AR637" s="99"/>
      <c r="AS637" s="99"/>
      <c r="AT637" s="100"/>
      <c r="AU637" s="99"/>
      <c r="AV637" s="99"/>
      <c r="AW637" s="99"/>
      <c r="AX637" s="209"/>
    </row>
    <row r="638" spans="1:50" ht="18.75" hidden="1" customHeight="1" x14ac:dyDescent="0.2">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2">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2">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8"/>
      <c r="AF640" s="99"/>
      <c r="AG640" s="99"/>
      <c r="AH640" s="99"/>
      <c r="AI640" s="98"/>
      <c r="AJ640" s="99"/>
      <c r="AK640" s="99"/>
      <c r="AL640" s="99"/>
      <c r="AM640" s="98"/>
      <c r="AN640" s="99"/>
      <c r="AO640" s="99"/>
      <c r="AP640" s="100"/>
      <c r="AQ640" s="98"/>
      <c r="AR640" s="99"/>
      <c r="AS640" s="99"/>
      <c r="AT640" s="100"/>
      <c r="AU640" s="99"/>
      <c r="AV640" s="99"/>
      <c r="AW640" s="99"/>
      <c r="AX640" s="209"/>
    </row>
    <row r="641" spans="1:50" ht="23.25" hidden="1" customHeight="1" x14ac:dyDescent="0.2">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1"/>
      <c r="AA641" s="112"/>
      <c r="AB641" s="208"/>
      <c r="AC641" s="208"/>
      <c r="AD641" s="208"/>
      <c r="AE641" s="98"/>
      <c r="AF641" s="99"/>
      <c r="AG641" s="99"/>
      <c r="AH641" s="100"/>
      <c r="AI641" s="98"/>
      <c r="AJ641" s="99"/>
      <c r="AK641" s="99"/>
      <c r="AL641" s="99"/>
      <c r="AM641" s="98"/>
      <c r="AN641" s="99"/>
      <c r="AO641" s="99"/>
      <c r="AP641" s="100"/>
      <c r="AQ641" s="98"/>
      <c r="AR641" s="99"/>
      <c r="AS641" s="99"/>
      <c r="AT641" s="100"/>
      <c r="AU641" s="99"/>
      <c r="AV641" s="99"/>
      <c r="AW641" s="99"/>
      <c r="AX641" s="209"/>
    </row>
    <row r="642" spans="1:50" ht="23.25" hidden="1" customHeight="1" x14ac:dyDescent="0.2">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1"/>
      <c r="AA642" s="112"/>
      <c r="AB642" s="224" t="s">
        <v>14</v>
      </c>
      <c r="AC642" s="224"/>
      <c r="AD642" s="224"/>
      <c r="AE642" s="98"/>
      <c r="AF642" s="99"/>
      <c r="AG642" s="99"/>
      <c r="AH642" s="100"/>
      <c r="AI642" s="98"/>
      <c r="AJ642" s="99"/>
      <c r="AK642" s="99"/>
      <c r="AL642" s="99"/>
      <c r="AM642" s="98"/>
      <c r="AN642" s="99"/>
      <c r="AO642" s="99"/>
      <c r="AP642" s="100"/>
      <c r="AQ642" s="98"/>
      <c r="AR642" s="99"/>
      <c r="AS642" s="99"/>
      <c r="AT642" s="100"/>
      <c r="AU642" s="99"/>
      <c r="AV642" s="99"/>
      <c r="AW642" s="99"/>
      <c r="AX642" s="209"/>
    </row>
    <row r="643" spans="1:50" ht="23.9" hidden="1" customHeight="1" x14ac:dyDescent="0.2">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2">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2">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8"/>
      <c r="AF649" s="99"/>
      <c r="AG649" s="99"/>
      <c r="AH649" s="99"/>
      <c r="AI649" s="98"/>
      <c r="AJ649" s="99"/>
      <c r="AK649" s="99"/>
      <c r="AL649" s="99"/>
      <c r="AM649" s="98"/>
      <c r="AN649" s="99"/>
      <c r="AO649" s="99"/>
      <c r="AP649" s="100"/>
      <c r="AQ649" s="98"/>
      <c r="AR649" s="99"/>
      <c r="AS649" s="99"/>
      <c r="AT649" s="100"/>
      <c r="AU649" s="99"/>
      <c r="AV649" s="99"/>
      <c r="AW649" s="99"/>
      <c r="AX649" s="209"/>
    </row>
    <row r="650" spans="1:50" ht="23.25" hidden="1" customHeight="1" x14ac:dyDescent="0.2">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1"/>
      <c r="AA650" s="112"/>
      <c r="AB650" s="208"/>
      <c r="AC650" s="208"/>
      <c r="AD650" s="208"/>
      <c r="AE650" s="98"/>
      <c r="AF650" s="99"/>
      <c r="AG650" s="99"/>
      <c r="AH650" s="100"/>
      <c r="AI650" s="98"/>
      <c r="AJ650" s="99"/>
      <c r="AK650" s="99"/>
      <c r="AL650" s="99"/>
      <c r="AM650" s="98"/>
      <c r="AN650" s="99"/>
      <c r="AO650" s="99"/>
      <c r="AP650" s="100"/>
      <c r="AQ650" s="98"/>
      <c r="AR650" s="99"/>
      <c r="AS650" s="99"/>
      <c r="AT650" s="100"/>
      <c r="AU650" s="99"/>
      <c r="AV650" s="99"/>
      <c r="AW650" s="99"/>
      <c r="AX650" s="209"/>
    </row>
    <row r="651" spans="1:50" ht="23.25" hidden="1" customHeight="1" x14ac:dyDescent="0.2">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1"/>
      <c r="AA651" s="112"/>
      <c r="AB651" s="224" t="s">
        <v>297</v>
      </c>
      <c r="AC651" s="224"/>
      <c r="AD651" s="224"/>
      <c r="AE651" s="98"/>
      <c r="AF651" s="99"/>
      <c r="AG651" s="99"/>
      <c r="AH651" s="100"/>
      <c r="AI651" s="98"/>
      <c r="AJ651" s="99"/>
      <c r="AK651" s="99"/>
      <c r="AL651" s="99"/>
      <c r="AM651" s="98"/>
      <c r="AN651" s="99"/>
      <c r="AO651" s="99"/>
      <c r="AP651" s="100"/>
      <c r="AQ651" s="98"/>
      <c r="AR651" s="99"/>
      <c r="AS651" s="99"/>
      <c r="AT651" s="100"/>
      <c r="AU651" s="99"/>
      <c r="AV651" s="99"/>
      <c r="AW651" s="99"/>
      <c r="AX651" s="209"/>
    </row>
    <row r="652" spans="1:50" ht="18.75" hidden="1" customHeight="1" x14ac:dyDescent="0.2">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2">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2">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8"/>
      <c r="AF654" s="99"/>
      <c r="AG654" s="99"/>
      <c r="AH654" s="99"/>
      <c r="AI654" s="98"/>
      <c r="AJ654" s="99"/>
      <c r="AK654" s="99"/>
      <c r="AL654" s="99"/>
      <c r="AM654" s="98"/>
      <c r="AN654" s="99"/>
      <c r="AO654" s="99"/>
      <c r="AP654" s="100"/>
      <c r="AQ654" s="98"/>
      <c r="AR654" s="99"/>
      <c r="AS654" s="99"/>
      <c r="AT654" s="100"/>
      <c r="AU654" s="99"/>
      <c r="AV654" s="99"/>
      <c r="AW654" s="99"/>
      <c r="AX654" s="209"/>
    </row>
    <row r="655" spans="1:50" ht="23.25" hidden="1" customHeight="1" x14ac:dyDescent="0.2">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1"/>
      <c r="AA655" s="112"/>
      <c r="AB655" s="208"/>
      <c r="AC655" s="208"/>
      <c r="AD655" s="208"/>
      <c r="AE655" s="98"/>
      <c r="AF655" s="99"/>
      <c r="AG655" s="99"/>
      <c r="AH655" s="100"/>
      <c r="AI655" s="98"/>
      <c r="AJ655" s="99"/>
      <c r="AK655" s="99"/>
      <c r="AL655" s="99"/>
      <c r="AM655" s="98"/>
      <c r="AN655" s="99"/>
      <c r="AO655" s="99"/>
      <c r="AP655" s="100"/>
      <c r="AQ655" s="98"/>
      <c r="AR655" s="99"/>
      <c r="AS655" s="99"/>
      <c r="AT655" s="100"/>
      <c r="AU655" s="99"/>
      <c r="AV655" s="99"/>
      <c r="AW655" s="99"/>
      <c r="AX655" s="209"/>
    </row>
    <row r="656" spans="1:50" ht="23.25" hidden="1" customHeight="1" x14ac:dyDescent="0.2">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1"/>
      <c r="AA656" s="112"/>
      <c r="AB656" s="224" t="s">
        <v>297</v>
      </c>
      <c r="AC656" s="224"/>
      <c r="AD656" s="224"/>
      <c r="AE656" s="98"/>
      <c r="AF656" s="99"/>
      <c r="AG656" s="99"/>
      <c r="AH656" s="100"/>
      <c r="AI656" s="98"/>
      <c r="AJ656" s="99"/>
      <c r="AK656" s="99"/>
      <c r="AL656" s="99"/>
      <c r="AM656" s="98"/>
      <c r="AN656" s="99"/>
      <c r="AO656" s="99"/>
      <c r="AP656" s="100"/>
      <c r="AQ656" s="98"/>
      <c r="AR656" s="99"/>
      <c r="AS656" s="99"/>
      <c r="AT656" s="100"/>
      <c r="AU656" s="99"/>
      <c r="AV656" s="99"/>
      <c r="AW656" s="99"/>
      <c r="AX656" s="209"/>
    </row>
    <row r="657" spans="1:50" ht="18.75" hidden="1" customHeight="1" x14ac:dyDescent="0.2">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2">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2">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8"/>
      <c r="AF659" s="99"/>
      <c r="AG659" s="99"/>
      <c r="AH659" s="99"/>
      <c r="AI659" s="98"/>
      <c r="AJ659" s="99"/>
      <c r="AK659" s="99"/>
      <c r="AL659" s="99"/>
      <c r="AM659" s="98"/>
      <c r="AN659" s="99"/>
      <c r="AO659" s="99"/>
      <c r="AP659" s="100"/>
      <c r="AQ659" s="98"/>
      <c r="AR659" s="99"/>
      <c r="AS659" s="99"/>
      <c r="AT659" s="100"/>
      <c r="AU659" s="99"/>
      <c r="AV659" s="99"/>
      <c r="AW659" s="99"/>
      <c r="AX659" s="209"/>
    </row>
    <row r="660" spans="1:50" ht="23.25" hidden="1" customHeight="1" x14ac:dyDescent="0.2">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1"/>
      <c r="AA660" s="112"/>
      <c r="AB660" s="208"/>
      <c r="AC660" s="208"/>
      <c r="AD660" s="208"/>
      <c r="AE660" s="98"/>
      <c r="AF660" s="99"/>
      <c r="AG660" s="99"/>
      <c r="AH660" s="100"/>
      <c r="AI660" s="98"/>
      <c r="AJ660" s="99"/>
      <c r="AK660" s="99"/>
      <c r="AL660" s="99"/>
      <c r="AM660" s="98"/>
      <c r="AN660" s="99"/>
      <c r="AO660" s="99"/>
      <c r="AP660" s="100"/>
      <c r="AQ660" s="98"/>
      <c r="AR660" s="99"/>
      <c r="AS660" s="99"/>
      <c r="AT660" s="100"/>
      <c r="AU660" s="99"/>
      <c r="AV660" s="99"/>
      <c r="AW660" s="99"/>
      <c r="AX660" s="209"/>
    </row>
    <row r="661" spans="1:50" ht="23.25" hidden="1" customHeight="1" x14ac:dyDescent="0.2">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1"/>
      <c r="AA661" s="112"/>
      <c r="AB661" s="224" t="s">
        <v>297</v>
      </c>
      <c r="AC661" s="224"/>
      <c r="AD661" s="224"/>
      <c r="AE661" s="98"/>
      <c r="AF661" s="99"/>
      <c r="AG661" s="99"/>
      <c r="AH661" s="100"/>
      <c r="AI661" s="98"/>
      <c r="AJ661" s="99"/>
      <c r="AK661" s="99"/>
      <c r="AL661" s="99"/>
      <c r="AM661" s="98"/>
      <c r="AN661" s="99"/>
      <c r="AO661" s="99"/>
      <c r="AP661" s="100"/>
      <c r="AQ661" s="98"/>
      <c r="AR661" s="99"/>
      <c r="AS661" s="99"/>
      <c r="AT661" s="100"/>
      <c r="AU661" s="99"/>
      <c r="AV661" s="99"/>
      <c r="AW661" s="99"/>
      <c r="AX661" s="209"/>
    </row>
    <row r="662" spans="1:50" ht="18.75" hidden="1" customHeight="1" x14ac:dyDescent="0.2">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2">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2">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8"/>
      <c r="AF664" s="99"/>
      <c r="AG664" s="99"/>
      <c r="AH664" s="99"/>
      <c r="AI664" s="98"/>
      <c r="AJ664" s="99"/>
      <c r="AK664" s="99"/>
      <c r="AL664" s="99"/>
      <c r="AM664" s="98"/>
      <c r="AN664" s="99"/>
      <c r="AO664" s="99"/>
      <c r="AP664" s="100"/>
      <c r="AQ664" s="98"/>
      <c r="AR664" s="99"/>
      <c r="AS664" s="99"/>
      <c r="AT664" s="100"/>
      <c r="AU664" s="99"/>
      <c r="AV664" s="99"/>
      <c r="AW664" s="99"/>
      <c r="AX664" s="209"/>
    </row>
    <row r="665" spans="1:50" ht="23.25" hidden="1" customHeight="1" x14ac:dyDescent="0.2">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1"/>
      <c r="AA665" s="112"/>
      <c r="AB665" s="208"/>
      <c r="AC665" s="208"/>
      <c r="AD665" s="208"/>
      <c r="AE665" s="98"/>
      <c r="AF665" s="99"/>
      <c r="AG665" s="99"/>
      <c r="AH665" s="100"/>
      <c r="AI665" s="98"/>
      <c r="AJ665" s="99"/>
      <c r="AK665" s="99"/>
      <c r="AL665" s="99"/>
      <c r="AM665" s="98"/>
      <c r="AN665" s="99"/>
      <c r="AO665" s="99"/>
      <c r="AP665" s="100"/>
      <c r="AQ665" s="98"/>
      <c r="AR665" s="99"/>
      <c r="AS665" s="99"/>
      <c r="AT665" s="100"/>
      <c r="AU665" s="99"/>
      <c r="AV665" s="99"/>
      <c r="AW665" s="99"/>
      <c r="AX665" s="209"/>
    </row>
    <row r="666" spans="1:50" ht="23.25" hidden="1" customHeight="1" x14ac:dyDescent="0.2">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1"/>
      <c r="AA666" s="112"/>
      <c r="AB666" s="224" t="s">
        <v>297</v>
      </c>
      <c r="AC666" s="224"/>
      <c r="AD666" s="224"/>
      <c r="AE666" s="98"/>
      <c r="AF666" s="99"/>
      <c r="AG666" s="99"/>
      <c r="AH666" s="100"/>
      <c r="AI666" s="98"/>
      <c r="AJ666" s="99"/>
      <c r="AK666" s="99"/>
      <c r="AL666" s="99"/>
      <c r="AM666" s="98"/>
      <c r="AN666" s="99"/>
      <c r="AO666" s="99"/>
      <c r="AP666" s="100"/>
      <c r="AQ666" s="98"/>
      <c r="AR666" s="99"/>
      <c r="AS666" s="99"/>
      <c r="AT666" s="100"/>
      <c r="AU666" s="99"/>
      <c r="AV666" s="99"/>
      <c r="AW666" s="99"/>
      <c r="AX666" s="209"/>
    </row>
    <row r="667" spans="1:50" ht="18.75" hidden="1" customHeight="1" x14ac:dyDescent="0.2">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2">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2">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8"/>
      <c r="AF669" s="99"/>
      <c r="AG669" s="99"/>
      <c r="AH669" s="99"/>
      <c r="AI669" s="98"/>
      <c r="AJ669" s="99"/>
      <c r="AK669" s="99"/>
      <c r="AL669" s="99"/>
      <c r="AM669" s="98"/>
      <c r="AN669" s="99"/>
      <c r="AO669" s="99"/>
      <c r="AP669" s="100"/>
      <c r="AQ669" s="98"/>
      <c r="AR669" s="99"/>
      <c r="AS669" s="99"/>
      <c r="AT669" s="100"/>
      <c r="AU669" s="99"/>
      <c r="AV669" s="99"/>
      <c r="AW669" s="99"/>
      <c r="AX669" s="209"/>
    </row>
    <row r="670" spans="1:50" ht="23.25" hidden="1" customHeight="1" x14ac:dyDescent="0.2">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1"/>
      <c r="AA670" s="112"/>
      <c r="AB670" s="208"/>
      <c r="AC670" s="208"/>
      <c r="AD670" s="208"/>
      <c r="AE670" s="98"/>
      <c r="AF670" s="99"/>
      <c r="AG670" s="99"/>
      <c r="AH670" s="100"/>
      <c r="AI670" s="98"/>
      <c r="AJ670" s="99"/>
      <c r="AK670" s="99"/>
      <c r="AL670" s="99"/>
      <c r="AM670" s="98"/>
      <c r="AN670" s="99"/>
      <c r="AO670" s="99"/>
      <c r="AP670" s="100"/>
      <c r="AQ670" s="98"/>
      <c r="AR670" s="99"/>
      <c r="AS670" s="99"/>
      <c r="AT670" s="100"/>
      <c r="AU670" s="99"/>
      <c r="AV670" s="99"/>
      <c r="AW670" s="99"/>
      <c r="AX670" s="209"/>
    </row>
    <row r="671" spans="1:50" ht="23.25" hidden="1" customHeight="1" x14ac:dyDescent="0.2">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1"/>
      <c r="AA671" s="112"/>
      <c r="AB671" s="224" t="s">
        <v>297</v>
      </c>
      <c r="AC671" s="224"/>
      <c r="AD671" s="224"/>
      <c r="AE671" s="98"/>
      <c r="AF671" s="99"/>
      <c r="AG671" s="99"/>
      <c r="AH671" s="100"/>
      <c r="AI671" s="98"/>
      <c r="AJ671" s="99"/>
      <c r="AK671" s="99"/>
      <c r="AL671" s="99"/>
      <c r="AM671" s="98"/>
      <c r="AN671" s="99"/>
      <c r="AO671" s="99"/>
      <c r="AP671" s="100"/>
      <c r="AQ671" s="98"/>
      <c r="AR671" s="99"/>
      <c r="AS671" s="99"/>
      <c r="AT671" s="100"/>
      <c r="AU671" s="99"/>
      <c r="AV671" s="99"/>
      <c r="AW671" s="99"/>
      <c r="AX671" s="209"/>
    </row>
    <row r="672" spans="1:50" ht="18.75" hidden="1" customHeight="1" x14ac:dyDescent="0.2">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2">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2">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8"/>
      <c r="AF674" s="99"/>
      <c r="AG674" s="99"/>
      <c r="AH674" s="99"/>
      <c r="AI674" s="98"/>
      <c r="AJ674" s="99"/>
      <c r="AK674" s="99"/>
      <c r="AL674" s="99"/>
      <c r="AM674" s="98"/>
      <c r="AN674" s="99"/>
      <c r="AO674" s="99"/>
      <c r="AP674" s="100"/>
      <c r="AQ674" s="98"/>
      <c r="AR674" s="99"/>
      <c r="AS674" s="99"/>
      <c r="AT674" s="100"/>
      <c r="AU674" s="99"/>
      <c r="AV674" s="99"/>
      <c r="AW674" s="99"/>
      <c r="AX674" s="209"/>
    </row>
    <row r="675" spans="1:50" ht="23.25" hidden="1" customHeight="1" x14ac:dyDescent="0.2">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1"/>
      <c r="AA675" s="112"/>
      <c r="AB675" s="208"/>
      <c r="AC675" s="208"/>
      <c r="AD675" s="208"/>
      <c r="AE675" s="98"/>
      <c r="AF675" s="99"/>
      <c r="AG675" s="99"/>
      <c r="AH675" s="100"/>
      <c r="AI675" s="98"/>
      <c r="AJ675" s="99"/>
      <c r="AK675" s="99"/>
      <c r="AL675" s="99"/>
      <c r="AM675" s="98"/>
      <c r="AN675" s="99"/>
      <c r="AO675" s="99"/>
      <c r="AP675" s="100"/>
      <c r="AQ675" s="98"/>
      <c r="AR675" s="99"/>
      <c r="AS675" s="99"/>
      <c r="AT675" s="100"/>
      <c r="AU675" s="99"/>
      <c r="AV675" s="99"/>
      <c r="AW675" s="99"/>
      <c r="AX675" s="209"/>
    </row>
    <row r="676" spans="1:50" ht="23.25" hidden="1" customHeight="1" x14ac:dyDescent="0.2">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1"/>
      <c r="AA676" s="112"/>
      <c r="AB676" s="224" t="s">
        <v>14</v>
      </c>
      <c r="AC676" s="224"/>
      <c r="AD676" s="224"/>
      <c r="AE676" s="98"/>
      <c r="AF676" s="99"/>
      <c r="AG676" s="99"/>
      <c r="AH676" s="100"/>
      <c r="AI676" s="98"/>
      <c r="AJ676" s="99"/>
      <c r="AK676" s="99"/>
      <c r="AL676" s="99"/>
      <c r="AM676" s="98"/>
      <c r="AN676" s="99"/>
      <c r="AO676" s="99"/>
      <c r="AP676" s="100"/>
      <c r="AQ676" s="98"/>
      <c r="AR676" s="99"/>
      <c r="AS676" s="99"/>
      <c r="AT676" s="100"/>
      <c r="AU676" s="99"/>
      <c r="AV676" s="99"/>
      <c r="AW676" s="99"/>
      <c r="AX676" s="209"/>
    </row>
    <row r="677" spans="1:50" ht="18.75" hidden="1" customHeight="1" x14ac:dyDescent="0.2">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2">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2">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8"/>
      <c r="AF679" s="99"/>
      <c r="AG679" s="99"/>
      <c r="AH679" s="99"/>
      <c r="AI679" s="98"/>
      <c r="AJ679" s="99"/>
      <c r="AK679" s="99"/>
      <c r="AL679" s="99"/>
      <c r="AM679" s="98"/>
      <c r="AN679" s="99"/>
      <c r="AO679" s="99"/>
      <c r="AP679" s="100"/>
      <c r="AQ679" s="98"/>
      <c r="AR679" s="99"/>
      <c r="AS679" s="99"/>
      <c r="AT679" s="100"/>
      <c r="AU679" s="99"/>
      <c r="AV679" s="99"/>
      <c r="AW679" s="99"/>
      <c r="AX679" s="209"/>
    </row>
    <row r="680" spans="1:50" ht="23.25" hidden="1" customHeight="1" x14ac:dyDescent="0.2">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1"/>
      <c r="AA680" s="112"/>
      <c r="AB680" s="208"/>
      <c r="AC680" s="208"/>
      <c r="AD680" s="208"/>
      <c r="AE680" s="98"/>
      <c r="AF680" s="99"/>
      <c r="AG680" s="99"/>
      <c r="AH680" s="100"/>
      <c r="AI680" s="98"/>
      <c r="AJ680" s="99"/>
      <c r="AK680" s="99"/>
      <c r="AL680" s="99"/>
      <c r="AM680" s="98"/>
      <c r="AN680" s="99"/>
      <c r="AO680" s="99"/>
      <c r="AP680" s="100"/>
      <c r="AQ680" s="98"/>
      <c r="AR680" s="99"/>
      <c r="AS680" s="99"/>
      <c r="AT680" s="100"/>
      <c r="AU680" s="99"/>
      <c r="AV680" s="99"/>
      <c r="AW680" s="99"/>
      <c r="AX680" s="209"/>
    </row>
    <row r="681" spans="1:50" ht="23.25" hidden="1" customHeight="1" x14ac:dyDescent="0.2">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1"/>
      <c r="AA681" s="112"/>
      <c r="AB681" s="224" t="s">
        <v>14</v>
      </c>
      <c r="AC681" s="224"/>
      <c r="AD681" s="224"/>
      <c r="AE681" s="98"/>
      <c r="AF681" s="99"/>
      <c r="AG681" s="99"/>
      <c r="AH681" s="100"/>
      <c r="AI681" s="98"/>
      <c r="AJ681" s="99"/>
      <c r="AK681" s="99"/>
      <c r="AL681" s="99"/>
      <c r="AM681" s="98"/>
      <c r="AN681" s="99"/>
      <c r="AO681" s="99"/>
      <c r="AP681" s="100"/>
      <c r="AQ681" s="98"/>
      <c r="AR681" s="99"/>
      <c r="AS681" s="99"/>
      <c r="AT681" s="100"/>
      <c r="AU681" s="99"/>
      <c r="AV681" s="99"/>
      <c r="AW681" s="99"/>
      <c r="AX681" s="209"/>
    </row>
    <row r="682" spans="1:50" ht="18.75" hidden="1" customHeight="1" x14ac:dyDescent="0.2">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2">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2">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8"/>
      <c r="AF684" s="99"/>
      <c r="AG684" s="99"/>
      <c r="AH684" s="99"/>
      <c r="AI684" s="98"/>
      <c r="AJ684" s="99"/>
      <c r="AK684" s="99"/>
      <c r="AL684" s="99"/>
      <c r="AM684" s="98"/>
      <c r="AN684" s="99"/>
      <c r="AO684" s="99"/>
      <c r="AP684" s="100"/>
      <c r="AQ684" s="98"/>
      <c r="AR684" s="99"/>
      <c r="AS684" s="99"/>
      <c r="AT684" s="100"/>
      <c r="AU684" s="99"/>
      <c r="AV684" s="99"/>
      <c r="AW684" s="99"/>
      <c r="AX684" s="209"/>
    </row>
    <row r="685" spans="1:50" ht="23.25" hidden="1" customHeight="1" x14ac:dyDescent="0.2">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1"/>
      <c r="AA685" s="112"/>
      <c r="AB685" s="208"/>
      <c r="AC685" s="208"/>
      <c r="AD685" s="208"/>
      <c r="AE685" s="98"/>
      <c r="AF685" s="99"/>
      <c r="AG685" s="99"/>
      <c r="AH685" s="100"/>
      <c r="AI685" s="98"/>
      <c r="AJ685" s="99"/>
      <c r="AK685" s="99"/>
      <c r="AL685" s="99"/>
      <c r="AM685" s="98"/>
      <c r="AN685" s="99"/>
      <c r="AO685" s="99"/>
      <c r="AP685" s="100"/>
      <c r="AQ685" s="98"/>
      <c r="AR685" s="99"/>
      <c r="AS685" s="99"/>
      <c r="AT685" s="100"/>
      <c r="AU685" s="99"/>
      <c r="AV685" s="99"/>
      <c r="AW685" s="99"/>
      <c r="AX685" s="209"/>
    </row>
    <row r="686" spans="1:50" ht="23.25" hidden="1" customHeight="1" x14ac:dyDescent="0.2">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1"/>
      <c r="AA686" s="112"/>
      <c r="AB686" s="224" t="s">
        <v>14</v>
      </c>
      <c r="AC686" s="224"/>
      <c r="AD686" s="224"/>
      <c r="AE686" s="98"/>
      <c r="AF686" s="99"/>
      <c r="AG686" s="99"/>
      <c r="AH686" s="100"/>
      <c r="AI686" s="98"/>
      <c r="AJ686" s="99"/>
      <c r="AK686" s="99"/>
      <c r="AL686" s="99"/>
      <c r="AM686" s="98"/>
      <c r="AN686" s="99"/>
      <c r="AO686" s="99"/>
      <c r="AP686" s="100"/>
      <c r="AQ686" s="98"/>
      <c r="AR686" s="99"/>
      <c r="AS686" s="99"/>
      <c r="AT686" s="100"/>
      <c r="AU686" s="99"/>
      <c r="AV686" s="99"/>
      <c r="AW686" s="99"/>
      <c r="AX686" s="209"/>
    </row>
    <row r="687" spans="1:50" ht="18.75" hidden="1" customHeight="1" x14ac:dyDescent="0.2">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2">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2">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8"/>
      <c r="AF689" s="99"/>
      <c r="AG689" s="99"/>
      <c r="AH689" s="99"/>
      <c r="AI689" s="98"/>
      <c r="AJ689" s="99"/>
      <c r="AK689" s="99"/>
      <c r="AL689" s="99"/>
      <c r="AM689" s="98"/>
      <c r="AN689" s="99"/>
      <c r="AO689" s="99"/>
      <c r="AP689" s="100"/>
      <c r="AQ689" s="98"/>
      <c r="AR689" s="99"/>
      <c r="AS689" s="99"/>
      <c r="AT689" s="100"/>
      <c r="AU689" s="99"/>
      <c r="AV689" s="99"/>
      <c r="AW689" s="99"/>
      <c r="AX689" s="209"/>
    </row>
    <row r="690" spans="1:50" ht="23.25" hidden="1" customHeight="1" x14ac:dyDescent="0.2">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1"/>
      <c r="AA690" s="112"/>
      <c r="AB690" s="208"/>
      <c r="AC690" s="208"/>
      <c r="AD690" s="208"/>
      <c r="AE690" s="98"/>
      <c r="AF690" s="99"/>
      <c r="AG690" s="99"/>
      <c r="AH690" s="100"/>
      <c r="AI690" s="98"/>
      <c r="AJ690" s="99"/>
      <c r="AK690" s="99"/>
      <c r="AL690" s="99"/>
      <c r="AM690" s="98"/>
      <c r="AN690" s="99"/>
      <c r="AO690" s="99"/>
      <c r="AP690" s="100"/>
      <c r="AQ690" s="98"/>
      <c r="AR690" s="99"/>
      <c r="AS690" s="99"/>
      <c r="AT690" s="100"/>
      <c r="AU690" s="99"/>
      <c r="AV690" s="99"/>
      <c r="AW690" s="99"/>
      <c r="AX690" s="209"/>
    </row>
    <row r="691" spans="1:50" ht="23.25" hidden="1" customHeight="1" x14ac:dyDescent="0.2">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1"/>
      <c r="AA691" s="112"/>
      <c r="AB691" s="224" t="s">
        <v>14</v>
      </c>
      <c r="AC691" s="224"/>
      <c r="AD691" s="224"/>
      <c r="AE691" s="98"/>
      <c r="AF691" s="99"/>
      <c r="AG691" s="99"/>
      <c r="AH691" s="100"/>
      <c r="AI691" s="98"/>
      <c r="AJ691" s="99"/>
      <c r="AK691" s="99"/>
      <c r="AL691" s="99"/>
      <c r="AM691" s="98"/>
      <c r="AN691" s="99"/>
      <c r="AO691" s="99"/>
      <c r="AP691" s="100"/>
      <c r="AQ691" s="98"/>
      <c r="AR691" s="99"/>
      <c r="AS691" s="99"/>
      <c r="AT691" s="100"/>
      <c r="AU691" s="99"/>
      <c r="AV691" s="99"/>
      <c r="AW691" s="99"/>
      <c r="AX691" s="209"/>
    </row>
    <row r="692" spans="1:50" ht="18.75" hidden="1" customHeight="1" x14ac:dyDescent="0.2">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2">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2">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8"/>
      <c r="AF694" s="99"/>
      <c r="AG694" s="99"/>
      <c r="AH694" s="99"/>
      <c r="AI694" s="98"/>
      <c r="AJ694" s="99"/>
      <c r="AK694" s="99"/>
      <c r="AL694" s="99"/>
      <c r="AM694" s="98"/>
      <c r="AN694" s="99"/>
      <c r="AO694" s="99"/>
      <c r="AP694" s="100"/>
      <c r="AQ694" s="98"/>
      <c r="AR694" s="99"/>
      <c r="AS694" s="99"/>
      <c r="AT694" s="100"/>
      <c r="AU694" s="99"/>
      <c r="AV694" s="99"/>
      <c r="AW694" s="99"/>
      <c r="AX694" s="209"/>
    </row>
    <row r="695" spans="1:50" ht="23.25" hidden="1" customHeight="1" x14ac:dyDescent="0.2">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1"/>
      <c r="AA695" s="112"/>
      <c r="AB695" s="208"/>
      <c r="AC695" s="208"/>
      <c r="AD695" s="208"/>
      <c r="AE695" s="98"/>
      <c r="AF695" s="99"/>
      <c r="AG695" s="99"/>
      <c r="AH695" s="100"/>
      <c r="AI695" s="98"/>
      <c r="AJ695" s="99"/>
      <c r="AK695" s="99"/>
      <c r="AL695" s="99"/>
      <c r="AM695" s="98"/>
      <c r="AN695" s="99"/>
      <c r="AO695" s="99"/>
      <c r="AP695" s="100"/>
      <c r="AQ695" s="98"/>
      <c r="AR695" s="99"/>
      <c r="AS695" s="99"/>
      <c r="AT695" s="100"/>
      <c r="AU695" s="99"/>
      <c r="AV695" s="99"/>
      <c r="AW695" s="99"/>
      <c r="AX695" s="209"/>
    </row>
    <row r="696" spans="1:50" ht="23.25" hidden="1" customHeight="1" x14ac:dyDescent="0.2">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1"/>
      <c r="AA696" s="112"/>
      <c r="AB696" s="224" t="s">
        <v>14</v>
      </c>
      <c r="AC696" s="224"/>
      <c r="AD696" s="224"/>
      <c r="AE696" s="98"/>
      <c r="AF696" s="99"/>
      <c r="AG696" s="99"/>
      <c r="AH696" s="100"/>
      <c r="AI696" s="98"/>
      <c r="AJ696" s="99"/>
      <c r="AK696" s="99"/>
      <c r="AL696" s="99"/>
      <c r="AM696" s="98"/>
      <c r="AN696" s="99"/>
      <c r="AO696" s="99"/>
      <c r="AP696" s="100"/>
      <c r="AQ696" s="98"/>
      <c r="AR696" s="99"/>
      <c r="AS696" s="99"/>
      <c r="AT696" s="100"/>
      <c r="AU696" s="99"/>
      <c r="AV696" s="99"/>
      <c r="AW696" s="99"/>
      <c r="AX696" s="209"/>
    </row>
    <row r="697" spans="1:50" ht="23.9" hidden="1" customHeight="1" x14ac:dyDescent="0.2">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2">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9" customHeight="1" x14ac:dyDescent="0.2">
      <c r="A702" s="516" t="s">
        <v>258</v>
      </c>
      <c r="B702" s="517"/>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482</v>
      </c>
      <c r="AE702" s="883"/>
      <c r="AF702" s="883"/>
      <c r="AG702" s="872" t="s">
        <v>534</v>
      </c>
      <c r="AH702" s="873"/>
      <c r="AI702" s="873"/>
      <c r="AJ702" s="873"/>
      <c r="AK702" s="873"/>
      <c r="AL702" s="873"/>
      <c r="AM702" s="873"/>
      <c r="AN702" s="873"/>
      <c r="AO702" s="873"/>
      <c r="AP702" s="873"/>
      <c r="AQ702" s="873"/>
      <c r="AR702" s="873"/>
      <c r="AS702" s="873"/>
      <c r="AT702" s="873"/>
      <c r="AU702" s="873"/>
      <c r="AV702" s="873"/>
      <c r="AW702" s="873"/>
      <c r="AX702" s="874"/>
    </row>
    <row r="703" spans="1:50" ht="4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1" t="s">
        <v>482</v>
      </c>
      <c r="AE703" s="142"/>
      <c r="AF703" s="142"/>
      <c r="AG703" s="651" t="s">
        <v>503</v>
      </c>
      <c r="AH703" s="652"/>
      <c r="AI703" s="652"/>
      <c r="AJ703" s="652"/>
      <c r="AK703" s="652"/>
      <c r="AL703" s="652"/>
      <c r="AM703" s="652"/>
      <c r="AN703" s="652"/>
      <c r="AO703" s="652"/>
      <c r="AP703" s="652"/>
      <c r="AQ703" s="652"/>
      <c r="AR703" s="652"/>
      <c r="AS703" s="652"/>
      <c r="AT703" s="652"/>
      <c r="AU703" s="652"/>
      <c r="AV703" s="652"/>
      <c r="AW703" s="652"/>
      <c r="AX703" s="653"/>
    </row>
    <row r="704" spans="1:50" ht="47" customHeight="1" x14ac:dyDescent="0.2">
      <c r="A704" s="520"/>
      <c r="B704" s="521"/>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5" t="s">
        <v>535</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2">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504</v>
      </c>
      <c r="AE705" s="720"/>
      <c r="AF705" s="720"/>
      <c r="AG705" s="147" t="s">
        <v>527</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42"/>
      <c r="B706" s="757"/>
      <c r="C706" s="601"/>
      <c r="D706" s="602"/>
      <c r="E706" s="670" t="s">
        <v>424</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1" t="s">
        <v>505</v>
      </c>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2">
      <c r="A707" s="642"/>
      <c r="B707" s="757"/>
      <c r="C707" s="603"/>
      <c r="D707" s="604"/>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505</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2">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504</v>
      </c>
      <c r="AE708" s="655"/>
      <c r="AF708" s="655"/>
      <c r="AG708" s="513" t="s">
        <v>527</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2">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1" t="s">
        <v>504</v>
      </c>
      <c r="AE709" s="142"/>
      <c r="AF709" s="142"/>
      <c r="AG709" s="651" t="s">
        <v>528</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2">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1" t="s">
        <v>504</v>
      </c>
      <c r="AE710" s="142"/>
      <c r="AF710" s="142"/>
      <c r="AG710" s="651" t="s">
        <v>528</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2">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1" t="s">
        <v>504</v>
      </c>
      <c r="AE711" s="142"/>
      <c r="AF711" s="142"/>
      <c r="AG711" s="651" t="s">
        <v>527</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2">
      <c r="A712" s="642"/>
      <c r="B712" s="643"/>
      <c r="C712" s="575" t="s">
        <v>391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504</v>
      </c>
      <c r="AE712" s="573"/>
      <c r="AF712" s="573"/>
      <c r="AG712" s="581" t="s">
        <v>527</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2"/>
      <c r="B713" s="643"/>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504</v>
      </c>
      <c r="AE713" s="142"/>
      <c r="AF713" s="143"/>
      <c r="AG713" s="651" t="s">
        <v>528</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2">
      <c r="A714" s="644"/>
      <c r="B714" s="645"/>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482</v>
      </c>
      <c r="AE714" s="579"/>
      <c r="AF714" s="580"/>
      <c r="AG714" s="676" t="s">
        <v>526</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2">
      <c r="A715" s="608" t="s">
        <v>39</v>
      </c>
      <c r="B715" s="641"/>
      <c r="C715" s="646" t="s">
        <v>369</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504</v>
      </c>
      <c r="AE715" s="655"/>
      <c r="AF715" s="764"/>
      <c r="AG715" s="513" t="s">
        <v>527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504</v>
      </c>
      <c r="AE716" s="746"/>
      <c r="AF716" s="746"/>
      <c r="AG716" s="651" t="s">
        <v>527</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2">
      <c r="A717" s="642"/>
      <c r="B717" s="643"/>
      <c r="C717" s="575" t="s">
        <v>317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1" t="s">
        <v>504</v>
      </c>
      <c r="AE717" s="142"/>
      <c r="AF717" s="142"/>
      <c r="AG717" s="651" t="s">
        <v>529</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2">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1" t="s">
        <v>504</v>
      </c>
      <c r="AE718" s="142"/>
      <c r="AF718" s="142"/>
      <c r="AG718" s="150" t="s">
        <v>527</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504</v>
      </c>
      <c r="AE719" s="655"/>
      <c r="AF719" s="655"/>
      <c r="AG719" s="147" t="s">
        <v>530</v>
      </c>
      <c r="AH719" s="148"/>
      <c r="AI719" s="148"/>
      <c r="AJ719" s="148"/>
      <c r="AK719" s="148"/>
      <c r="AL719" s="148"/>
      <c r="AM719" s="148"/>
      <c r="AN719" s="148"/>
      <c r="AO719" s="148"/>
      <c r="AP719" s="148"/>
      <c r="AQ719" s="148"/>
      <c r="AR719" s="148"/>
      <c r="AS719" s="148"/>
      <c r="AT719" s="148"/>
      <c r="AU719" s="148"/>
      <c r="AV719" s="148"/>
      <c r="AW719" s="148"/>
      <c r="AX719" s="149"/>
    </row>
    <row r="720" spans="1:50" ht="19.75" customHeight="1" x14ac:dyDescent="0.2">
      <c r="A720" s="637"/>
      <c r="B720" s="638"/>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2">
      <c r="A721" s="637"/>
      <c r="B721" s="638"/>
      <c r="C721" s="904"/>
      <c r="D721" s="905"/>
      <c r="E721" s="905"/>
      <c r="F721" s="906"/>
      <c r="G721" s="926"/>
      <c r="H721" s="927"/>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customHeight="1" x14ac:dyDescent="0.2">
      <c r="A722" s="637"/>
      <c r="B722" s="638"/>
      <c r="C722" s="904"/>
      <c r="D722" s="905"/>
      <c r="E722" s="905"/>
      <c r="F722" s="906"/>
      <c r="G722" s="926"/>
      <c r="H722" s="927"/>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customHeight="1" x14ac:dyDescent="0.2">
      <c r="A723" s="637"/>
      <c r="B723" s="638"/>
      <c r="C723" s="904"/>
      <c r="D723" s="905"/>
      <c r="E723" s="905"/>
      <c r="F723" s="906"/>
      <c r="G723" s="926"/>
      <c r="H723" s="927"/>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2">
      <c r="A724" s="637"/>
      <c r="B724" s="638"/>
      <c r="C724" s="904"/>
      <c r="D724" s="905"/>
      <c r="E724" s="905"/>
      <c r="F724" s="906"/>
      <c r="G724" s="926"/>
      <c r="H724" s="927"/>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2">
      <c r="A725" s="639"/>
      <c r="B725" s="640"/>
      <c r="C725" s="907"/>
      <c r="D725" s="908"/>
      <c r="E725" s="908"/>
      <c r="F725" s="909"/>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47.5" customHeight="1" x14ac:dyDescent="0.2">
      <c r="A726" s="608" t="s">
        <v>47</v>
      </c>
      <c r="B726" s="609"/>
      <c r="C726" s="430" t="s">
        <v>52</v>
      </c>
      <c r="D726" s="568"/>
      <c r="E726" s="568"/>
      <c r="F726" s="569"/>
      <c r="G726" s="784" t="s">
        <v>533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47.5" customHeight="1" thickBot="1" x14ac:dyDescent="0.25">
      <c r="A727" s="610"/>
      <c r="B727" s="611"/>
      <c r="C727" s="682" t="s">
        <v>56</v>
      </c>
      <c r="D727" s="683"/>
      <c r="E727" s="683"/>
      <c r="F727" s="684"/>
      <c r="G727" s="782"/>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2">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52" customHeight="1" thickBot="1" x14ac:dyDescent="0.25">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2" customHeight="1" thickBot="1" x14ac:dyDescent="0.25">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2" customHeight="1" thickBot="1" x14ac:dyDescent="0.25">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2">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52"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2">
      <c r="A737" s="110" t="s">
        <v>467</v>
      </c>
      <c r="B737" s="111"/>
      <c r="C737" s="111"/>
      <c r="D737" s="112"/>
      <c r="E737" s="109" t="s">
        <v>486</v>
      </c>
      <c r="F737" s="109"/>
      <c r="G737" s="109"/>
      <c r="H737" s="109"/>
      <c r="I737" s="109"/>
      <c r="J737" s="109"/>
      <c r="K737" s="109"/>
      <c r="L737" s="109"/>
      <c r="M737" s="109"/>
      <c r="N737" s="88" t="s">
        <v>460</v>
      </c>
      <c r="O737" s="88"/>
      <c r="P737" s="88"/>
      <c r="Q737" s="88"/>
      <c r="R737" s="109" t="s">
        <v>498</v>
      </c>
      <c r="S737" s="109"/>
      <c r="T737" s="109"/>
      <c r="U737" s="109"/>
      <c r="V737" s="109"/>
      <c r="W737" s="109"/>
      <c r="X737" s="109"/>
      <c r="Y737" s="109"/>
      <c r="Z737" s="109"/>
      <c r="AA737" s="88" t="s">
        <v>459</v>
      </c>
      <c r="AB737" s="88"/>
      <c r="AC737" s="88"/>
      <c r="AD737" s="88"/>
      <c r="AE737" s="109" t="s">
        <v>486</v>
      </c>
      <c r="AF737" s="109"/>
      <c r="AG737" s="109"/>
      <c r="AH737" s="109"/>
      <c r="AI737" s="109"/>
      <c r="AJ737" s="109"/>
      <c r="AK737" s="109"/>
      <c r="AL737" s="109"/>
      <c r="AM737" s="109"/>
      <c r="AN737" s="88" t="s">
        <v>458</v>
      </c>
      <c r="AO737" s="88"/>
      <c r="AP737" s="88"/>
      <c r="AQ737" s="88"/>
      <c r="AR737" s="89" t="s">
        <v>501</v>
      </c>
      <c r="AS737" s="90"/>
      <c r="AT737" s="90"/>
      <c r="AU737" s="90"/>
      <c r="AV737" s="90"/>
      <c r="AW737" s="90"/>
      <c r="AX737" s="91"/>
      <c r="AY737" s="75"/>
      <c r="AZ737" s="75"/>
    </row>
    <row r="738" spans="1:52" ht="24.75" customHeight="1" x14ac:dyDescent="0.2">
      <c r="A738" s="110" t="s">
        <v>457</v>
      </c>
      <c r="B738" s="111"/>
      <c r="C738" s="111"/>
      <c r="D738" s="112"/>
      <c r="E738" s="109" t="s">
        <v>486</v>
      </c>
      <c r="F738" s="109"/>
      <c r="G738" s="109"/>
      <c r="H738" s="109"/>
      <c r="I738" s="109"/>
      <c r="J738" s="109"/>
      <c r="K738" s="109"/>
      <c r="L738" s="109"/>
      <c r="M738" s="109"/>
      <c r="N738" s="88" t="s">
        <v>456</v>
      </c>
      <c r="O738" s="88"/>
      <c r="P738" s="88"/>
      <c r="Q738" s="88"/>
      <c r="R738" s="109" t="s">
        <v>486</v>
      </c>
      <c r="S738" s="109"/>
      <c r="T738" s="109"/>
      <c r="U738" s="109"/>
      <c r="V738" s="109"/>
      <c r="W738" s="109"/>
      <c r="X738" s="109"/>
      <c r="Y738" s="109"/>
      <c r="Z738" s="109"/>
      <c r="AA738" s="88" t="s">
        <v>455</v>
      </c>
      <c r="AB738" s="88"/>
      <c r="AC738" s="88"/>
      <c r="AD738" s="88"/>
      <c r="AE738" s="109" t="s">
        <v>506</v>
      </c>
      <c r="AF738" s="109"/>
      <c r="AG738" s="109"/>
      <c r="AH738" s="109"/>
      <c r="AI738" s="109"/>
      <c r="AJ738" s="109"/>
      <c r="AK738" s="109"/>
      <c r="AL738" s="109"/>
      <c r="AM738" s="109"/>
      <c r="AN738" s="88" t="s">
        <v>451</v>
      </c>
      <c r="AO738" s="88"/>
      <c r="AP738" s="88"/>
      <c r="AQ738" s="88"/>
      <c r="AR738" s="89" t="s">
        <v>501</v>
      </c>
      <c r="AS738" s="90"/>
      <c r="AT738" s="90"/>
      <c r="AU738" s="90"/>
      <c r="AV738" s="90"/>
      <c r="AW738" s="90"/>
      <c r="AX738" s="91"/>
    </row>
    <row r="739" spans="1:52" ht="24.75" customHeight="1" thickBot="1" x14ac:dyDescent="0.25">
      <c r="A739" s="113" t="s">
        <v>447</v>
      </c>
      <c r="B739" s="114"/>
      <c r="C739" s="114"/>
      <c r="D739" s="115"/>
      <c r="E739" s="116" t="s">
        <v>507</v>
      </c>
      <c r="F739" s="104"/>
      <c r="G739" s="104"/>
      <c r="H739" s="79" t="str">
        <f>IF(E739="", "", "(")</f>
        <v>(</v>
      </c>
      <c r="I739" s="104" t="s">
        <v>432</v>
      </c>
      <c r="J739" s="104"/>
      <c r="K739" s="79" t="str">
        <f>IF(OR(I739="　", I739=""), "", "-")</f>
        <v>-</v>
      </c>
      <c r="L739" s="105">
        <v>23</v>
      </c>
      <c r="M739" s="105"/>
      <c r="N739" s="80" t="str">
        <f>IF(O739="", "", "-")</f>
        <v/>
      </c>
      <c r="O739" s="81"/>
      <c r="P739" s="80" t="str">
        <f>IF(E739="", "", ")")</f>
        <v>)</v>
      </c>
      <c r="Q739" s="116"/>
      <c r="R739" s="104"/>
      <c r="S739" s="104"/>
      <c r="T739" s="79" t="str">
        <f>IF(Q739="", "", "(")</f>
        <v/>
      </c>
      <c r="U739" s="104"/>
      <c r="V739" s="104"/>
      <c r="W739" s="79" t="str">
        <f>IF(OR(U739="　", U739=""), "", "-")</f>
        <v/>
      </c>
      <c r="X739" s="105"/>
      <c r="Y739" s="105"/>
      <c r="Z739" s="80" t="str">
        <f>IF(AA739="", "", "-")</f>
        <v/>
      </c>
      <c r="AA739" s="81"/>
      <c r="AB739" s="80" t="str">
        <f>IF(Q739="", "", ")")</f>
        <v/>
      </c>
      <c r="AC739" s="116"/>
      <c r="AD739" s="104"/>
      <c r="AE739" s="104"/>
      <c r="AF739" s="79" t="str">
        <f>IF(AC739="", "", "(")</f>
        <v/>
      </c>
      <c r="AG739" s="104"/>
      <c r="AH739" s="104"/>
      <c r="AI739" s="79" t="str">
        <f>IF(OR(AG739="　", AG739=""), "", "-")</f>
        <v/>
      </c>
      <c r="AJ739" s="105"/>
      <c r="AK739" s="105"/>
      <c r="AL739" s="80" t="str">
        <f>IF(AM739="", "", "-")</f>
        <v/>
      </c>
      <c r="AM739" s="81"/>
      <c r="AN739" s="80" t="str">
        <f>IF(AC739="", "", ")")</f>
        <v/>
      </c>
      <c r="AO739" s="106"/>
      <c r="AP739" s="107"/>
      <c r="AQ739" s="107"/>
      <c r="AR739" s="107"/>
      <c r="AS739" s="107"/>
      <c r="AT739" s="107"/>
      <c r="AU739" s="107"/>
      <c r="AV739" s="107"/>
      <c r="AW739" s="107"/>
      <c r="AX739" s="108"/>
    </row>
    <row r="740" spans="1:52" ht="28.4" customHeight="1" x14ac:dyDescent="0.2">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87"/>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0.5" customHeight="1" x14ac:dyDescent="0.2">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0.5" customHeight="1" x14ac:dyDescent="0.2">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0.5" customHeight="1" x14ac:dyDescent="0.2">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0.5" customHeight="1" x14ac:dyDescent="0.2">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5" customHeight="1" x14ac:dyDescent="0.2">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5" customHeight="1" x14ac:dyDescent="0.2">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2">
      <c r="A779" s="747" t="s">
        <v>429</v>
      </c>
      <c r="B779" s="748"/>
      <c r="C779" s="748"/>
      <c r="D779" s="748"/>
      <c r="E779" s="748"/>
      <c r="F779" s="749"/>
      <c r="G779" s="426" t="s">
        <v>405</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406</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hidden="1" customHeight="1" x14ac:dyDescent="0.2">
      <c r="A780" s="543"/>
      <c r="B780" s="750"/>
      <c r="C780" s="750"/>
      <c r="D780" s="750"/>
      <c r="E780" s="750"/>
      <c r="F780" s="751"/>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hidden="1" customHeight="1" x14ac:dyDescent="0.2">
      <c r="A781" s="543"/>
      <c r="B781" s="750"/>
      <c r="C781" s="750"/>
      <c r="D781" s="750"/>
      <c r="E781" s="750"/>
      <c r="F781" s="751"/>
      <c r="G781" s="436" t="s">
        <v>515</v>
      </c>
      <c r="H781" s="437"/>
      <c r="I781" s="437"/>
      <c r="J781" s="437"/>
      <c r="K781" s="438"/>
      <c r="L781" s="439" t="s">
        <v>516</v>
      </c>
      <c r="M781" s="440"/>
      <c r="N781" s="440"/>
      <c r="O781" s="440"/>
      <c r="P781" s="440"/>
      <c r="Q781" s="440"/>
      <c r="R781" s="440"/>
      <c r="S781" s="440"/>
      <c r="T781" s="440"/>
      <c r="U781" s="440"/>
      <c r="V781" s="440"/>
      <c r="W781" s="440"/>
      <c r="X781" s="441"/>
      <c r="Y781" s="442">
        <v>38</v>
      </c>
      <c r="Z781" s="443"/>
      <c r="AA781" s="443"/>
      <c r="AB781" s="544"/>
      <c r="AC781" s="436"/>
      <c r="AD781" s="437"/>
      <c r="AE781" s="437"/>
      <c r="AF781" s="437"/>
      <c r="AG781" s="438"/>
      <c r="AH781" s="439"/>
      <c r="AI781" s="440"/>
      <c r="AJ781" s="440"/>
      <c r="AK781" s="440"/>
      <c r="AL781" s="440"/>
      <c r="AM781" s="440"/>
      <c r="AN781" s="440"/>
      <c r="AO781" s="440"/>
      <c r="AP781" s="440"/>
      <c r="AQ781" s="440"/>
      <c r="AR781" s="440"/>
      <c r="AS781" s="440"/>
      <c r="AT781" s="441"/>
      <c r="AU781" s="442"/>
      <c r="AV781" s="443"/>
      <c r="AW781" s="443"/>
      <c r="AX781" s="544"/>
    </row>
    <row r="782" spans="1:50" ht="24.75" hidden="1" customHeight="1" x14ac:dyDescent="0.2">
      <c r="A782" s="543"/>
      <c r="B782" s="750"/>
      <c r="C782" s="750"/>
      <c r="D782" s="750"/>
      <c r="E782" s="750"/>
      <c r="F782" s="751"/>
      <c r="G782" s="335" t="s">
        <v>518</v>
      </c>
      <c r="H782" s="336"/>
      <c r="I782" s="336"/>
      <c r="J782" s="336"/>
      <c r="K782" s="337"/>
      <c r="L782" s="388" t="s">
        <v>519</v>
      </c>
      <c r="M782" s="389"/>
      <c r="N782" s="389"/>
      <c r="O782" s="389"/>
      <c r="P782" s="389"/>
      <c r="Q782" s="389"/>
      <c r="R782" s="389"/>
      <c r="S782" s="389"/>
      <c r="T782" s="389"/>
      <c r="U782" s="389"/>
      <c r="V782" s="389"/>
      <c r="W782" s="389"/>
      <c r="X782" s="390"/>
      <c r="Y782" s="385">
        <v>11</v>
      </c>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92"/>
    </row>
    <row r="783" spans="1:50" ht="24.75" hidden="1" customHeight="1" x14ac:dyDescent="0.2">
      <c r="A783" s="543"/>
      <c r="B783" s="750"/>
      <c r="C783" s="750"/>
      <c r="D783" s="750"/>
      <c r="E783" s="750"/>
      <c r="F783" s="751"/>
      <c r="G783" s="335" t="s">
        <v>520</v>
      </c>
      <c r="H783" s="336"/>
      <c r="I783" s="336"/>
      <c r="J783" s="336"/>
      <c r="K783" s="337"/>
      <c r="L783" s="388" t="s">
        <v>522</v>
      </c>
      <c r="M783" s="389"/>
      <c r="N783" s="389"/>
      <c r="O783" s="389"/>
      <c r="P783" s="389"/>
      <c r="Q783" s="389"/>
      <c r="R783" s="389"/>
      <c r="S783" s="389"/>
      <c r="T783" s="389"/>
      <c r="U783" s="389"/>
      <c r="V783" s="389"/>
      <c r="W783" s="389"/>
      <c r="X783" s="390"/>
      <c r="Y783" s="385">
        <v>6</v>
      </c>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92"/>
    </row>
    <row r="784" spans="1:50" ht="24.75" hidden="1" customHeight="1" x14ac:dyDescent="0.2">
      <c r="A784" s="543"/>
      <c r="B784" s="750"/>
      <c r="C784" s="750"/>
      <c r="D784" s="750"/>
      <c r="E784" s="750"/>
      <c r="F784" s="751"/>
      <c r="G784" s="335" t="s">
        <v>517</v>
      </c>
      <c r="H784" s="336"/>
      <c r="I784" s="336"/>
      <c r="J784" s="336"/>
      <c r="K784" s="337"/>
      <c r="L784" s="388" t="s">
        <v>521</v>
      </c>
      <c r="M784" s="389"/>
      <c r="N784" s="389"/>
      <c r="O784" s="389"/>
      <c r="P784" s="389"/>
      <c r="Q784" s="389"/>
      <c r="R784" s="389"/>
      <c r="S784" s="389"/>
      <c r="T784" s="389"/>
      <c r="U784" s="389"/>
      <c r="V784" s="389"/>
      <c r="W784" s="389"/>
      <c r="X784" s="390"/>
      <c r="Y784" s="385">
        <v>5</v>
      </c>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92"/>
    </row>
    <row r="785" spans="1:50" ht="24.75" hidden="1" customHeight="1" x14ac:dyDescent="0.2">
      <c r="A785" s="543"/>
      <c r="B785" s="750"/>
      <c r="C785" s="750"/>
      <c r="D785" s="750"/>
      <c r="E785" s="750"/>
      <c r="F785" s="751"/>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2">
      <c r="A786" s="543"/>
      <c r="B786" s="750"/>
      <c r="C786" s="750"/>
      <c r="D786" s="750"/>
      <c r="E786" s="750"/>
      <c r="F786" s="751"/>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2">
      <c r="A787" s="543"/>
      <c r="B787" s="750"/>
      <c r="C787" s="750"/>
      <c r="D787" s="750"/>
      <c r="E787" s="750"/>
      <c r="F787" s="751"/>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2">
      <c r="A788" s="543"/>
      <c r="B788" s="750"/>
      <c r="C788" s="750"/>
      <c r="D788" s="750"/>
      <c r="E788" s="750"/>
      <c r="F788" s="751"/>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2">
      <c r="A789" s="543"/>
      <c r="B789" s="750"/>
      <c r="C789" s="750"/>
      <c r="D789" s="750"/>
      <c r="E789" s="750"/>
      <c r="F789" s="751"/>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2">
      <c r="A790" s="543"/>
      <c r="B790" s="750"/>
      <c r="C790" s="750"/>
      <c r="D790" s="750"/>
      <c r="E790" s="750"/>
      <c r="F790" s="751"/>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hidden="1" customHeight="1" x14ac:dyDescent="0.2">
      <c r="A791" s="543"/>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60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2">
      <c r="A792" s="543"/>
      <c r="B792" s="750"/>
      <c r="C792" s="750"/>
      <c r="D792" s="750"/>
      <c r="E792" s="750"/>
      <c r="F792" s="751"/>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2">
      <c r="A793" s="543"/>
      <c r="B793" s="750"/>
      <c r="C793" s="750"/>
      <c r="D793" s="750"/>
      <c r="E793" s="750"/>
      <c r="F793" s="751"/>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2">
      <c r="A794" s="543"/>
      <c r="B794" s="750"/>
      <c r="C794" s="750"/>
      <c r="D794" s="750"/>
      <c r="E794" s="750"/>
      <c r="F794" s="751"/>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4"/>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2">
      <c r="A795" s="543"/>
      <c r="B795" s="750"/>
      <c r="C795" s="750"/>
      <c r="D795" s="750"/>
      <c r="E795" s="750"/>
      <c r="F795" s="751"/>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2">
      <c r="A796" s="543"/>
      <c r="B796" s="750"/>
      <c r="C796" s="750"/>
      <c r="D796" s="750"/>
      <c r="E796" s="750"/>
      <c r="F796" s="751"/>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2">
      <c r="A797" s="543"/>
      <c r="B797" s="750"/>
      <c r="C797" s="750"/>
      <c r="D797" s="750"/>
      <c r="E797" s="750"/>
      <c r="F797" s="751"/>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2">
      <c r="A798" s="543"/>
      <c r="B798" s="750"/>
      <c r="C798" s="750"/>
      <c r="D798" s="750"/>
      <c r="E798" s="750"/>
      <c r="F798" s="751"/>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2">
      <c r="A799" s="543"/>
      <c r="B799" s="750"/>
      <c r="C799" s="750"/>
      <c r="D799" s="750"/>
      <c r="E799" s="750"/>
      <c r="F799" s="751"/>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2">
      <c r="A800" s="543"/>
      <c r="B800" s="750"/>
      <c r="C800" s="750"/>
      <c r="D800" s="750"/>
      <c r="E800" s="750"/>
      <c r="F800" s="751"/>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2">
      <c r="A801" s="543"/>
      <c r="B801" s="750"/>
      <c r="C801" s="750"/>
      <c r="D801" s="750"/>
      <c r="E801" s="750"/>
      <c r="F801" s="751"/>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2">
      <c r="A802" s="543"/>
      <c r="B802" s="750"/>
      <c r="C802" s="750"/>
      <c r="D802" s="750"/>
      <c r="E802" s="750"/>
      <c r="F802" s="751"/>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2">
      <c r="A803" s="543"/>
      <c r="B803" s="750"/>
      <c r="C803" s="750"/>
      <c r="D803" s="750"/>
      <c r="E803" s="750"/>
      <c r="F803" s="751"/>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5">
      <c r="A804" s="543"/>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2">
      <c r="A805" s="543"/>
      <c r="B805" s="750"/>
      <c r="C805" s="750"/>
      <c r="D805" s="750"/>
      <c r="E805" s="750"/>
      <c r="F805" s="751"/>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2">
      <c r="A806" s="543"/>
      <c r="B806" s="750"/>
      <c r="C806" s="750"/>
      <c r="D806" s="750"/>
      <c r="E806" s="750"/>
      <c r="F806" s="751"/>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2">
      <c r="A807" s="543"/>
      <c r="B807" s="750"/>
      <c r="C807" s="750"/>
      <c r="D807" s="750"/>
      <c r="E807" s="750"/>
      <c r="F807" s="751"/>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2">
      <c r="A808" s="543"/>
      <c r="B808" s="750"/>
      <c r="C808" s="750"/>
      <c r="D808" s="750"/>
      <c r="E808" s="750"/>
      <c r="F808" s="751"/>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2">
      <c r="A809" s="543"/>
      <c r="B809" s="750"/>
      <c r="C809" s="750"/>
      <c r="D809" s="750"/>
      <c r="E809" s="750"/>
      <c r="F809" s="751"/>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2">
      <c r="A810" s="543"/>
      <c r="B810" s="750"/>
      <c r="C810" s="750"/>
      <c r="D810" s="750"/>
      <c r="E810" s="750"/>
      <c r="F810" s="751"/>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2">
      <c r="A811" s="543"/>
      <c r="B811" s="750"/>
      <c r="C811" s="750"/>
      <c r="D811" s="750"/>
      <c r="E811" s="750"/>
      <c r="F811" s="751"/>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2">
      <c r="A812" s="543"/>
      <c r="B812" s="750"/>
      <c r="C812" s="750"/>
      <c r="D812" s="750"/>
      <c r="E812" s="750"/>
      <c r="F812" s="751"/>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2">
      <c r="A813" s="543"/>
      <c r="B813" s="750"/>
      <c r="C813" s="750"/>
      <c r="D813" s="750"/>
      <c r="E813" s="750"/>
      <c r="F813" s="751"/>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2">
      <c r="A814" s="543"/>
      <c r="B814" s="750"/>
      <c r="C814" s="750"/>
      <c r="D814" s="750"/>
      <c r="E814" s="750"/>
      <c r="F814" s="751"/>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5" hidden="1" customHeight="1" x14ac:dyDescent="0.2">
      <c r="A815" s="543"/>
      <c r="B815" s="750"/>
      <c r="C815" s="750"/>
      <c r="D815" s="750"/>
      <c r="E815" s="750"/>
      <c r="F815" s="751"/>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2">
      <c r="A816" s="543"/>
      <c r="B816" s="750"/>
      <c r="C816" s="750"/>
      <c r="D816" s="750"/>
      <c r="E816" s="750"/>
      <c r="F816" s="751"/>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5">
      <c r="A817" s="543"/>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2">
      <c r="A818" s="543"/>
      <c r="B818" s="750"/>
      <c r="C818" s="750"/>
      <c r="D818" s="750"/>
      <c r="E818" s="750"/>
      <c r="F818" s="751"/>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2">
      <c r="A819" s="543"/>
      <c r="B819" s="750"/>
      <c r="C819" s="750"/>
      <c r="D819" s="750"/>
      <c r="E819" s="750"/>
      <c r="F819" s="751"/>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2">
      <c r="A820" s="543"/>
      <c r="B820" s="750"/>
      <c r="C820" s="750"/>
      <c r="D820" s="750"/>
      <c r="E820" s="750"/>
      <c r="F820" s="751"/>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2">
      <c r="A821" s="543"/>
      <c r="B821" s="750"/>
      <c r="C821" s="750"/>
      <c r="D821" s="750"/>
      <c r="E821" s="750"/>
      <c r="F821" s="751"/>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2">
      <c r="A822" s="543"/>
      <c r="B822" s="750"/>
      <c r="C822" s="750"/>
      <c r="D822" s="750"/>
      <c r="E822" s="750"/>
      <c r="F822" s="751"/>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2">
      <c r="A823" s="543"/>
      <c r="B823" s="750"/>
      <c r="C823" s="750"/>
      <c r="D823" s="750"/>
      <c r="E823" s="750"/>
      <c r="F823" s="751"/>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2">
      <c r="A824" s="543"/>
      <c r="B824" s="750"/>
      <c r="C824" s="750"/>
      <c r="D824" s="750"/>
      <c r="E824" s="750"/>
      <c r="F824" s="751"/>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2">
      <c r="A825" s="543"/>
      <c r="B825" s="750"/>
      <c r="C825" s="750"/>
      <c r="D825" s="750"/>
      <c r="E825" s="750"/>
      <c r="F825" s="751"/>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2">
      <c r="A826" s="543"/>
      <c r="B826" s="750"/>
      <c r="C826" s="750"/>
      <c r="D826" s="750"/>
      <c r="E826" s="750"/>
      <c r="F826" s="751"/>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2">
      <c r="A827" s="543"/>
      <c r="B827" s="750"/>
      <c r="C827" s="750"/>
      <c r="D827" s="750"/>
      <c r="E827" s="750"/>
      <c r="F827" s="751"/>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2">
      <c r="A828" s="543"/>
      <c r="B828" s="750"/>
      <c r="C828" s="750"/>
      <c r="D828" s="750"/>
      <c r="E828" s="750"/>
      <c r="F828" s="751"/>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2">
      <c r="A829" s="543"/>
      <c r="B829" s="750"/>
      <c r="C829" s="750"/>
      <c r="D829" s="750"/>
      <c r="E829" s="750"/>
      <c r="F829" s="751"/>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2">
      <c r="A830" s="543"/>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5">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33"/>
      <c r="B836" s="333"/>
      <c r="C836" s="333" t="s">
        <v>26</v>
      </c>
      <c r="D836" s="333"/>
      <c r="E836" s="333"/>
      <c r="F836" s="333"/>
      <c r="G836" s="333"/>
      <c r="H836" s="333"/>
      <c r="I836" s="333"/>
      <c r="J836" s="264" t="s">
        <v>343</v>
      </c>
      <c r="K836" s="88"/>
      <c r="L836" s="88"/>
      <c r="M836" s="88"/>
      <c r="N836" s="88"/>
      <c r="O836" s="88"/>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hidden="1" customHeight="1" x14ac:dyDescent="0.2">
      <c r="A837" s="391">
        <v>1</v>
      </c>
      <c r="B837" s="391">
        <v>1</v>
      </c>
      <c r="C837" s="405"/>
      <c r="D837" s="405"/>
      <c r="E837" s="405"/>
      <c r="F837" s="405"/>
      <c r="G837" s="405"/>
      <c r="H837" s="405"/>
      <c r="I837" s="405"/>
      <c r="J837" s="406"/>
      <c r="K837" s="407"/>
      <c r="L837" s="407"/>
      <c r="M837" s="407"/>
      <c r="N837" s="407"/>
      <c r="O837" s="407"/>
      <c r="P837" s="304"/>
      <c r="Q837" s="304"/>
      <c r="R837" s="304"/>
      <c r="S837" s="304"/>
      <c r="T837" s="304"/>
      <c r="U837" s="304"/>
      <c r="V837" s="304"/>
      <c r="W837" s="304"/>
      <c r="X837" s="304"/>
      <c r="Y837" s="305"/>
      <c r="Z837" s="306"/>
      <c r="AA837" s="306"/>
      <c r="AB837" s="307"/>
      <c r="AC837" s="315"/>
      <c r="AD837" s="410"/>
      <c r="AE837" s="410"/>
      <c r="AF837" s="410"/>
      <c r="AG837" s="410"/>
      <c r="AH837" s="408"/>
      <c r="AI837" s="409"/>
      <c r="AJ837" s="409"/>
      <c r="AK837" s="409"/>
      <c r="AL837" s="312"/>
      <c r="AM837" s="313"/>
      <c r="AN837" s="313"/>
      <c r="AO837" s="314"/>
      <c r="AP837" s="308"/>
      <c r="AQ837" s="308"/>
      <c r="AR837" s="308"/>
      <c r="AS837" s="308"/>
      <c r="AT837" s="308"/>
      <c r="AU837" s="308"/>
      <c r="AV837" s="308"/>
      <c r="AW837" s="308"/>
      <c r="AX837" s="308"/>
    </row>
    <row r="838" spans="1:50" ht="30" hidden="1" customHeight="1" x14ac:dyDescent="0.2">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2">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2">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2">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2">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2">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2">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2">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2">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2">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3"/>
      <c r="B869" s="333"/>
      <c r="C869" s="333" t="s">
        <v>26</v>
      </c>
      <c r="D869" s="333"/>
      <c r="E869" s="333"/>
      <c r="F869" s="333"/>
      <c r="G869" s="333"/>
      <c r="H869" s="333"/>
      <c r="I869" s="333"/>
      <c r="J869" s="264" t="s">
        <v>343</v>
      </c>
      <c r="K869" s="88"/>
      <c r="L869" s="88"/>
      <c r="M869" s="88"/>
      <c r="N869" s="88"/>
      <c r="O869" s="88"/>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hidden="1" customHeight="1" x14ac:dyDescent="0.2">
      <c r="A870" s="391">
        <v>1</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15"/>
      <c r="AD870" s="410"/>
      <c r="AE870" s="410"/>
      <c r="AF870" s="410"/>
      <c r="AG870" s="410"/>
      <c r="AH870" s="408"/>
      <c r="AI870" s="409"/>
      <c r="AJ870" s="409"/>
      <c r="AK870" s="409"/>
      <c r="AL870" s="312"/>
      <c r="AM870" s="313"/>
      <c r="AN870" s="313"/>
      <c r="AO870" s="314"/>
      <c r="AP870" s="308"/>
      <c r="AQ870" s="308"/>
      <c r="AR870" s="308"/>
      <c r="AS870" s="308"/>
      <c r="AT870" s="308"/>
      <c r="AU870" s="308"/>
      <c r="AV870" s="308"/>
      <c r="AW870" s="308"/>
      <c r="AX870" s="308"/>
    </row>
    <row r="871" spans="1:50" ht="30" hidden="1" customHeight="1" x14ac:dyDescent="0.2">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2">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3"/>
      <c r="B902" s="333"/>
      <c r="C902" s="333" t="s">
        <v>26</v>
      </c>
      <c r="D902" s="333"/>
      <c r="E902" s="333"/>
      <c r="F902" s="333"/>
      <c r="G902" s="333"/>
      <c r="H902" s="333"/>
      <c r="I902" s="333"/>
      <c r="J902" s="264" t="s">
        <v>343</v>
      </c>
      <c r="K902" s="88"/>
      <c r="L902" s="88"/>
      <c r="M902" s="88"/>
      <c r="N902" s="88"/>
      <c r="O902" s="88"/>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2">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2">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2">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2">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3"/>
      <c r="B935" s="333"/>
      <c r="C935" s="333" t="s">
        <v>26</v>
      </c>
      <c r="D935" s="333"/>
      <c r="E935" s="333"/>
      <c r="F935" s="333"/>
      <c r="G935" s="333"/>
      <c r="H935" s="333"/>
      <c r="I935" s="333"/>
      <c r="J935" s="264" t="s">
        <v>343</v>
      </c>
      <c r="K935" s="88"/>
      <c r="L935" s="88"/>
      <c r="M935" s="88"/>
      <c r="N935" s="88"/>
      <c r="O935" s="88"/>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2">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2">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2">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3"/>
      <c r="B968" s="333"/>
      <c r="C968" s="333" t="s">
        <v>26</v>
      </c>
      <c r="D968" s="333"/>
      <c r="E968" s="333"/>
      <c r="F968" s="333"/>
      <c r="G968" s="333"/>
      <c r="H968" s="333"/>
      <c r="I968" s="333"/>
      <c r="J968" s="264" t="s">
        <v>343</v>
      </c>
      <c r="K968" s="88"/>
      <c r="L968" s="88"/>
      <c r="M968" s="88"/>
      <c r="N968" s="88"/>
      <c r="O968" s="88"/>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2">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2">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2">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3"/>
      <c r="B1001" s="333"/>
      <c r="C1001" s="333" t="s">
        <v>26</v>
      </c>
      <c r="D1001" s="333"/>
      <c r="E1001" s="333"/>
      <c r="F1001" s="333"/>
      <c r="G1001" s="333"/>
      <c r="H1001" s="333"/>
      <c r="I1001" s="333"/>
      <c r="J1001" s="264" t="s">
        <v>343</v>
      </c>
      <c r="K1001" s="88"/>
      <c r="L1001" s="88"/>
      <c r="M1001" s="88"/>
      <c r="N1001" s="88"/>
      <c r="O1001" s="88"/>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2">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2">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2">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3"/>
      <c r="B1034" s="333"/>
      <c r="C1034" s="333" t="s">
        <v>26</v>
      </c>
      <c r="D1034" s="333"/>
      <c r="E1034" s="333"/>
      <c r="F1034" s="333"/>
      <c r="G1034" s="333"/>
      <c r="H1034" s="333"/>
      <c r="I1034" s="333"/>
      <c r="J1034" s="264" t="s">
        <v>343</v>
      </c>
      <c r="K1034" s="88"/>
      <c r="L1034" s="88"/>
      <c r="M1034" s="88"/>
      <c r="N1034" s="88"/>
      <c r="O1034" s="88"/>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2">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2">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2">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3"/>
      <c r="B1067" s="333"/>
      <c r="C1067" s="333" t="s">
        <v>26</v>
      </c>
      <c r="D1067" s="333"/>
      <c r="E1067" s="333"/>
      <c r="F1067" s="333"/>
      <c r="G1067" s="333"/>
      <c r="H1067" s="333"/>
      <c r="I1067" s="333"/>
      <c r="J1067" s="264" t="s">
        <v>343</v>
      </c>
      <c r="K1067" s="88"/>
      <c r="L1067" s="88"/>
      <c r="M1067" s="88"/>
      <c r="N1067" s="88"/>
      <c r="O1067" s="88"/>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2">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2">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2">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5" hidden="1" customHeight="1" x14ac:dyDescent="0.2">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7" t="s">
        <v>389</v>
      </c>
      <c r="AM1098" s="948"/>
      <c r="AN1098" s="948"/>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1"/>
      <c r="B1101" s="391"/>
      <c r="C1101" s="264" t="s">
        <v>337</v>
      </c>
      <c r="D1101" s="878"/>
      <c r="E1101" s="264" t="s">
        <v>336</v>
      </c>
      <c r="F1101" s="878"/>
      <c r="G1101" s="878"/>
      <c r="H1101" s="878"/>
      <c r="I1101" s="878"/>
      <c r="J1101" s="264" t="s">
        <v>343</v>
      </c>
      <c r="K1101" s="264"/>
      <c r="L1101" s="264"/>
      <c r="M1101" s="264"/>
      <c r="N1101" s="264"/>
      <c r="O1101" s="264"/>
      <c r="P1101" s="331" t="s">
        <v>27</v>
      </c>
      <c r="Q1101" s="331"/>
      <c r="R1101" s="331"/>
      <c r="S1101" s="331"/>
      <c r="T1101" s="331"/>
      <c r="U1101" s="331"/>
      <c r="V1101" s="331"/>
      <c r="W1101" s="331"/>
      <c r="X1101" s="331"/>
      <c r="Y1101" s="264" t="s">
        <v>345</v>
      </c>
      <c r="Z1101" s="878"/>
      <c r="AA1101" s="878"/>
      <c r="AB1101" s="878"/>
      <c r="AC1101" s="264" t="s">
        <v>319</v>
      </c>
      <c r="AD1101" s="264"/>
      <c r="AE1101" s="264"/>
      <c r="AF1101" s="264"/>
      <c r="AG1101" s="264"/>
      <c r="AH1101" s="331" t="s">
        <v>332</v>
      </c>
      <c r="AI1101" s="332"/>
      <c r="AJ1101" s="332"/>
      <c r="AK1101" s="332"/>
      <c r="AL1101" s="332" t="s">
        <v>21</v>
      </c>
      <c r="AM1101" s="332"/>
      <c r="AN1101" s="332"/>
      <c r="AO1101" s="881"/>
      <c r="AP1101" s="414" t="s">
        <v>374</v>
      </c>
      <c r="AQ1101" s="414"/>
      <c r="AR1101" s="414"/>
      <c r="AS1101" s="414"/>
      <c r="AT1101" s="414"/>
      <c r="AU1101" s="414"/>
      <c r="AV1101" s="414"/>
      <c r="AW1101" s="414"/>
      <c r="AX1101" s="414"/>
    </row>
    <row r="1102" spans="1:50" ht="30" hidden="1" customHeight="1" x14ac:dyDescent="0.2">
      <c r="A1102" s="391">
        <v>1</v>
      </c>
      <c r="B1102" s="391">
        <v>1</v>
      </c>
      <c r="C1102" s="880"/>
      <c r="D1102" s="880"/>
      <c r="E1102" s="879"/>
      <c r="F1102" s="879"/>
      <c r="G1102" s="879"/>
      <c r="H1102" s="879"/>
      <c r="I1102" s="879"/>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2">
      <c r="A1103" s="391">
        <v>2</v>
      </c>
      <c r="B1103" s="391">
        <v>1</v>
      </c>
      <c r="C1103" s="880"/>
      <c r="D1103" s="880"/>
      <c r="E1103" s="879"/>
      <c r="F1103" s="879"/>
      <c r="G1103" s="879"/>
      <c r="H1103" s="879"/>
      <c r="I1103" s="879"/>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1">
        <v>3</v>
      </c>
      <c r="B1104" s="391">
        <v>1</v>
      </c>
      <c r="C1104" s="880"/>
      <c r="D1104" s="880"/>
      <c r="E1104" s="879"/>
      <c r="F1104" s="879"/>
      <c r="G1104" s="879"/>
      <c r="H1104" s="879"/>
      <c r="I1104" s="879"/>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1">
        <v>4</v>
      </c>
      <c r="B1105" s="391">
        <v>1</v>
      </c>
      <c r="C1105" s="880"/>
      <c r="D1105" s="880"/>
      <c r="E1105" s="879"/>
      <c r="F1105" s="879"/>
      <c r="G1105" s="879"/>
      <c r="H1105" s="879"/>
      <c r="I1105" s="879"/>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1">
        <v>5</v>
      </c>
      <c r="B1106" s="391">
        <v>1</v>
      </c>
      <c r="C1106" s="880"/>
      <c r="D1106" s="880"/>
      <c r="E1106" s="879"/>
      <c r="F1106" s="879"/>
      <c r="G1106" s="879"/>
      <c r="H1106" s="879"/>
      <c r="I1106" s="879"/>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1">
        <v>6</v>
      </c>
      <c r="B1107" s="391">
        <v>1</v>
      </c>
      <c r="C1107" s="880"/>
      <c r="D1107" s="880"/>
      <c r="E1107" s="879"/>
      <c r="F1107" s="879"/>
      <c r="G1107" s="879"/>
      <c r="H1107" s="879"/>
      <c r="I1107" s="879"/>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1">
        <v>7</v>
      </c>
      <c r="B1108" s="391">
        <v>1</v>
      </c>
      <c r="C1108" s="880"/>
      <c r="D1108" s="880"/>
      <c r="E1108" s="879"/>
      <c r="F1108" s="879"/>
      <c r="G1108" s="879"/>
      <c r="H1108" s="879"/>
      <c r="I1108" s="879"/>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1">
        <v>8</v>
      </c>
      <c r="B1109" s="391">
        <v>1</v>
      </c>
      <c r="C1109" s="880"/>
      <c r="D1109" s="880"/>
      <c r="E1109" s="879"/>
      <c r="F1109" s="879"/>
      <c r="G1109" s="879"/>
      <c r="H1109" s="879"/>
      <c r="I1109" s="879"/>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1">
        <v>9</v>
      </c>
      <c r="B1110" s="391">
        <v>1</v>
      </c>
      <c r="C1110" s="880"/>
      <c r="D1110" s="880"/>
      <c r="E1110" s="879"/>
      <c r="F1110" s="879"/>
      <c r="G1110" s="879"/>
      <c r="H1110" s="879"/>
      <c r="I1110" s="879"/>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1">
        <v>10</v>
      </c>
      <c r="B1111" s="391">
        <v>1</v>
      </c>
      <c r="C1111" s="880"/>
      <c r="D1111" s="880"/>
      <c r="E1111" s="879"/>
      <c r="F1111" s="879"/>
      <c r="G1111" s="879"/>
      <c r="H1111" s="879"/>
      <c r="I1111" s="879"/>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1">
        <v>11</v>
      </c>
      <c r="B1112" s="391">
        <v>1</v>
      </c>
      <c r="C1112" s="880"/>
      <c r="D1112" s="880"/>
      <c r="E1112" s="879"/>
      <c r="F1112" s="879"/>
      <c r="G1112" s="879"/>
      <c r="H1112" s="879"/>
      <c r="I1112" s="879"/>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1">
        <v>12</v>
      </c>
      <c r="B1113" s="391">
        <v>1</v>
      </c>
      <c r="C1113" s="880"/>
      <c r="D1113" s="880"/>
      <c r="E1113" s="879"/>
      <c r="F1113" s="879"/>
      <c r="G1113" s="879"/>
      <c r="H1113" s="879"/>
      <c r="I1113" s="879"/>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1">
        <v>13</v>
      </c>
      <c r="B1114" s="391">
        <v>1</v>
      </c>
      <c r="C1114" s="880"/>
      <c r="D1114" s="880"/>
      <c r="E1114" s="879"/>
      <c r="F1114" s="879"/>
      <c r="G1114" s="879"/>
      <c r="H1114" s="879"/>
      <c r="I1114" s="879"/>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1">
        <v>14</v>
      </c>
      <c r="B1115" s="391">
        <v>1</v>
      </c>
      <c r="C1115" s="880"/>
      <c r="D1115" s="880"/>
      <c r="E1115" s="879"/>
      <c r="F1115" s="879"/>
      <c r="G1115" s="879"/>
      <c r="H1115" s="879"/>
      <c r="I1115" s="879"/>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1">
        <v>15</v>
      </c>
      <c r="B1116" s="391">
        <v>1</v>
      </c>
      <c r="C1116" s="880"/>
      <c r="D1116" s="880"/>
      <c r="E1116" s="879"/>
      <c r="F1116" s="879"/>
      <c r="G1116" s="879"/>
      <c r="H1116" s="879"/>
      <c r="I1116" s="879"/>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1">
        <v>16</v>
      </c>
      <c r="B1117" s="391">
        <v>1</v>
      </c>
      <c r="C1117" s="880"/>
      <c r="D1117" s="880"/>
      <c r="E1117" s="879"/>
      <c r="F1117" s="879"/>
      <c r="G1117" s="879"/>
      <c r="H1117" s="879"/>
      <c r="I1117" s="879"/>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1">
        <v>17</v>
      </c>
      <c r="B1118" s="391">
        <v>1</v>
      </c>
      <c r="C1118" s="880"/>
      <c r="D1118" s="880"/>
      <c r="E1118" s="879"/>
      <c r="F1118" s="879"/>
      <c r="G1118" s="879"/>
      <c r="H1118" s="879"/>
      <c r="I1118" s="879"/>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1">
        <v>18</v>
      </c>
      <c r="B1119" s="391">
        <v>1</v>
      </c>
      <c r="C1119" s="880"/>
      <c r="D1119" s="880"/>
      <c r="E1119" s="248"/>
      <c r="F1119" s="879"/>
      <c r="G1119" s="879"/>
      <c r="H1119" s="879"/>
      <c r="I1119" s="879"/>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1">
        <v>19</v>
      </c>
      <c r="B1120" s="391">
        <v>1</v>
      </c>
      <c r="C1120" s="880"/>
      <c r="D1120" s="880"/>
      <c r="E1120" s="879"/>
      <c r="F1120" s="879"/>
      <c r="G1120" s="879"/>
      <c r="H1120" s="879"/>
      <c r="I1120" s="879"/>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1">
        <v>20</v>
      </c>
      <c r="B1121" s="391">
        <v>1</v>
      </c>
      <c r="C1121" s="880"/>
      <c r="D1121" s="880"/>
      <c r="E1121" s="879"/>
      <c r="F1121" s="879"/>
      <c r="G1121" s="879"/>
      <c r="H1121" s="879"/>
      <c r="I1121" s="879"/>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1">
        <v>21</v>
      </c>
      <c r="B1122" s="391">
        <v>1</v>
      </c>
      <c r="C1122" s="880"/>
      <c r="D1122" s="880"/>
      <c r="E1122" s="879"/>
      <c r="F1122" s="879"/>
      <c r="G1122" s="879"/>
      <c r="H1122" s="879"/>
      <c r="I1122" s="879"/>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1">
        <v>22</v>
      </c>
      <c r="B1123" s="391">
        <v>1</v>
      </c>
      <c r="C1123" s="880"/>
      <c r="D1123" s="880"/>
      <c r="E1123" s="879"/>
      <c r="F1123" s="879"/>
      <c r="G1123" s="879"/>
      <c r="H1123" s="879"/>
      <c r="I1123" s="879"/>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1">
        <v>23</v>
      </c>
      <c r="B1124" s="391">
        <v>1</v>
      </c>
      <c r="C1124" s="880"/>
      <c r="D1124" s="880"/>
      <c r="E1124" s="879"/>
      <c r="F1124" s="879"/>
      <c r="G1124" s="879"/>
      <c r="H1124" s="879"/>
      <c r="I1124" s="879"/>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1">
        <v>24</v>
      </c>
      <c r="B1125" s="391">
        <v>1</v>
      </c>
      <c r="C1125" s="880"/>
      <c r="D1125" s="880"/>
      <c r="E1125" s="879"/>
      <c r="F1125" s="879"/>
      <c r="G1125" s="879"/>
      <c r="H1125" s="879"/>
      <c r="I1125" s="879"/>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1">
        <v>25</v>
      </c>
      <c r="B1126" s="391">
        <v>1</v>
      </c>
      <c r="C1126" s="880"/>
      <c r="D1126" s="880"/>
      <c r="E1126" s="879"/>
      <c r="F1126" s="879"/>
      <c r="G1126" s="879"/>
      <c r="H1126" s="879"/>
      <c r="I1126" s="879"/>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1">
        <v>26</v>
      </c>
      <c r="B1127" s="391">
        <v>1</v>
      </c>
      <c r="C1127" s="880"/>
      <c r="D1127" s="880"/>
      <c r="E1127" s="879"/>
      <c r="F1127" s="879"/>
      <c r="G1127" s="879"/>
      <c r="H1127" s="879"/>
      <c r="I1127" s="879"/>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1">
        <v>27</v>
      </c>
      <c r="B1128" s="391">
        <v>1</v>
      </c>
      <c r="C1128" s="880"/>
      <c r="D1128" s="880"/>
      <c r="E1128" s="879"/>
      <c r="F1128" s="879"/>
      <c r="G1128" s="879"/>
      <c r="H1128" s="879"/>
      <c r="I1128" s="879"/>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1">
        <v>28</v>
      </c>
      <c r="B1129" s="391">
        <v>1</v>
      </c>
      <c r="C1129" s="880"/>
      <c r="D1129" s="880"/>
      <c r="E1129" s="879"/>
      <c r="F1129" s="879"/>
      <c r="G1129" s="879"/>
      <c r="H1129" s="879"/>
      <c r="I1129" s="879"/>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1">
        <v>29</v>
      </c>
      <c r="B1130" s="391">
        <v>1</v>
      </c>
      <c r="C1130" s="880"/>
      <c r="D1130" s="880"/>
      <c r="E1130" s="879"/>
      <c r="F1130" s="879"/>
      <c r="G1130" s="879"/>
      <c r="H1130" s="879"/>
      <c r="I1130" s="879"/>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1">
        <v>30</v>
      </c>
      <c r="B1131" s="391">
        <v>1</v>
      </c>
      <c r="C1131" s="880"/>
      <c r="D1131" s="880"/>
      <c r="E1131" s="879"/>
      <c r="F1131" s="879"/>
      <c r="G1131" s="879"/>
      <c r="H1131" s="879"/>
      <c r="I1131" s="879"/>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13" hidden="1" customHeight="1" x14ac:dyDescent="0.2"/>
    <row r="1133" spans="1:50" ht="13" hidden="1" customHeight="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2">
    <cfRule type="expression" dxfId="2097" priority="13883">
      <formula>IF(RIGHT(TEXT(Y782,"0.#"),1)=".",FALSE,TRUE)</formula>
    </cfRule>
    <cfRule type="expression" dxfId="2096" priority="13884">
      <formula>IF(RIGHT(TEXT(Y782,"0.#"),1)=".",TRUE,FALSE)</formula>
    </cfRule>
  </conditionalFormatting>
  <conditionalFormatting sqref="Y791">
    <cfRule type="expression" dxfId="2095" priority="13879">
      <formula>IF(RIGHT(TEXT(Y791,"0.#"),1)=".",FALSE,TRUE)</formula>
    </cfRule>
    <cfRule type="expression" dxfId="2094" priority="13880">
      <formula>IF(RIGHT(TEXT(Y791,"0.#"),1)=".",TRUE,FALSE)</formula>
    </cfRule>
  </conditionalFormatting>
  <conditionalFormatting sqref="Y822:Y829 Y820 Y809:Y816 Y807 Y798:Y803">
    <cfRule type="expression" dxfId="2093" priority="13661">
      <formula>IF(RIGHT(TEXT(Y798,"0.#"),1)=".",FALSE,TRUE)</formula>
    </cfRule>
    <cfRule type="expression" dxfId="2092" priority="13662">
      <formula>IF(RIGHT(TEXT(Y798,"0.#"),1)=".",TRUE,FALSE)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3:Y790 Y781">
    <cfRule type="expression" dxfId="2085" priority="13685">
      <formula>IF(RIGHT(TEXT(Y781,"0.#"),1)=".",FALSE,TRUE)</formula>
    </cfRule>
    <cfRule type="expression" dxfId="2084" priority="13686">
      <formula>IF(RIGHT(TEXT(Y781,"0.#"),1)=".",TRUE,FALSE)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5:AU790">
    <cfRule type="expression" dxfId="2081" priority="13679">
      <formula>IF(RIGHT(TEXT(AU785,"0.#"),1)=".",FALSE,TRUE)</formula>
    </cfRule>
    <cfRule type="expression" dxfId="2080" priority="13680">
      <formula>IF(RIGHT(TEXT(AU785,"0.#"),1)=".",TRUE,FALSE)</formula>
    </cfRule>
  </conditionalFormatting>
  <conditionalFormatting sqref="Y821 Y808">
    <cfRule type="expression" dxfId="2079" priority="13665">
      <formula>IF(RIGHT(TEXT(Y808,"0.#"),1)=".",FALSE,TRUE)</formula>
    </cfRule>
    <cfRule type="expression" dxfId="2078" priority="13666">
      <formula>IF(RIGHT(TEXT(Y808,"0.#"),1)=".",TRUE,FALSE)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AU795">
    <cfRule type="expression" dxfId="2075" priority="13659">
      <formula>IF(RIGHT(TEXT(AU795,"0.#"),1)=".",FALSE,TRUE)</formula>
    </cfRule>
    <cfRule type="expression" dxfId="2074" priority="13660">
      <formula>IF(RIGHT(TEXT(AU795,"0.#"),1)=".",TRUE,FALSE)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6:AU803 AU794">
    <cfRule type="expression" dxfId="2071" priority="13655">
      <formula>IF(RIGHT(TEXT(AU794,"0.#"),1)=".",FALSE,TRUE)</formula>
    </cfRule>
    <cfRule type="expression" dxfId="2070" priority="13656">
      <formula>IF(RIGHT(TEXT(AU794,"0.#"),1)=".",TRUE,FALSE)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U782">
    <cfRule type="expression" dxfId="7" priority="7">
      <formula>IF(RIGHT(TEXT(AU782,"0.#"),1)=".",FALSE,TRUE)</formula>
    </cfRule>
    <cfRule type="expression" dxfId="6" priority="8">
      <formula>IF(RIGHT(TEXT(AU782,"0.#"),1)=".",TRUE,FALSE)</formula>
    </cfRule>
  </conditionalFormatting>
  <conditionalFormatting sqref="AU783:AU784 AU781">
    <cfRule type="expression" dxfId="5" priority="5">
      <formula>IF(RIGHT(TEXT(AU781,"0.#"),1)=".",FALSE,TRUE)</formula>
    </cfRule>
    <cfRule type="expression" dxfId="4" priority="6">
      <formula>IF(RIGHT(TEXT(AU781,"0.#"),1)=".",TRUE,FALSE)</formula>
    </cfRule>
  </conditionalFormatting>
  <conditionalFormatting sqref="Y795">
    <cfRule type="expression" dxfId="3" priority="3">
      <formula>IF(RIGHT(TEXT(Y795,"0.#"),1)=".",FALSE,TRUE)</formula>
    </cfRule>
    <cfRule type="expression" dxfId="2" priority="4">
      <formula>IF(RIGHT(TEXT(Y795,"0.#"),1)=".",TRUE,FALSE)</formula>
    </cfRule>
  </conditionalFormatting>
  <conditionalFormatting sqref="Y796:Y797 Y794">
    <cfRule type="expression" dxfId="1" priority="1">
      <formula>IF(RIGHT(TEXT(Y794,"0.#"),1)=".",FALSE,TRUE)</formula>
    </cfRule>
    <cfRule type="expression" dxfId="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36" max="49" man="1"/>
    <brk id="699" max="49" man="1"/>
    <brk id="735" max="49" man="1"/>
    <brk id="778" max="49" man="1"/>
    <brk id="833" max="49" man="1"/>
    <brk id="1098" max="49" man="1"/>
  </rowBreaks>
  <colBreaks count="1" manualBreakCount="1">
    <brk id="6" max="10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5" zoomScale="115" zoomScaleNormal="115" workbookViewId="0">
      <selection activeCell="F39" sqref="F39"/>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81640625"/>
    <col min="13" max="13" width="12" style="13" hidden="1" customWidth="1"/>
    <col min="14" max="14" width="4" style="13" hidden="1" customWidth="1"/>
    <col min="15" max="15" width="3.54296875" customWidth="1"/>
    <col min="16" max="16" width="8.453125" customWidth="1"/>
    <col min="17" max="17" width="8.81640625" style="16" customWidth="1"/>
    <col min="18" max="18" width="9.453125" style="13" hidden="1" customWidth="1"/>
    <col min="19" max="19" width="4" style="13" hidden="1" customWidth="1"/>
    <col min="20" max="20" width="8.81640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482</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t="s">
        <v>482</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482</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大築 貴洋</cp:lastModifiedBy>
  <cp:lastPrinted>2019-07-04T04:49:22Z</cp:lastPrinted>
  <dcterms:created xsi:type="dcterms:W3CDTF">2012-03-13T00:50:25Z</dcterms:created>
  <dcterms:modified xsi:type="dcterms:W3CDTF">2019-07-04T04:49:28Z</dcterms:modified>
</cp:coreProperties>
</file>