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地球環境局_研究調査室\01_課室共有\0108_予算要求\H32行政事業レビュー（H31・R1年度）\190626_夏セット版（研究調査室・適応室）\"/>
    </mc:Choice>
  </mc:AlternateContent>
  <bookViews>
    <workbookView xWindow="0" yWindow="0" windowWidth="19200" windowHeight="6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<sst xmlns="http://schemas.openxmlformats.org/spreadsheetml/2006/main" count="2929" uniqueCount="635">
  <si>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</si>
  <si>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</si>
  <si>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</si>
  <si>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</si>
  <si>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</si>
  <si>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</si>
  <si>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</si>
  <si>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</si>
  <si>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</si>
  <si>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</si>
  <si>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</si>
  <si>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</si>
  <si>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</si>
  <si>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</si>
  <si>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</si>
  <si>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</si>
  <si>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</si>
  <si>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</si>
  <si>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</si>
  <si>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</si>
  <si>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</si>
  <si>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</si>
  <si>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</si>
  <si>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</si>
  <si>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</si>
  <si>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</si>
  <si>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</si>
  <si>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</si>
  <si>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</si>
  <si>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</si>
  <si>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</si>
  <si>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</si>
  <si>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</si>
  <si>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</si>
  <si>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</si>
  <si>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</si>
  <si>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</si>
  <si>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</si>
  <si>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</si>
  <si>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</si>
  <si>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</si>
  <si>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</si>
  <si>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</si>
  <si>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</si>
  <si>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</si>
  <si>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</si>
  <si>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</si>
  <si>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</si>
  <si>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</si>
  <si>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</si>
  <si>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</si>
  <si>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</si>
  <si>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</si>
  <si>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</si>
  <si>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</si>
  <si>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</si>
  <si>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</si>
  <si>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</si>
  <si>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</si>
  <si>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</si>
  <si>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</si>
  <si>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</si>
  <si>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</si>
  <si>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</si>
  <si>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</si>
  <si>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</si>
  <si>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</si>
  <si>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</si>
  <si>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</si>
  <si>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</si>
  <si>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</si>
  <si>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</si>
  <si>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</si>
  <si>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</si>
  <si>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</si>
  <si>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</si>
  <si>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</si>
  <si>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</si>
  <si>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</si>
  <si>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</si>
  <si>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</si>
  <si>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</si>
  <si>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</si>
  <si>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</si>
  <si>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</si>
  <si>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</si>
  <si>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</si>
  <si>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</si>
  <si>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</si>
  <si>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</si>
  <si>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</si>
  <si>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</si>
  <si>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</si>
  <si>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</si>
  <si>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</si>
  <si>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</si>
  <si>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</si>
  <si>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</si>
  <si>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</si>
  <si>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</si>
  <si>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</si>
  <si>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</si>
  <si>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</si>
  <si>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</si>
  <si>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</si>
  <si>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</si>
  <si>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</si>
  <si>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</si>
  <si>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</si>
  <si>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</si>
  <si>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</si>
  <si>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</si>
  <si>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</si>
  <si>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</si>
  <si>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</si>
  <si>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</si>
  <si>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</si>
  <si>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</si>
  <si>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</si>
  <si>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</si>
  <si>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</si>
  <si>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</si>
  <si>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</si>
  <si>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</si>
  <si>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</si>
  <si>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</si>
  <si>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</si>
  <si>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</si>
  <si>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</si>
  <si>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</si>
  <si>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</si>
  <si>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</si>
  <si>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</si>
  <si>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</si>
  <si>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</si>
  <si>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</si>
  <si>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</si>
  <si>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</si>
  <si>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</si>
  <si>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</si>
  <si>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</si>
  <si>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</si>
  <si>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</si>
  <si>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</si>
  <si>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</si>
  <si>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</si>
  <si>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</si>
  <si>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</si>
  <si>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</si>
  <si>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</si>
  <si>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</si>
  <si>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</si>
  <si>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</si>
  <si>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</si>
  <si>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</si>
  <si>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</si>
  <si>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</si>
  <si>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</si>
  <si>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</si>
  <si>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</si>
  <si>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</si>
  <si>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</si>
  <si>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</si>
  <si>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</si>
  <si>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</si>
  <si>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</si>
  <si>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</si>
  <si>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</si>
  <si>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</si>
  <si>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</si>
  <si>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</si>
  <si>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</si>
  <si>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</si>
  <si>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</si>
  <si>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</si>
  <si>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</si>
  <si>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</si>
  <si>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</si>
  <si>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</si>
  <si>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</si>
  <si>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</si>
  <si>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</si>
  <si>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</si>
  <si>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</si>
  <si>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</si>
  <si>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</si>
  <si>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</si>
  <si>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</si>
  <si>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</si>
  <si>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</si>
  <si>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</si>
  <si>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</si>
  <si>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</si>
  <si>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</si>
  <si>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</si>
  <si>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</si>
  <si>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</si>
  <si>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</si>
  <si>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</si>
  <si>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</si>
  <si>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</si>
  <si>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</si>
  <si>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</si>
  <si>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</si>
  <si>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</si>
  <si>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</si>
  <si>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</si>
  <si>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</si>
  <si>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</si>
  <si>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</si>
  <si>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</si>
  <si>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</si>
  <si>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</si>
  <si>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</si>
  <si>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</si>
  <si>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</si>
  <si>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</si>
  <si>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</si>
  <si>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</si>
  <si>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</si>
  <si>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</si>
  <si>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</si>
  <si>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</si>
  <si>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</si>
  <si>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</si>
  <si>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</si>
  <si>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</si>
  <si>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</si>
  <si>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</si>
  <si>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</si>
  <si>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</si>
  <si>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</si>
  <si>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</si>
  <si>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</si>
  <si>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</si>
  <si>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</si>
  <si>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</si>
  <si>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</si>
  <si>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</si>
  <si>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</si>
  <si>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</si>
  <si>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</si>
  <si>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</si>
  <si>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</si>
  <si>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</si>
  <si>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</si>
  <si>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</si>
  <si>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</si>
  <si>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</si>
  <si>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</si>
  <si>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</si>
  <si>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</si>
  <si>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</si>
  <si>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</si>
  <si>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</si>
  <si>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</si>
  <si>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</si>
  <si>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</si>
  <si>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</si>
  <si>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</si>
  <si>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</si>
  <si>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</si>
  <si>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</si>
  <si>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</si>
  <si>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</si>
  <si>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</si>
  <si>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</si>
  <si>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</si>
  <si>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</si>
  <si>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</si>
  <si>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</si>
  <si>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</si>
  <si>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</si>
  <si>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</si>
  <si>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</si>
  <si>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</si>
  <si>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</si>
  <si>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</si>
  <si>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</si>
  <si>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</si>
  <si>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</si>
  <si>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</si>
  <si>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</si>
  <si>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</si>
  <si>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</si>
  <si>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</si>
  <si>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</si>
  <si>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</si>
  <si>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</si>
  <si>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</si>
  <si>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</si>
  <si>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</si>
  <si>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</si>
  <si>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</si>
  <si>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</si>
  <si>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</si>
  <si>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</si>
  <si>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</si>
  <si>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</si>
  <si>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</si>
  <si>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</si>
  <si>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</si>
  <si>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</si>
  <si>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</si>
  <si>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</si>
  <si>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</si>
  <si>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</si>
  <si>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</si>
  <si>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</si>
  <si>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</si>
  <si>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</si>
  <si>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</si>
  <si>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</si>
  <si>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</si>
  <si>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</si>
  <si>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</si>
  <si>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</si>
  <si>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</si>
  <si>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</si>
  <si>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</si>
  <si>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</si>
  <si>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</si>
  <si>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</si>
  <si>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</si>
  <si>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</si>
  <si>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</si>
  <si>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</si>
  <si>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</si>
  <si>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</si>
  <si>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</si>
  <si>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</si>
  <si>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</si>
  <si>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</si>
  <si>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</si>
  <si>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</si>
  <si>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</si>
  <si>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</si>
  <si>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</si>
  <si>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</si>
  <si>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</si>
  <si>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</si>
  <si>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</si>
  <si>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</si>
  <si>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</si>
  <si>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</si>
  <si>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</si>
  <si>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</si>
  <si>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</si>
  <si>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</si>
  <si>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</si>
  <si>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</si>
  <si>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</si>
  <si>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</si>
  <si>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</si>
  <si>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</si>
  <si>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</si>
  <si>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</si>
  <si>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</si>
  <si>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</si>
  <si>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</si>
  <si>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</si>
  <si>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</si>
  <si>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</si>
  <si>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</si>
  <si>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</si>
  <si>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</si>
  <si>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</si>
  <si>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</si>
  <si>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</si>
  <si>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</si>
  <si>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</si>
  <si>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</si>
  <si>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</si>
  <si>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</si>
  <si>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</si>
  <si>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</si>
  <si>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</si>
  <si>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</si>
  <si>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</si>
  <si>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</si>
  <si>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</si>
  <si>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</si>
  <si>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</si>
  <si>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</si>
  <si>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</si>
  <si>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</si>
  <si>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</si>
  <si>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</si>
  <si>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</si>
  <si>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</si>
  <si>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</si>
  <si>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</si>
  <si>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</si>
  <si>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</si>
  <si>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</si>
  <si>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</si>
  <si>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</si>
  <si>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</si>
  <si>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</si>
  <si>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</si>
  <si>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</si>
  <si>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</si>
  <si>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</si>
  <si>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</si>
  <si>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</si>
  <si>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</si>
  <si>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</si>
  <si>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</si>
  <si>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</si>
  <si>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</si>
  <si>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</si>
  <si>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</si>
  <si>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</si>
  <si>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</si>
  <si>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</si>
  <si>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</si>
  <si>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</si>
  <si>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</si>
  <si>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</si>
  <si>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</si>
  <si>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</si>
  <si>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</si>
  <si>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</si>
  <si>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</si>
  <si>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</si>
  <si>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</si>
  <si>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</si>
  <si>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</si>
  <si>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</si>
  <si>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</si>
  <si>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</si>
  <si>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</si>
  <si>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</si>
  <si>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</si>
  <si>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</si>
  <si>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</si>
  <si>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</si>
  <si>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</si>
  <si>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</si>
  <si>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</si>
  <si>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</si>
  <si>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</si>
  <si>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</si>
  <si>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</si>
  <si>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</si>
  <si>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</si>
  <si>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</si>
  <si>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</si>
  <si>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</si>
  <si>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</si>
  <si>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</si>
  <si>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</si>
  <si>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</si>
  <si>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</si>
  <si>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</si>
  <si>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</si>
  <si>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</si>
  <si>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</si>
  <si>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</si>
  <si>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</si>
  <si>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</si>
  <si>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</si>
  <si>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</si>
  <si>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</si>
  <si>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</si>
  <si>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</si>
  <si>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</si>
  <si>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</si>
  <si>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</si>
  <si>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</si>
  <si>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</si>
  <si>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</si>
  <si>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</si>
  <si>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</si>
  <si>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</si>
  <si>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</si>
  <si>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</si>
  <si>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</si>
  <si>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</si>
  <si>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</si>
  <si>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</si>
  <si>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</si>
  <si>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</si>
  <si>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</si>
  <si>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</si>
  <si>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</si>
  <si>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</si>
  <si>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</si>
  <si>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</si>
  <si>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</si>
  <si>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</si>
  <si>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</si>
  <si>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</si>
  <si>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</si>
  <si>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</si>
  <si>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</si>
  <si>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</si>
  <si>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</si>
  <si>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</si>
  <si>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</si>
  <si>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</si>
  <si>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</si>
  <si>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</si>
  <si>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</si>
  <si>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</si>
  <si>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</si>
  <si>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</si>
  <si>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</si>
  <si>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</si>
  <si>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</si>
  <si>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</si>
  <si>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</si>
  <si>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</si>
  <si>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</si>
  <si>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</si>
  <si>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</si>
  <si>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</si>
  <si>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</si>
  <si>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</si>
  <si>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</si>
  <si>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</si>
  <si>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</si>
  <si>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</si>
  <si>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</si>
  <si>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</si>
  <si>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</si>
  <si>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</si>
  <si>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</si>
  <si>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</si>
  <si>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</si>
  <si>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</si>
  <si>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</si>
  <si>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</si>
  <si>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</si>
  <si>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</si>
  <si>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</si>
  <si>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</si>
  <si>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</si>
  <si>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</si>
  <si>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</si>
  <si>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</si>
  <si>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</si>
  <si>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</si>
  <si>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</si>
  <si>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</si>
  <si>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</si>
  <si>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</si>
  <si>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</si>
  <si>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</si>
  <si>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</si>
  <si>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</si>
  <si>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</si>
  <si>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</si>
  <si>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</si>
  <si>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</si>
  <si>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</si>
  <si>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</si>
  <si>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</si>
  <si>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</si>
  <si>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</si>
  <si>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</si>
  <si>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</si>
  <si>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</si>
  <si>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</si>
  <si>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</si>
  <si>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</si>
  <si>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</si>
  <si>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</si>
  <si>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</si>
  <si>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</si>
  <si>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</si>
  <si>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rPh sb="0" eb="2">
      <t>チキュウ</t>
    </rPh>
    <rPh sb="2" eb="5">
      <t>カンキョウキョク</t>
    </rPh>
    <phoneticPr fontId="5"/>
  </si>
  <si>
    <t>総務課脱炭素化イノベーション研究調査室</t>
    <rPh sb="0" eb="7">
      <t>ソウムカダツタンソカ</t>
    </rPh>
    <rPh sb="14" eb="19">
      <t>ケンキュウチョウサシツ</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</si>
  <si>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</si>
  <si>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</si>
  <si>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</si>
  <si>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</si>
  <si>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</si>
  <si>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</si>
  <si>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</si>
  <si>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</si>
  <si>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</si>
  <si>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</si>
  <si>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</si>
  <si>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</si>
  <si>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</si>
  <si>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ｰ</t>
    <phoneticPr fontId="5"/>
  </si>
  <si>
    <t>-</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</si>
  <si>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</si>
  <si>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t>
    <phoneticPr fontId="5"/>
  </si>
  <si>
    <t>気候変動に関する政府間パネル（IPCC）総会等開催支援事業</t>
    <rPh sb="0" eb="2">
      <t>キコウ</t>
    </rPh>
    <rPh sb="2" eb="4">
      <t>ヘンドウ</t>
    </rPh>
    <rPh sb="5" eb="6">
      <t>カン</t>
    </rPh>
    <rPh sb="8" eb="11">
      <t>セイフカン</t>
    </rPh>
    <rPh sb="20" eb="22">
      <t>ソウカイ</t>
    </rPh>
    <rPh sb="22" eb="23">
      <t>トウ</t>
    </rPh>
    <rPh sb="23" eb="25">
      <t>カイサイ</t>
    </rPh>
    <rPh sb="25" eb="27">
      <t>シエン</t>
    </rPh>
    <rPh sb="27" eb="29">
      <t>ジギョウ</t>
    </rPh>
    <phoneticPr fontId="6"/>
  </si>
  <si>
    <t>特別会計に関する法律第85条第3項第2号
施行令第50条第9項第1号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1" eb="24">
      <t>シコウレイ</t>
    </rPh>
    <rPh sb="24" eb="25">
      <t>ダイ</t>
    </rPh>
    <rPh sb="27" eb="28">
      <t>ジョウ</t>
    </rPh>
    <rPh sb="28" eb="29">
      <t>ダイ</t>
    </rPh>
    <rPh sb="30" eb="31">
      <t>コウ</t>
    </rPh>
    <rPh sb="31" eb="32">
      <t>ダイ</t>
    </rPh>
    <rPh sb="33" eb="34">
      <t>ゴウ</t>
    </rPh>
    <phoneticPr fontId="6"/>
  </si>
  <si>
    <t>地球温暖化対策計画（平成28年5月閣議決定）
気候変動適応計画(平成30年11月閣議決定)　　</t>
    <phoneticPr fontId="5"/>
  </si>
  <si>
    <t>IPCC総会は、195のIPCC参加国政府代表者及びIPCCの議長団が参加し、今後の活動方針や、成果物である報告書の採択を行う、IPCCの最高意思決定機関である。パリ協定の実施に不可欠なガイドラインを採択する総会をホストすることによって、パリ協定実施のための詳細ルール構築に積極的に貢献するとともに、我が国の長年のIPCCに対する貢献を国内外に広くアピールする。</t>
    <rPh sb="4" eb="6">
      <t>ソウカイ</t>
    </rPh>
    <rPh sb="16" eb="19">
      <t>サンカコク</t>
    </rPh>
    <rPh sb="19" eb="21">
      <t>セイフ</t>
    </rPh>
    <rPh sb="21" eb="24">
      <t>ダイヒョウシャ</t>
    </rPh>
    <rPh sb="24" eb="25">
      <t>オヨ</t>
    </rPh>
    <rPh sb="31" eb="34">
      <t>ギチョウダン</t>
    </rPh>
    <rPh sb="35" eb="37">
      <t>サンカ</t>
    </rPh>
    <rPh sb="39" eb="41">
      <t>コンゴ</t>
    </rPh>
    <rPh sb="42" eb="44">
      <t>カツドウ</t>
    </rPh>
    <rPh sb="44" eb="46">
      <t>ホウシン</t>
    </rPh>
    <rPh sb="48" eb="51">
      <t>セイカブツ</t>
    </rPh>
    <rPh sb="54" eb="57">
      <t>ホウコクショ</t>
    </rPh>
    <rPh sb="58" eb="60">
      <t>サイタク</t>
    </rPh>
    <rPh sb="61" eb="62">
      <t>オコナ</t>
    </rPh>
    <rPh sb="69" eb="71">
      <t>サイコウ</t>
    </rPh>
    <rPh sb="71" eb="73">
      <t>イシ</t>
    </rPh>
    <rPh sb="73" eb="75">
      <t>ケッテイ</t>
    </rPh>
    <rPh sb="75" eb="77">
      <t>キカン</t>
    </rPh>
    <rPh sb="83" eb="85">
      <t>キョウテイ</t>
    </rPh>
    <rPh sb="86" eb="88">
      <t>ジッシ</t>
    </rPh>
    <rPh sb="89" eb="92">
      <t>フカケツ</t>
    </rPh>
    <rPh sb="100" eb="102">
      <t>サイタク</t>
    </rPh>
    <rPh sb="104" eb="106">
      <t>ソウカイ</t>
    </rPh>
    <rPh sb="121" eb="123">
      <t>キョウテイ</t>
    </rPh>
    <rPh sb="123" eb="125">
      <t>ジッシ</t>
    </rPh>
    <rPh sb="129" eb="131">
      <t>ショウサイ</t>
    </rPh>
    <rPh sb="134" eb="136">
      <t>コウチク</t>
    </rPh>
    <rPh sb="137" eb="140">
      <t>セッキョクテキ</t>
    </rPh>
    <rPh sb="141" eb="143">
      <t>コウケン</t>
    </rPh>
    <rPh sb="150" eb="151">
      <t>ワ</t>
    </rPh>
    <rPh sb="152" eb="153">
      <t>クニ</t>
    </rPh>
    <rPh sb="154" eb="156">
      <t>ナガネン</t>
    </rPh>
    <rPh sb="162" eb="163">
      <t>タイ</t>
    </rPh>
    <rPh sb="165" eb="167">
      <t>コウケン</t>
    </rPh>
    <rPh sb="168" eb="171">
      <t>コクナイガイ</t>
    </rPh>
    <rPh sb="172" eb="173">
      <t>ヒロ</t>
    </rPh>
    <phoneticPr fontId="6"/>
  </si>
  <si>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</si>
  <si>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</si>
  <si>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6"/>
  </si>
  <si>
    <t>-</t>
    <phoneticPr fontId="5"/>
  </si>
  <si>
    <t>本事業において支援する総会において、インベントリ方法論報告書が採択されることを目標とする。</t>
    <rPh sb="0" eb="1">
      <t>ホン</t>
    </rPh>
    <rPh sb="1" eb="3">
      <t>ジギョウ</t>
    </rPh>
    <rPh sb="7" eb="9">
      <t>シエン</t>
    </rPh>
    <rPh sb="11" eb="13">
      <t>ソウカイ</t>
    </rPh>
    <rPh sb="39" eb="41">
      <t>モクヒョウ</t>
    </rPh>
    <phoneticPr fontId="6"/>
  </si>
  <si>
    <t>支援する総会におけるインベントリ方法論報告書の採択数。</t>
  </si>
  <si>
    <t>件</t>
    <rPh sb="0" eb="1">
      <t>ケン</t>
    </rPh>
    <phoneticPr fontId="5"/>
  </si>
  <si>
    <t>-</t>
    <phoneticPr fontId="5"/>
  </si>
  <si>
    <t>-</t>
    <phoneticPr fontId="5"/>
  </si>
  <si>
    <t>-</t>
    <phoneticPr fontId="5"/>
  </si>
  <si>
    <t>-</t>
    <phoneticPr fontId="5"/>
  </si>
  <si>
    <t>本事業により支援する関連会合（執筆者会合、総会、記者会見）数</t>
    <phoneticPr fontId="5"/>
  </si>
  <si>
    <t>-</t>
    <phoneticPr fontId="5"/>
  </si>
  <si>
    <t>執行額/会合の数　　　　　　　　　　　</t>
    <rPh sb="0" eb="2">
      <t>シッコウ</t>
    </rPh>
    <rPh sb="2" eb="3">
      <t>ガク</t>
    </rPh>
    <rPh sb="4" eb="6">
      <t>カイゴウ</t>
    </rPh>
    <rPh sb="7" eb="8">
      <t>カズ</t>
    </rPh>
    <phoneticPr fontId="6"/>
  </si>
  <si>
    <t>百万円/件</t>
    <rPh sb="0" eb="1">
      <t>ヒャク</t>
    </rPh>
    <rPh sb="1" eb="3">
      <t>マンエン</t>
    </rPh>
    <rPh sb="4" eb="5">
      <t>ケン</t>
    </rPh>
    <phoneticPr fontId="6"/>
  </si>
  <si>
    <t>-</t>
    <phoneticPr fontId="5"/>
  </si>
  <si>
    <t>１． 地球温暖化対策の推進
２．地球環境の保全</t>
    <rPh sb="3" eb="5">
      <t>チキュウ</t>
    </rPh>
    <rPh sb="5" eb="8">
      <t>オンダンカ</t>
    </rPh>
    <rPh sb="8" eb="10">
      <t>タイサク</t>
    </rPh>
    <rPh sb="11" eb="13">
      <t>スイシン</t>
    </rPh>
    <rPh sb="16" eb="18">
      <t>チキュウ</t>
    </rPh>
    <rPh sb="18" eb="20">
      <t>カンキョウ</t>
    </rPh>
    <rPh sb="21" eb="23">
      <t>ホゼン</t>
    </rPh>
    <phoneticPr fontId="6"/>
  </si>
  <si>
    <t>-</t>
    <phoneticPr fontId="5"/>
  </si>
  <si>
    <t>IPCCへの貢献</t>
    <rPh sb="6" eb="8">
      <t>コウケン</t>
    </rPh>
    <phoneticPr fontId="6"/>
  </si>
  <si>
    <t>インベントリ方法論報告書の作成</t>
    <rPh sb="13" eb="15">
      <t>サクセイ</t>
    </rPh>
    <phoneticPr fontId="6"/>
  </si>
  <si>
    <t>平成31年度</t>
    <rPh sb="0" eb="2">
      <t>ヘイセイ</t>
    </rPh>
    <rPh sb="4" eb="6">
      <t>ネンド</t>
    </rPh>
    <phoneticPr fontId="6"/>
  </si>
  <si>
    <t>・IPCCは世界195カ国が参加する政府間組織であり、IPCC活動の支援は我が国の地球温暖化に関する国際協力のひとつとして非常に重要。</t>
    <rPh sb="31" eb="33">
      <t>カツドウ</t>
    </rPh>
    <rPh sb="34" eb="36">
      <t>シエン</t>
    </rPh>
    <phoneticPr fontId="6"/>
  </si>
  <si>
    <t>IPCCの科学的知見やインベントリ（温室効果ガスの排出目録）は温暖化対策に係る各種施策や国際交渉の基盤となるものであり、社会的ニーズは高い。</t>
  </si>
  <si>
    <t>IPCCは、195カ国が参加する政府による国際機関であり、総会はその最高意思決定機関である。各国代表によって構成される組織の会合であり、我が国が招致した会合であるため、委託事業による実施が妥当である。</t>
  </si>
  <si>
    <t>IPCCの科学的知見やインベントリ（温室効果ガスの排出目録）は温暖化対策に係る各種施策や国際交渉の基盤となるものであり、優先度の高い事業である。</t>
  </si>
  <si>
    <t>費用・使途が事業目的に即した真に必要な経費か否かを精査した上で支出する予定。</t>
    <rPh sb="0" eb="2">
      <t>ヒヨウ</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ヨテイ</t>
    </rPh>
    <phoneticPr fontId="6"/>
  </si>
  <si>
    <t>本事業は企画競争方式により実施し、契約時及び精算時に支出内容を精査することでコスト削減に努める。</t>
    <rPh sb="0" eb="1">
      <t>ホン</t>
    </rPh>
    <rPh sb="1" eb="3">
      <t>ジギョウ</t>
    </rPh>
    <rPh sb="4" eb="10">
      <t>キカクキョウソウホウシキ</t>
    </rPh>
    <rPh sb="13" eb="15">
      <t>ジッシ</t>
    </rPh>
    <rPh sb="17" eb="20">
      <t>ケイヤクジ</t>
    </rPh>
    <rPh sb="20" eb="21">
      <t>オヨ</t>
    </rPh>
    <rPh sb="22" eb="25">
      <t>セイサンジ</t>
    </rPh>
    <rPh sb="26" eb="28">
      <t>シシュツ</t>
    </rPh>
    <rPh sb="28" eb="30">
      <t>ナイヨウ</t>
    </rPh>
    <rPh sb="31" eb="33">
      <t>セイサ</t>
    </rPh>
    <rPh sb="41" eb="43">
      <t>サクゲン</t>
    </rPh>
    <rPh sb="44" eb="45">
      <t>ツト</t>
    </rPh>
    <phoneticPr fontId="6"/>
  </si>
  <si>
    <t>‐</t>
  </si>
  <si>
    <t>予算の範囲内で効率的・効果的に実施する予定。</t>
    <rPh sb="0" eb="2">
      <t>ヨサン</t>
    </rPh>
    <rPh sb="3" eb="6">
      <t>ハンイナイ</t>
    </rPh>
    <rPh sb="7" eb="10">
      <t>コウリツテキ</t>
    </rPh>
    <rPh sb="11" eb="14">
      <t>コウカテキ</t>
    </rPh>
    <rPh sb="15" eb="17">
      <t>ジッシ</t>
    </rPh>
    <rPh sb="19" eb="21">
      <t>ヨテイ</t>
    </rPh>
    <phoneticPr fontId="6"/>
  </si>
  <si>
    <t>2019年5月に開催（京都）のIPCC第49回総会及びその関連会合の円滑な実施のために、会場、宿泊施設、資機材、警備の手配等を行う。</t>
    <rPh sb="4" eb="5">
      <t>ネン</t>
    </rPh>
    <rPh sb="6" eb="7">
      <t>ガツ</t>
    </rPh>
    <rPh sb="8" eb="10">
      <t>カイサイ</t>
    </rPh>
    <rPh sb="11" eb="13">
      <t>キョウト</t>
    </rPh>
    <rPh sb="19" eb="20">
      <t>ダイ</t>
    </rPh>
    <rPh sb="22" eb="23">
      <t>カイ</t>
    </rPh>
    <rPh sb="23" eb="25">
      <t>ソウカイ</t>
    </rPh>
    <rPh sb="25" eb="26">
      <t>オヨ</t>
    </rPh>
    <rPh sb="29" eb="31">
      <t>カンレン</t>
    </rPh>
    <rPh sb="31" eb="33">
      <t>カイゴウ</t>
    </rPh>
    <rPh sb="34" eb="36">
      <t>エンカツ</t>
    </rPh>
    <rPh sb="37" eb="39">
      <t>ジッシ</t>
    </rPh>
    <rPh sb="44" eb="46">
      <t>カイジョウ</t>
    </rPh>
    <rPh sb="47" eb="49">
      <t>シュクハク</t>
    </rPh>
    <rPh sb="49" eb="51">
      <t>シセツ</t>
    </rPh>
    <rPh sb="52" eb="55">
      <t>シキザイ</t>
    </rPh>
    <rPh sb="56" eb="58">
      <t>ケイビ</t>
    </rPh>
    <rPh sb="59" eb="61">
      <t>テハイ</t>
    </rPh>
    <rPh sb="61" eb="62">
      <t>トウ</t>
    </rPh>
    <rPh sb="63" eb="64">
      <t>オコナ</t>
    </rPh>
    <phoneticPr fontId="6"/>
  </si>
  <si>
    <t>-</t>
    <phoneticPr fontId="5"/>
  </si>
  <si>
    <t>-</t>
    <phoneticPr fontId="5"/>
  </si>
  <si>
    <t xml:space="preserve">                                                                                             -</t>
    <phoneticPr fontId="5"/>
  </si>
  <si>
    <t>無</t>
  </si>
  <si>
    <t>本事業は2カ年を前提として企画競争方式により実施することで、競争性を確保している。</t>
    <rPh sb="0" eb="1">
      <t>ホン</t>
    </rPh>
    <rPh sb="1" eb="3">
      <t>ジギョウ</t>
    </rPh>
    <rPh sb="6" eb="7">
      <t>ネン</t>
    </rPh>
    <rPh sb="8" eb="10">
      <t>ゼンテイ</t>
    </rPh>
    <rPh sb="13" eb="15">
      <t>キカク</t>
    </rPh>
    <rPh sb="15" eb="17">
      <t>キョウソウ</t>
    </rPh>
    <rPh sb="17" eb="19">
      <t>ホウシキ</t>
    </rPh>
    <rPh sb="22" eb="24">
      <t>ジッシ</t>
    </rPh>
    <rPh sb="30" eb="33">
      <t>キョウソウセイ</t>
    </rPh>
    <rPh sb="34" eb="36">
      <t>カクホ</t>
    </rPh>
    <phoneticPr fontId="6"/>
  </si>
  <si>
    <t xml:space="preserve">                                     -</t>
    <phoneticPr fontId="5"/>
  </si>
  <si>
    <t xml:space="preserve">                                                                              -</t>
    <phoneticPr fontId="5"/>
  </si>
  <si>
    <t>室長　大井　通博</t>
    <rPh sb="0" eb="2">
      <t>シツチョウ</t>
    </rPh>
    <rPh sb="3" eb="5">
      <t>オオイ</t>
    </rPh>
    <rPh sb="6" eb="8">
      <t>ミチヒロ</t>
    </rPh>
    <phoneticPr fontId="5"/>
  </si>
  <si>
    <t>-</t>
    <phoneticPr fontId="5"/>
  </si>
  <si>
    <t>250/3</t>
    <phoneticPr fontId="5"/>
  </si>
  <si>
    <t>百万円</t>
    <rPh sb="0" eb="1">
      <t>ヒャク</t>
    </rPh>
    <rPh sb="1" eb="3">
      <t>マンエン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</si>
</sst>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21</xdr:col>
      <xdr:colOff>177800</xdr:colOff>
      <xdr:row>740</xdr:row>
      <xdr:rowOff>211667</xdr:rowOff>
    </xdr:from>
    <xdr:ext cx="1112228" cy="625812"/>
    <xdr:sp macro="" textlink="">
      <xdr:nvSpPr>
        <xdr:cNvPr id="3" name="テキスト ボックス 2"/>
        <xdr:cNvSpPr txBox="1"/>
      </xdr:nvSpPr>
      <xdr:spPr>
        <a:xfrm>
          <a:off x="4089400" y="45559134"/>
          <a:ext cx="1112228" cy="625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ja-JP" altLang="en-US" sz="1600">
              <a:latin typeface="ＭＳ Ｐゴシック 本文"/>
            </a:rPr>
            <a:t>環境省</a:t>
          </a:r>
          <a:endParaRPr kumimoji="1" lang="en-US" altLang="ja-JP" sz="1600">
            <a:latin typeface="ＭＳ Ｐゴシック 本文"/>
          </a:endParaRPr>
        </a:p>
        <a:p>
          <a:pPr algn="ctr"/>
          <a:r>
            <a:rPr kumimoji="1" lang="en-US" altLang="ja-JP" sz="1600">
              <a:latin typeface="ＭＳ Ｐゴシック 本文"/>
            </a:rPr>
            <a:t>250</a:t>
          </a:r>
          <a:r>
            <a:rPr kumimoji="1" lang="ja-JP" altLang="en-US" sz="1600">
              <a:latin typeface="ＭＳ Ｐゴシック 本文"/>
            </a:rPr>
            <a:t>百万円</a:t>
          </a:r>
        </a:p>
      </xdr:txBody>
    </xdr:sp>
    <xdr:clientData/>
  </xdr:oneCellAnchor>
  <xdr:twoCellAnchor>
    <xdr:from>
      <xdr:col>24</xdr:col>
      <xdr:colOff>160867</xdr:colOff>
      <xdr:row>742</xdr:row>
      <xdr:rowOff>152401</xdr:rowOff>
    </xdr:from>
    <xdr:to>
      <xdr:col>24</xdr:col>
      <xdr:colOff>160867</xdr:colOff>
      <xdr:row>744</xdr:row>
      <xdr:rowOff>179617</xdr:rowOff>
    </xdr:to>
    <xdr:cxnSp macro="">
      <xdr:nvCxnSpPr>
        <xdr:cNvPr id="5" name="直線矢印コネクタ 4"/>
        <xdr:cNvCxnSpPr/>
      </xdr:nvCxnSpPr>
      <xdr:spPr>
        <a:xfrm>
          <a:off x="4631267" y="46211068"/>
          <a:ext cx="0" cy="7299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84667</xdr:colOff>
      <xdr:row>744</xdr:row>
      <xdr:rowOff>186267</xdr:rowOff>
    </xdr:from>
    <xdr:to>
      <xdr:col>31</xdr:col>
      <xdr:colOff>62255</xdr:colOff>
      <xdr:row>745</xdr:row>
      <xdr:rowOff>72395</xdr:rowOff>
    </xdr:to>
    <xdr:sp macro="" textlink="">
      <xdr:nvSpPr>
        <xdr:cNvPr id="6" name="テキスト ボックス 5"/>
        <xdr:cNvSpPr txBox="1"/>
      </xdr:nvSpPr>
      <xdr:spPr>
        <a:xfrm>
          <a:off x="3623734" y="46947667"/>
          <a:ext cx="2212788" cy="241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委託・随意契約（企画競争）</a:t>
          </a:r>
        </a:p>
      </xdr:txBody>
    </xdr:sp>
    <xdr:clientData/>
  </xdr:twoCellAnchor>
  <xdr:oneCellAnchor>
    <xdr:from>
      <xdr:col>21</xdr:col>
      <xdr:colOff>169333</xdr:colOff>
      <xdr:row>745</xdr:row>
      <xdr:rowOff>76200</xdr:rowOff>
    </xdr:from>
    <xdr:ext cx="1210588" cy="359073"/>
    <xdr:sp macro="" textlink="">
      <xdr:nvSpPr>
        <xdr:cNvPr id="7" name="テキスト ボックス 6"/>
        <xdr:cNvSpPr txBox="1"/>
      </xdr:nvSpPr>
      <xdr:spPr>
        <a:xfrm>
          <a:off x="4080933" y="47193200"/>
          <a:ext cx="1210588" cy="3590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600"/>
            <a:t>民間企業等</a:t>
          </a:r>
          <a:endParaRPr kumimoji="1" lang="en-US" altLang="ja-JP" sz="1600"/>
        </a:p>
      </xdr:txBody>
    </xdr:sp>
    <xdr:clientData/>
  </xdr:oneCellAnchor>
  <xdr:twoCellAnchor>
    <xdr:from>
      <xdr:col>18</xdr:col>
      <xdr:colOff>50800</xdr:colOff>
      <xdr:row>746</xdr:row>
      <xdr:rowOff>152400</xdr:rowOff>
    </xdr:from>
    <xdr:to>
      <xdr:col>32</xdr:col>
      <xdr:colOff>159682</xdr:colOff>
      <xdr:row>748</xdr:row>
      <xdr:rowOff>123517</xdr:rowOff>
    </xdr:to>
    <xdr:sp macro="" textlink="">
      <xdr:nvSpPr>
        <xdr:cNvPr id="8" name="大かっこ 7"/>
        <xdr:cNvSpPr/>
      </xdr:nvSpPr>
      <xdr:spPr>
        <a:xfrm>
          <a:off x="3403600" y="47625000"/>
          <a:ext cx="2716615" cy="673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en-US" altLang="ja-JP" sz="1100">
              <a:latin typeface="ＭＳ Ｐゴシック 本文"/>
            </a:rPr>
            <a:t>IPCC</a:t>
          </a:r>
          <a:r>
            <a:rPr kumimoji="1" lang="ja-JP" altLang="en-US" sz="1100">
              <a:latin typeface="ＭＳ Ｐゴシック 本文"/>
            </a:rPr>
            <a:t>第</a:t>
          </a:r>
          <a:r>
            <a:rPr kumimoji="1" lang="en-US" altLang="ja-JP" sz="1100">
              <a:latin typeface="ＭＳ Ｐゴシック 本文"/>
            </a:rPr>
            <a:t>49</a:t>
          </a:r>
          <a:r>
            <a:rPr kumimoji="1" lang="ja-JP" altLang="en-US" sz="1100">
              <a:latin typeface="ＭＳ Ｐゴシック 本文"/>
            </a:rPr>
            <a:t>回総会等の開催支援</a:t>
          </a:r>
          <a:endParaRPr kumimoji="1" lang="en-US" altLang="ja-JP" sz="1100">
            <a:latin typeface="ＭＳ Ｐゴシック 本文"/>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40" zoomScale="75" zoomScaleNormal="75" zoomScaleSheetLayoutView="75" zoomScalePageLayoutView="85" workbookViewId="0">
      <selection activeCell="AG708" sqref="AG708:AX708"/>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6</v>
      </c>
      <c r="AT2" s="220"/>
      <c r="AU2" s="220"/>
      <c r="AV2" s="52" t="str">
        <f>IF(AW2="", "", "-")</f>
        <v/>
      </c>
      <c r="AW2" s="397"/>
      <c r="AX2" s="397"/>
    </row>
    <row r="3" spans="1:50" ht="21" customHeight="1" thickBot="1" x14ac:dyDescent="0.25">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590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513</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631</v>
      </c>
      <c r="AR5" s="720"/>
      <c r="AS5" s="720"/>
      <c r="AT5" s="720"/>
      <c r="AU5" s="720"/>
      <c r="AV5" s="720"/>
      <c r="AW5" s="720"/>
      <c r="AX5" s="721"/>
    </row>
    <row r="6" spans="1:50" ht="39" customHeight="1" x14ac:dyDescent="0.2">
      <c r="A6" s="724" t="s">
        <v>4</v>
      </c>
      <c r="B6" s="725"/>
      <c r="C6" s="725"/>
      <c r="D6" s="725"/>
      <c r="E6" s="725"/>
      <c r="F6" s="725"/>
      <c r="G6" s="877" t="str">
        <f>入力規則等!F39</f>
        <v>エネルギー対策特別会計エネルギー需給勘定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591</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592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593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623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t="s">
        <v>594</v>
      </c>
      <c r="Q13" s="109"/>
      <c r="R13" s="109"/>
      <c r="S13" s="109"/>
      <c r="T13" s="109"/>
      <c r="U13" s="109"/>
      <c r="V13" s="110"/>
      <c r="W13" s="108" t="s">
        <v>595</v>
      </c>
      <c r="X13" s="109"/>
      <c r="Y13" s="109"/>
      <c r="Z13" s="109"/>
      <c r="AA13" s="109"/>
      <c r="AB13" s="109"/>
      <c r="AC13" s="110"/>
      <c r="AD13" s="108" t="s">
        <v>594</v>
      </c>
      <c r="AE13" s="109"/>
      <c r="AF13" s="109"/>
      <c r="AG13" s="109"/>
      <c r="AH13" s="109"/>
      <c r="AI13" s="109"/>
      <c r="AJ13" s="110"/>
      <c r="AK13" s="108">
        <v>250</v>
      </c>
      <c r="AL13" s="109"/>
      <c r="AM13" s="109"/>
      <c r="AN13" s="109"/>
      <c r="AO13" s="109"/>
      <c r="AP13" s="109"/>
      <c r="AQ13" s="110"/>
      <c r="AR13" s="105" t="s">
        <v>632</v>
      </c>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t="s">
        <v>578</v>
      </c>
      <c r="AE15" s="109"/>
      <c r="AF15" s="109"/>
      <c r="AG15" s="109"/>
      <c r="AH15" s="109"/>
      <c r="AI15" s="109"/>
      <c r="AJ15" s="110"/>
      <c r="AK15" s="108" t="s">
        <v>575</v>
      </c>
      <c r="AL15" s="109"/>
      <c r="AM15" s="109"/>
      <c r="AN15" s="109"/>
      <c r="AO15" s="109"/>
      <c r="AP15" s="109"/>
      <c r="AQ15" s="110"/>
      <c r="AR15" s="108" t="s">
        <v>580</v>
      </c>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575</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576</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250</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596</v>
      </c>
      <c r="H23" s="187"/>
      <c r="I23" s="187"/>
      <c r="J23" s="187"/>
      <c r="K23" s="187"/>
      <c r="L23" s="187"/>
      <c r="M23" s="187"/>
      <c r="N23" s="187"/>
      <c r="O23" s="188"/>
      <c r="P23" s="105">
        <v>250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227">
        <f>AK13</f>
        <v>250</v>
      </c>
      <c r="Q29" s="228"/>
      <c r="R29" s="228"/>
      <c r="S29" s="228"/>
      <c r="T29" s="228"/>
      <c r="U29" s="228"/>
      <c r="V29" s="229"/>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597</v>
      </c>
      <c r="AR31" s="136"/>
      <c r="AS31" s="137" t="s">
        <v>355</v>
      </c>
      <c r="AT31" s="172"/>
      <c r="AU31" s="271">
        <v>31</v>
      </c>
      <c r="AV31" s="271"/>
      <c r="AW31" s="379" t="s">
        <v>300</v>
      </c>
      <c r="AX31" s="380"/>
    </row>
    <row r="32" spans="1:50" ht="23.25" customHeight="1" x14ac:dyDescent="0.2">
      <c r="A32" s="515"/>
      <c r="B32" s="513"/>
      <c r="C32" s="513"/>
      <c r="D32" s="513"/>
      <c r="E32" s="513"/>
      <c r="F32" s="514"/>
      <c r="G32" s="540" t="s">
        <v>598</v>
      </c>
      <c r="H32" s="541"/>
      <c r="I32" s="541"/>
      <c r="J32" s="541"/>
      <c r="K32" s="541"/>
      <c r="L32" s="541"/>
      <c r="M32" s="541"/>
      <c r="N32" s="541"/>
      <c r="O32" s="542"/>
      <c r="P32" s="161" t="s">
        <v>599</v>
      </c>
      <c r="Q32" s="161"/>
      <c r="R32" s="161"/>
      <c r="S32" s="161"/>
      <c r="T32" s="161"/>
      <c r="U32" s="161"/>
      <c r="V32" s="161"/>
      <c r="W32" s="161"/>
      <c r="X32" s="231"/>
      <c r="Y32" s="338" t="s">
        <v>12</v>
      </c>
      <c r="Z32" s="549"/>
      <c r="AA32" s="550"/>
      <c r="AB32" s="551" t="s">
        <v>600</v>
      </c>
      <c r="AC32" s="551"/>
      <c r="AD32" s="551"/>
      <c r="AE32" s="364" t="s">
        <v>594</v>
      </c>
      <c r="AF32" s="365"/>
      <c r="AG32" s="365"/>
      <c r="AH32" s="365"/>
      <c r="AI32" s="364" t="s">
        <v>594</v>
      </c>
      <c r="AJ32" s="365"/>
      <c r="AK32" s="365"/>
      <c r="AL32" s="365"/>
      <c r="AM32" s="364" t="s">
        <v>601</v>
      </c>
      <c r="AN32" s="365"/>
      <c r="AO32" s="365"/>
      <c r="AP32" s="365"/>
      <c r="AQ32" s="111" t="s">
        <v>594</v>
      </c>
      <c r="AR32" s="112"/>
      <c r="AS32" s="112"/>
      <c r="AT32" s="113"/>
      <c r="AU32" s="365" t="s">
        <v>594</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600</v>
      </c>
      <c r="AC33" s="522"/>
      <c r="AD33" s="522"/>
      <c r="AE33" s="364" t="s">
        <v>594</v>
      </c>
      <c r="AF33" s="365"/>
      <c r="AG33" s="365"/>
      <c r="AH33" s="365"/>
      <c r="AI33" s="364" t="s">
        <v>594</v>
      </c>
      <c r="AJ33" s="365"/>
      <c r="AK33" s="365"/>
      <c r="AL33" s="365"/>
      <c r="AM33" s="364" t="s">
        <v>594</v>
      </c>
      <c r="AN33" s="365"/>
      <c r="AO33" s="365"/>
      <c r="AP33" s="365"/>
      <c r="AQ33" s="111" t="s">
        <v>602</v>
      </c>
      <c r="AR33" s="112"/>
      <c r="AS33" s="112"/>
      <c r="AT33" s="113"/>
      <c r="AU33" s="365">
        <v>1</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597</v>
      </c>
      <c r="AF34" s="365"/>
      <c r="AG34" s="365"/>
      <c r="AH34" s="365"/>
      <c r="AI34" s="364" t="s">
        <v>594</v>
      </c>
      <c r="AJ34" s="365"/>
      <c r="AK34" s="365"/>
      <c r="AL34" s="365"/>
      <c r="AM34" s="364" t="s">
        <v>594</v>
      </c>
      <c r="AN34" s="365"/>
      <c r="AO34" s="365"/>
      <c r="AP34" s="365"/>
      <c r="AQ34" s="111" t="s">
        <v>603</v>
      </c>
      <c r="AR34" s="112"/>
      <c r="AS34" s="112"/>
      <c r="AT34" s="113"/>
      <c r="AU34" s="365" t="s">
        <v>604</v>
      </c>
      <c r="AV34" s="365"/>
      <c r="AW34" s="365"/>
      <c r="AX34" s="367"/>
    </row>
    <row r="35" spans="1:50" ht="23.25" customHeight="1" x14ac:dyDescent="0.2">
      <c r="A35" s="897" t="s">
        <v>506</v>
      </c>
      <c r="B35" s="898"/>
      <c r="C35" s="898"/>
      <c r="D35" s="898"/>
      <c r="E35" s="898"/>
      <c r="F35" s="899"/>
      <c r="G35" s="903" t="s">
        <v>594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33.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t="s">
        <v>584</v>
      </c>
      <c r="AR66" s="271"/>
      <c r="AS66" s="865" t="s">
        <v>355</v>
      </c>
      <c r="AT66" s="866"/>
      <c r="AU66" s="271" t="s">
        <v>575</v>
      </c>
      <c r="AV66" s="271"/>
      <c r="AW66" s="865" t="s">
        <v>472</v>
      </c>
      <c r="AX66" s="978"/>
    </row>
    <row r="67" spans="1:50" ht="50.5" customHeight="1" x14ac:dyDescent="0.2">
      <c r="A67" s="851"/>
      <c r="B67" s="852"/>
      <c r="C67" s="852"/>
      <c r="D67" s="852"/>
      <c r="E67" s="852"/>
      <c r="F67" s="853"/>
      <c r="G67" s="979" t="s">
        <v>356</v>
      </c>
      <c r="H67" s="962" t="s">
        <v>588</v>
      </c>
      <c r="I67" s="963"/>
      <c r="J67" s="963"/>
      <c r="K67" s="963"/>
      <c r="L67" s="963"/>
      <c r="M67" s="963"/>
      <c r="N67" s="963"/>
      <c r="O67" s="964"/>
      <c r="P67" s="962" t="s">
        <v>586</v>
      </c>
      <c r="Q67" s="963"/>
      <c r="R67" s="963"/>
      <c r="S67" s="963"/>
      <c r="T67" s="963"/>
      <c r="U67" s="963"/>
      <c r="V67" s="964"/>
      <c r="W67" s="968"/>
      <c r="X67" s="969"/>
      <c r="Y67" s="949" t="s">
        <v>12</v>
      </c>
      <c r="Z67" s="949"/>
      <c r="AA67" s="950"/>
      <c r="AB67" s="951" t="s">
        <v>496</v>
      </c>
      <c r="AC67" s="951"/>
      <c r="AD67" s="951"/>
      <c r="AE67" s="364" t="s">
        <v>575</v>
      </c>
      <c r="AF67" s="365"/>
      <c r="AG67" s="365"/>
      <c r="AH67" s="365"/>
      <c r="AI67" s="364" t="s">
        <v>575</v>
      </c>
      <c r="AJ67" s="365"/>
      <c r="AK67" s="365"/>
      <c r="AL67" s="365"/>
      <c r="AM67" s="364" t="s">
        <v>576</v>
      </c>
      <c r="AN67" s="365"/>
      <c r="AO67" s="365"/>
      <c r="AP67" s="365"/>
      <c r="AQ67" s="364" t="s">
        <v>575</v>
      </c>
      <c r="AR67" s="365"/>
      <c r="AS67" s="365"/>
      <c r="AT67" s="366"/>
      <c r="AU67" s="365" t="s">
        <v>576</v>
      </c>
      <c r="AV67" s="365"/>
      <c r="AW67" s="365"/>
      <c r="AX67" s="367"/>
    </row>
    <row r="68" spans="1:50" ht="50.5"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t="s">
        <v>576</v>
      </c>
      <c r="AF68" s="365"/>
      <c r="AG68" s="365"/>
      <c r="AH68" s="365"/>
      <c r="AI68" s="364" t="s">
        <v>575</v>
      </c>
      <c r="AJ68" s="365"/>
      <c r="AK68" s="365"/>
      <c r="AL68" s="365"/>
      <c r="AM68" s="364" t="s">
        <v>579</v>
      </c>
      <c r="AN68" s="365"/>
      <c r="AO68" s="365"/>
      <c r="AP68" s="365"/>
      <c r="AQ68" s="364" t="s">
        <v>576</v>
      </c>
      <c r="AR68" s="365"/>
      <c r="AS68" s="365"/>
      <c r="AT68" s="366"/>
      <c r="AU68" s="365" t="s">
        <v>576</v>
      </c>
      <c r="AV68" s="365"/>
      <c r="AW68" s="365"/>
      <c r="AX68" s="367"/>
    </row>
    <row r="69" spans="1:50" ht="49"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t="s">
        <v>575</v>
      </c>
      <c r="AF69" s="815"/>
      <c r="AG69" s="815"/>
      <c r="AH69" s="815"/>
      <c r="AI69" s="814" t="s">
        <v>579</v>
      </c>
      <c r="AJ69" s="815"/>
      <c r="AK69" s="815"/>
      <c r="AL69" s="815"/>
      <c r="AM69" s="814" t="s">
        <v>575</v>
      </c>
      <c r="AN69" s="815"/>
      <c r="AO69" s="815"/>
      <c r="AP69" s="815"/>
      <c r="AQ69" s="364" t="s">
        <v>580</v>
      </c>
      <c r="AR69" s="365"/>
      <c r="AS69" s="365"/>
      <c r="AT69" s="366"/>
      <c r="AU69" s="365" t="s">
        <v>575</v>
      </c>
      <c r="AV69" s="365"/>
      <c r="AW69" s="365"/>
      <c r="AX69" s="367"/>
    </row>
    <row r="70" spans="1:50" ht="23.25" customHeight="1" x14ac:dyDescent="0.2">
      <c r="A70" s="851" t="s">
        <v>479</v>
      </c>
      <c r="B70" s="852"/>
      <c r="C70" s="852"/>
      <c r="D70" s="852"/>
      <c r="E70" s="852"/>
      <c r="F70" s="853"/>
      <c r="G70" s="939" t="s">
        <v>357</v>
      </c>
      <c r="H70" s="940" t="s">
        <v>575</v>
      </c>
      <c r="I70" s="940"/>
      <c r="J70" s="940"/>
      <c r="K70" s="940"/>
      <c r="L70" s="940"/>
      <c r="M70" s="940"/>
      <c r="N70" s="940"/>
      <c r="O70" s="940"/>
      <c r="P70" s="940" t="s">
        <v>587</v>
      </c>
      <c r="Q70" s="940"/>
      <c r="R70" s="940"/>
      <c r="S70" s="940"/>
      <c r="T70" s="940"/>
      <c r="U70" s="940"/>
      <c r="V70" s="940"/>
      <c r="W70" s="943" t="s">
        <v>495</v>
      </c>
      <c r="X70" s="944"/>
      <c r="Y70" s="949" t="s">
        <v>12</v>
      </c>
      <c r="Z70" s="949"/>
      <c r="AA70" s="950"/>
      <c r="AB70" s="951" t="s">
        <v>496</v>
      </c>
      <c r="AC70" s="951"/>
      <c r="AD70" s="951"/>
      <c r="AE70" s="364" t="s">
        <v>576</v>
      </c>
      <c r="AF70" s="365"/>
      <c r="AG70" s="365"/>
      <c r="AH70" s="365"/>
      <c r="AI70" s="364" t="s">
        <v>576</v>
      </c>
      <c r="AJ70" s="365"/>
      <c r="AK70" s="365"/>
      <c r="AL70" s="365"/>
      <c r="AM70" s="364" t="s">
        <v>576</v>
      </c>
      <c r="AN70" s="365"/>
      <c r="AO70" s="365"/>
      <c r="AP70" s="365"/>
      <c r="AQ70" s="364" t="s">
        <v>580</v>
      </c>
      <c r="AR70" s="365"/>
      <c r="AS70" s="365"/>
      <c r="AT70" s="366"/>
      <c r="AU70" s="365" t="s">
        <v>580</v>
      </c>
      <c r="AV70" s="365"/>
      <c r="AW70" s="365"/>
      <c r="AX70" s="367"/>
    </row>
    <row r="71" spans="1:50" ht="23.25"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t="s">
        <v>581</v>
      </c>
      <c r="AF71" s="365"/>
      <c r="AG71" s="365"/>
      <c r="AH71" s="365"/>
      <c r="AI71" s="364" t="s">
        <v>575</v>
      </c>
      <c r="AJ71" s="365"/>
      <c r="AK71" s="365"/>
      <c r="AL71" s="365"/>
      <c r="AM71" s="364" t="s">
        <v>583</v>
      </c>
      <c r="AN71" s="365"/>
      <c r="AO71" s="365"/>
      <c r="AP71" s="365"/>
      <c r="AQ71" s="364" t="s">
        <v>580</v>
      </c>
      <c r="AR71" s="365"/>
      <c r="AS71" s="365"/>
      <c r="AT71" s="366"/>
      <c r="AU71" s="365" t="s">
        <v>576</v>
      </c>
      <c r="AV71" s="365"/>
      <c r="AW71" s="365"/>
      <c r="AX71" s="367"/>
    </row>
    <row r="72" spans="1:50" ht="23.25"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t="s">
        <v>582</v>
      </c>
      <c r="AF72" s="365"/>
      <c r="AG72" s="365"/>
      <c r="AH72" s="365"/>
      <c r="AI72" s="364" t="s">
        <v>575</v>
      </c>
      <c r="AJ72" s="365"/>
      <c r="AK72" s="365"/>
      <c r="AL72" s="365"/>
      <c r="AM72" s="364" t="s">
        <v>575</v>
      </c>
      <c r="AN72" s="365"/>
      <c r="AO72" s="365"/>
      <c r="AP72" s="366"/>
      <c r="AQ72" s="364" t="s">
        <v>585</v>
      </c>
      <c r="AR72" s="365"/>
      <c r="AS72" s="365"/>
      <c r="AT72" s="366"/>
      <c r="AU72" s="365" t="s">
        <v>580</v>
      </c>
      <c r="AV72" s="365"/>
      <c r="AW72" s="365"/>
      <c r="AX72" s="367"/>
    </row>
    <row r="73" spans="1:50" ht="18.75" hidden="1" customHeight="1" x14ac:dyDescent="0.2">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2">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2">
      <c r="A101" s="491"/>
      <c r="B101" s="492"/>
      <c r="C101" s="492"/>
      <c r="D101" s="492"/>
      <c r="E101" s="492"/>
      <c r="F101" s="493"/>
      <c r="G101" s="161" t="s">
        <v>605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600</v>
      </c>
      <c r="AC101" s="551"/>
      <c r="AD101" s="551"/>
      <c r="AE101" s="364" t="s">
        <v>606</v>
      </c>
      <c r="AF101" s="365"/>
      <c r="AG101" s="365"/>
      <c r="AH101" s="366"/>
      <c r="AI101" s="364" t="s">
        <v>594</v>
      </c>
      <c r="AJ101" s="365"/>
      <c r="AK101" s="365"/>
      <c r="AL101" s="366"/>
      <c r="AM101" s="364" t="s">
        <v>594</v>
      </c>
      <c r="AN101" s="365"/>
      <c r="AO101" s="365"/>
      <c r="AP101" s="366"/>
      <c r="AQ101" s="364" t="s">
        <v>594</v>
      </c>
      <c r="AR101" s="365"/>
      <c r="AS101" s="365"/>
      <c r="AT101" s="366"/>
      <c r="AU101" s="364" t="s">
        <v>594</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600</v>
      </c>
      <c r="AC102" s="551"/>
      <c r="AD102" s="551"/>
      <c r="AE102" s="358" t="s">
        <v>597</v>
      </c>
      <c r="AF102" s="358"/>
      <c r="AG102" s="358"/>
      <c r="AH102" s="358"/>
      <c r="AI102" s="358" t="s">
        <v>594</v>
      </c>
      <c r="AJ102" s="358"/>
      <c r="AK102" s="358"/>
      <c r="AL102" s="358"/>
      <c r="AM102" s="358" t="s">
        <v>594</v>
      </c>
      <c r="AN102" s="358"/>
      <c r="AO102" s="358"/>
      <c r="AP102" s="358"/>
      <c r="AQ102" s="814">
        <v>3</v>
      </c>
      <c r="AR102" s="815"/>
      <c r="AS102" s="815"/>
      <c r="AT102" s="816"/>
      <c r="AU102" s="814" t="s">
        <v>597</v>
      </c>
      <c r="AV102" s="815"/>
      <c r="AW102" s="815"/>
      <c r="AX102" s="816"/>
    </row>
    <row r="103" spans="1:60" ht="31.5" hidden="1" customHeight="1" x14ac:dyDescent="0.2">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2">
      <c r="A116" s="292"/>
      <c r="B116" s="293"/>
      <c r="C116" s="293"/>
      <c r="D116" s="293"/>
      <c r="E116" s="293"/>
      <c r="F116" s="294"/>
      <c r="G116" s="351" t="s">
        <v>607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634</v>
      </c>
      <c r="AC116" s="301"/>
      <c r="AD116" s="302"/>
      <c r="AE116" s="358" t="s">
        <v>574</v>
      </c>
      <c r="AF116" s="358"/>
      <c r="AG116" s="358"/>
      <c r="AH116" s="358"/>
      <c r="AI116" s="358" t="s">
        <v>574</v>
      </c>
      <c r="AJ116" s="358"/>
      <c r="AK116" s="358"/>
      <c r="AL116" s="358"/>
      <c r="AM116" s="358" t="s">
        <v>574</v>
      </c>
      <c r="AN116" s="358"/>
      <c r="AO116" s="358"/>
      <c r="AP116" s="358"/>
      <c r="AQ116" s="364">
        <v>83</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608</v>
      </c>
      <c r="AC117" s="342"/>
      <c r="AD117" s="343"/>
      <c r="AE117" s="306" t="s">
        <v>574</v>
      </c>
      <c r="AF117" s="306"/>
      <c r="AG117" s="306"/>
      <c r="AH117" s="306"/>
      <c r="AI117" s="306" t="s">
        <v>574</v>
      </c>
      <c r="AJ117" s="306"/>
      <c r="AK117" s="306"/>
      <c r="AL117" s="306"/>
      <c r="AM117" s="306" t="s">
        <v>574</v>
      </c>
      <c r="AN117" s="306"/>
      <c r="AO117" s="306"/>
      <c r="AP117" s="306"/>
      <c r="AQ117" s="306" t="s">
        <v>633</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566</v>
      </c>
      <c r="B130" s="991"/>
      <c r="C130" s="990" t="s">
        <v>358</v>
      </c>
      <c r="D130" s="991"/>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610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594</v>
      </c>
      <c r="AR133" s="271"/>
      <c r="AS133" s="137" t="s">
        <v>355</v>
      </c>
      <c r="AT133" s="172"/>
      <c r="AU133" s="136" t="s">
        <v>597</v>
      </c>
      <c r="AV133" s="136"/>
      <c r="AW133" s="137" t="s">
        <v>300</v>
      </c>
      <c r="AX133" s="138"/>
    </row>
    <row r="134" spans="1:50" ht="39.75" customHeight="1" x14ac:dyDescent="0.2">
      <c r="A134" s="994"/>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609</v>
      </c>
      <c r="AC134" s="221"/>
      <c r="AD134" s="221"/>
      <c r="AE134" s="266" t="s">
        <v>597</v>
      </c>
      <c r="AF134" s="112"/>
      <c r="AG134" s="112"/>
      <c r="AH134" s="112"/>
      <c r="AI134" s="266" t="s">
        <v>597</v>
      </c>
      <c r="AJ134" s="112"/>
      <c r="AK134" s="112"/>
      <c r="AL134" s="112"/>
      <c r="AM134" s="266" t="s">
        <v>603</v>
      </c>
      <c r="AN134" s="112"/>
      <c r="AO134" s="112"/>
      <c r="AP134" s="112"/>
      <c r="AQ134" s="266" t="s">
        <v>597</v>
      </c>
      <c r="AR134" s="112"/>
      <c r="AS134" s="112"/>
      <c r="AT134" s="112"/>
      <c r="AU134" s="266" t="s">
        <v>594</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597</v>
      </c>
      <c r="AC135" s="133"/>
      <c r="AD135" s="133"/>
      <c r="AE135" s="266" t="s">
        <v>597</v>
      </c>
      <c r="AF135" s="112"/>
      <c r="AG135" s="112"/>
      <c r="AH135" s="112"/>
      <c r="AI135" s="266" t="s">
        <v>594</v>
      </c>
      <c r="AJ135" s="112"/>
      <c r="AK135" s="112"/>
      <c r="AL135" s="112"/>
      <c r="AM135" s="266" t="s">
        <v>597</v>
      </c>
      <c r="AN135" s="112"/>
      <c r="AO135" s="112"/>
      <c r="AP135" s="112"/>
      <c r="AQ135" s="266" t="s">
        <v>611</v>
      </c>
      <c r="AR135" s="112"/>
      <c r="AS135" s="112"/>
      <c r="AT135" s="112"/>
      <c r="AU135" s="266" t="s">
        <v>594</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4"/>
      <c r="B154" s="252"/>
      <c r="C154" s="251"/>
      <c r="D154" s="252"/>
      <c r="E154" s="251"/>
      <c r="F154" s="314"/>
      <c r="G154" s="230" t="s">
        <v>612</v>
      </c>
      <c r="H154" s="161"/>
      <c r="I154" s="161"/>
      <c r="J154" s="161"/>
      <c r="K154" s="161"/>
      <c r="L154" s="161"/>
      <c r="M154" s="161"/>
      <c r="N154" s="161"/>
      <c r="O154" s="161"/>
      <c r="P154" s="231"/>
      <c r="Q154" s="160" t="s">
        <v>613</v>
      </c>
      <c r="R154" s="161"/>
      <c r="S154" s="161"/>
      <c r="T154" s="161"/>
      <c r="U154" s="161"/>
      <c r="V154" s="161"/>
      <c r="W154" s="161"/>
      <c r="X154" s="161"/>
      <c r="Y154" s="161"/>
      <c r="Z154" s="161"/>
      <c r="AA154" s="923"/>
      <c r="AB154" s="255" t="s">
        <v>614</v>
      </c>
      <c r="AC154" s="256"/>
      <c r="AD154" s="256"/>
      <c r="AE154" s="261" t="s">
        <v>594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609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2">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2">
      <c r="A248" s="994"/>
      <c r="B248" s="252"/>
      <c r="C248" s="251"/>
      <c r="D248" s="252"/>
      <c r="E248" s="160" t="s">
        <v>615</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562</v>
      </c>
      <c r="D430" s="250"/>
      <c r="E430" s="238" t="s">
        <v>546</v>
      </c>
      <c r="F430" s="448"/>
      <c r="G430" s="240" t="s">
        <v>374</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576</v>
      </c>
      <c r="AR432" s="136"/>
      <c r="AS432" s="137" t="s">
        <v>355</v>
      </c>
      <c r="AT432" s="172"/>
      <c r="AU432" s="136" t="s">
        <v>580</v>
      </c>
      <c r="AV432" s="136"/>
      <c r="AW432" s="137" t="s">
        <v>300</v>
      </c>
      <c r="AX432" s="138"/>
    </row>
    <row r="433" spans="1:50" ht="23.25" customHeight="1" x14ac:dyDescent="0.2">
      <c r="A433" s="994"/>
      <c r="B433" s="252"/>
      <c r="C433" s="251"/>
      <c r="D433" s="252"/>
      <c r="E433" s="166"/>
      <c r="F433" s="167"/>
      <c r="G433" s="230" t="s">
        <v>587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624</v>
      </c>
      <c r="AC433" s="133"/>
      <c r="AD433" s="133"/>
      <c r="AE433" s="111" t="s">
        <v>575</v>
      </c>
      <c r="AF433" s="112"/>
      <c r="AG433" s="112"/>
      <c r="AH433" s="112"/>
      <c r="AI433" s="111" t="s">
        <v>575</v>
      </c>
      <c r="AJ433" s="112"/>
      <c r="AK433" s="112"/>
      <c r="AL433" s="112"/>
      <c r="AM433" s="111" t="s">
        <v>575</v>
      </c>
      <c r="AN433" s="112"/>
      <c r="AO433" s="112"/>
      <c r="AP433" s="113"/>
      <c r="AQ433" s="111" t="s">
        <v>589</v>
      </c>
      <c r="AR433" s="112"/>
      <c r="AS433" s="112"/>
      <c r="AT433" s="113"/>
      <c r="AU433" s="112" t="s">
        <v>575</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625</v>
      </c>
      <c r="AC434" s="221"/>
      <c r="AD434" s="221"/>
      <c r="AE434" s="111" t="s">
        <v>575</v>
      </c>
      <c r="AF434" s="112"/>
      <c r="AG434" s="112"/>
      <c r="AH434" s="113"/>
      <c r="AI434" s="111" t="s">
        <v>577</v>
      </c>
      <c r="AJ434" s="112"/>
      <c r="AK434" s="112"/>
      <c r="AL434" s="112"/>
      <c r="AM434" s="111" t="s">
        <v>575</v>
      </c>
      <c r="AN434" s="112"/>
      <c r="AO434" s="112"/>
      <c r="AP434" s="113"/>
      <c r="AQ434" s="111" t="s">
        <v>575</v>
      </c>
      <c r="AR434" s="112"/>
      <c r="AS434" s="112"/>
      <c r="AT434" s="113"/>
      <c r="AU434" s="112" t="s">
        <v>575</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575</v>
      </c>
      <c r="AN435" s="112"/>
      <c r="AO435" s="112"/>
      <c r="AP435" s="113"/>
      <c r="AQ435" s="111" t="s">
        <v>580</v>
      </c>
      <c r="AR435" s="112"/>
      <c r="AS435" s="112"/>
      <c r="AT435" s="113"/>
      <c r="AU435" s="112" t="s">
        <v>575</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576</v>
      </c>
      <c r="AF457" s="136"/>
      <c r="AG457" s="137" t="s">
        <v>355</v>
      </c>
      <c r="AH457" s="172"/>
      <c r="AI457" s="182"/>
      <c r="AJ457" s="182"/>
      <c r="AK457" s="182"/>
      <c r="AL457" s="177"/>
      <c r="AM457" s="182"/>
      <c r="AN457" s="182"/>
      <c r="AO457" s="182"/>
      <c r="AP457" s="177"/>
      <c r="AQ457" s="217" t="s">
        <v>575</v>
      </c>
      <c r="AR457" s="136"/>
      <c r="AS457" s="137" t="s">
        <v>355</v>
      </c>
      <c r="AT457" s="172"/>
      <c r="AU457" s="136" t="s">
        <v>575</v>
      </c>
      <c r="AV457" s="136"/>
      <c r="AW457" s="137" t="s">
        <v>300</v>
      </c>
      <c r="AX457" s="138"/>
    </row>
    <row r="458" spans="1:50" ht="23.25" customHeight="1" x14ac:dyDescent="0.2">
      <c r="A458" s="994"/>
      <c r="B458" s="252"/>
      <c r="C458" s="251"/>
      <c r="D458" s="252"/>
      <c r="E458" s="166"/>
      <c r="F458" s="167"/>
      <c r="G458" s="230" t="s">
        <v>575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625</v>
      </c>
      <c r="AC458" s="133"/>
      <c r="AD458" s="133"/>
      <c r="AE458" s="111" t="s">
        <v>575</v>
      </c>
      <c r="AF458" s="112"/>
      <c r="AG458" s="112"/>
      <c r="AH458" s="112"/>
      <c r="AI458" s="111" t="s">
        <v>575</v>
      </c>
      <c r="AJ458" s="112"/>
      <c r="AK458" s="112"/>
      <c r="AL458" s="112"/>
      <c r="AM458" s="111" t="s">
        <v>575</v>
      </c>
      <c r="AN458" s="112"/>
      <c r="AO458" s="112"/>
      <c r="AP458" s="113"/>
      <c r="AQ458" s="111" t="s">
        <v>575</v>
      </c>
      <c r="AR458" s="112"/>
      <c r="AS458" s="112"/>
      <c r="AT458" s="113"/>
      <c r="AU458" s="112" t="s">
        <v>576</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625</v>
      </c>
      <c r="AC459" s="221"/>
      <c r="AD459" s="221"/>
      <c r="AE459" s="111" t="s">
        <v>576</v>
      </c>
      <c r="AF459" s="112"/>
      <c r="AG459" s="112"/>
      <c r="AH459" s="113"/>
      <c r="AI459" s="111" t="s">
        <v>575</v>
      </c>
      <c r="AJ459" s="112"/>
      <c r="AK459" s="112"/>
      <c r="AL459" s="112"/>
      <c r="AM459" s="111" t="s">
        <v>576</v>
      </c>
      <c r="AN459" s="112"/>
      <c r="AO459" s="112"/>
      <c r="AP459" s="113"/>
      <c r="AQ459" s="111" t="s">
        <v>576</v>
      </c>
      <c r="AR459" s="112"/>
      <c r="AS459" s="112"/>
      <c r="AT459" s="113"/>
      <c r="AU459" s="112" t="s">
        <v>576</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3"/>
      <c r="AI460" s="111" t="s">
        <v>575</v>
      </c>
      <c r="AJ460" s="112"/>
      <c r="AK460" s="112"/>
      <c r="AL460" s="112"/>
      <c r="AM460" s="111" t="s">
        <v>575</v>
      </c>
      <c r="AN460" s="112"/>
      <c r="AO460" s="112"/>
      <c r="AP460" s="113"/>
      <c r="AQ460" s="111" t="s">
        <v>576</v>
      </c>
      <c r="AR460" s="112"/>
      <c r="AS460" s="112"/>
      <c r="AT460" s="113"/>
      <c r="AU460" s="112" t="s">
        <v>575</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customHeight="1" x14ac:dyDescent="0.2">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626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x14ac:dyDescent="0.2">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616</v>
      </c>
      <c r="AH702" s="886"/>
      <c r="AI702" s="886"/>
      <c r="AJ702" s="886"/>
      <c r="AK702" s="886"/>
      <c r="AL702" s="886"/>
      <c r="AM702" s="886"/>
      <c r="AN702" s="886"/>
      <c r="AO702" s="886"/>
      <c r="AP702" s="886"/>
      <c r="AQ702" s="886"/>
      <c r="AR702" s="886"/>
      <c r="AS702" s="886"/>
      <c r="AT702" s="886"/>
      <c r="AU702" s="886"/>
      <c r="AV702" s="886"/>
      <c r="AW702" s="886"/>
      <c r="AX702" s="887"/>
    </row>
    <row r="703" spans="1:50" ht="59"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617</v>
      </c>
      <c r="AH703" s="665"/>
      <c r="AI703" s="665"/>
      <c r="AJ703" s="665"/>
      <c r="AK703" s="665"/>
      <c r="AL703" s="665"/>
      <c r="AM703" s="665"/>
      <c r="AN703" s="665"/>
      <c r="AO703" s="665"/>
      <c r="AP703" s="665"/>
      <c r="AQ703" s="665"/>
      <c r="AR703" s="665"/>
      <c r="AS703" s="665"/>
      <c r="AT703" s="665"/>
      <c r="AU703" s="665"/>
      <c r="AV703" s="665"/>
      <c r="AW703" s="665"/>
      <c r="AX703" s="666"/>
    </row>
    <row r="704" spans="1:50" ht="58"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628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621</v>
      </c>
      <c r="AE708" s="668"/>
      <c r="AF708" s="668"/>
      <c r="AG708" s="526" t="s">
        <v>574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621</v>
      </c>
      <c r="AE709" s="155"/>
      <c r="AF709" s="155"/>
      <c r="AG709" s="664" t="s">
        <v>574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621</v>
      </c>
      <c r="AE710" s="155"/>
      <c r="AF710" s="155"/>
      <c r="AG710" s="664" t="s">
        <v>574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619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621</v>
      </c>
      <c r="AE712" s="586"/>
      <c r="AF712" s="586"/>
      <c r="AG712" s="594" t="s">
        <v>574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621</v>
      </c>
      <c r="AE713" s="155"/>
      <c r="AF713" s="156"/>
      <c r="AG713" s="664" t="s">
        <v>574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620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621</v>
      </c>
      <c r="AE715" s="668"/>
      <c r="AF715" s="777"/>
      <c r="AG715" s="526" t="s">
        <v>574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621</v>
      </c>
      <c r="AE716" s="759"/>
      <c r="AF716" s="759"/>
      <c r="AG716" s="664" t="s">
        <v>574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621</v>
      </c>
      <c r="AE717" s="155"/>
      <c r="AF717" s="155"/>
      <c r="AG717" s="664" t="s">
        <v>574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621</v>
      </c>
      <c r="AE718" s="155"/>
      <c r="AF718" s="155"/>
      <c r="AG718" s="163" t="s">
        <v>574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621</v>
      </c>
      <c r="AE719" s="668"/>
      <c r="AF719" s="668"/>
      <c r="AG719" s="160" t="s">
        <v>629</v>
      </c>
      <c r="AH719" s="161"/>
      <c r="AI719" s="161"/>
      <c r="AJ719" s="161"/>
      <c r="AK719" s="161"/>
      <c r="AL719" s="161"/>
      <c r="AM719" s="161"/>
      <c r="AN719" s="161"/>
      <c r="AO719" s="161"/>
      <c r="AP719" s="161"/>
      <c r="AQ719" s="161"/>
      <c r="AR719" s="161"/>
      <c r="AS719" s="161"/>
      <c r="AT719" s="161"/>
      <c r="AU719" s="161"/>
      <c r="AV719" s="161"/>
      <c r="AW719" s="161"/>
      <c r="AX719" s="162"/>
    </row>
    <row r="720" spans="1:50" ht="27" customHeight="1" x14ac:dyDescent="0.2">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622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630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550</v>
      </c>
      <c r="B737" s="124"/>
      <c r="C737" s="124"/>
      <c r="D737" s="125"/>
      <c r="E737" s="122" t="s">
        <v>594</v>
      </c>
      <c r="F737" s="122"/>
      <c r="G737" s="122"/>
      <c r="H737" s="122"/>
      <c r="I737" s="122"/>
      <c r="J737" s="122"/>
      <c r="K737" s="122"/>
      <c r="L737" s="122"/>
      <c r="M737" s="122"/>
      <c r="N737" s="101" t="s">
        <v>543</v>
      </c>
      <c r="O737" s="101"/>
      <c r="P737" s="101"/>
      <c r="Q737" s="101"/>
      <c r="R737" s="122" t="s">
        <v>609</v>
      </c>
      <c r="S737" s="122"/>
      <c r="T737" s="122"/>
      <c r="U737" s="122"/>
      <c r="V737" s="122"/>
      <c r="W737" s="122"/>
      <c r="X737" s="122"/>
      <c r="Y737" s="122"/>
      <c r="Z737" s="122"/>
      <c r="AA737" s="101" t="s">
        <v>542</v>
      </c>
      <c r="AB737" s="101"/>
      <c r="AC737" s="101"/>
      <c r="AD737" s="101"/>
      <c r="AE737" s="122" t="s">
        <v>594</v>
      </c>
      <c r="AF737" s="122"/>
      <c r="AG737" s="122"/>
      <c r="AH737" s="122"/>
      <c r="AI737" s="122"/>
      <c r="AJ737" s="122"/>
      <c r="AK737" s="122"/>
      <c r="AL737" s="122"/>
      <c r="AM737" s="122"/>
      <c r="AN737" s="101" t="s">
        <v>541</v>
      </c>
      <c r="AO737" s="101"/>
      <c r="AP737" s="101"/>
      <c r="AQ737" s="101"/>
      <c r="AR737" s="102" t="s">
        <v>594</v>
      </c>
      <c r="AS737" s="103"/>
      <c r="AT737" s="103"/>
      <c r="AU737" s="103"/>
      <c r="AV737" s="103"/>
      <c r="AW737" s="103"/>
      <c r="AX737" s="104"/>
      <c r="AY737" s="89"/>
      <c r="AZ737" s="89"/>
    </row>
    <row r="738" spans="1:52" ht="24.75" customHeight="1" x14ac:dyDescent="0.2">
      <c r="A738" s="123" t="s">
        <v>540</v>
      </c>
      <c r="B738" s="124"/>
      <c r="C738" s="124"/>
      <c r="D738" s="125"/>
      <c r="E738" s="122" t="s">
        <v>594</v>
      </c>
      <c r="F738" s="122"/>
      <c r="G738" s="122"/>
      <c r="H738" s="122"/>
      <c r="I738" s="122"/>
      <c r="J738" s="122"/>
      <c r="K738" s="122"/>
      <c r="L738" s="122"/>
      <c r="M738" s="122"/>
      <c r="N738" s="101" t="s">
        <v>539</v>
      </c>
      <c r="O738" s="101"/>
      <c r="P738" s="101"/>
      <c r="Q738" s="101"/>
      <c r="R738" s="122" t="s">
        <v>594</v>
      </c>
      <c r="S738" s="122"/>
      <c r="T738" s="122"/>
      <c r="U738" s="122"/>
      <c r="V738" s="122"/>
      <c r="W738" s="122"/>
      <c r="X738" s="122"/>
      <c r="Y738" s="122"/>
      <c r="Z738" s="122"/>
      <c r="AA738" s="101" t="s">
        <v>538</v>
      </c>
      <c r="AB738" s="101"/>
      <c r="AC738" s="101"/>
      <c r="AD738" s="101"/>
      <c r="AE738" s="122" t="s">
        <v>597</v>
      </c>
      <c r="AF738" s="122"/>
      <c r="AG738" s="122"/>
      <c r="AH738" s="122"/>
      <c r="AI738" s="122"/>
      <c r="AJ738" s="122"/>
      <c r="AK738" s="122"/>
      <c r="AL738" s="122"/>
      <c r="AM738" s="122"/>
      <c r="AN738" s="101" t="s">
        <v>534</v>
      </c>
      <c r="AO738" s="101"/>
      <c r="AP738" s="101"/>
      <c r="AQ738" s="101"/>
      <c r="AR738" s="102" t="s">
        <v>594</v>
      </c>
      <c r="AS738" s="103"/>
      <c r="AT738" s="103"/>
      <c r="AU738" s="103"/>
      <c r="AV738" s="103"/>
      <c r="AW738" s="103"/>
      <c r="AX738" s="104"/>
    </row>
    <row r="739" spans="1:52" ht="24.75" customHeight="1" thickBot="1" x14ac:dyDescent="0.25">
      <c r="A739" s="126" t="s">
        <v>530</v>
      </c>
      <c r="B739" s="127"/>
      <c r="C739" s="127"/>
      <c r="D739" s="128"/>
      <c r="E739" s="129" t="s">
        <v>570</v>
      </c>
      <c r="F739" s="117"/>
      <c r="G739" s="117"/>
      <c r="H739" s="93" t="str">
        <f>IF(E739="", "", "(")</f>
        <v>(</v>
      </c>
      <c r="I739" s="117" t="s">
        <v>515</v>
      </c>
      <c r="J739" s="117"/>
      <c r="K739" s="93" t="str">
        <f>IF(OR(I739="　", I739=""), "", "-")</f>
        <v>-</v>
      </c>
      <c r="L739" s="118">
        <v>20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hidden="1"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hidden="1"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hidden="1"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2">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hidden="1" customHeight="1" x14ac:dyDescent="0.2">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2">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2">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P27">
    <cfRule type="expression" dxfId="2037" priority="2303">
      <formula>IF(RIGHT(TEXT(P24,"0.#"),1)=".",FALSE,TRUE)</formula>
    </cfRule>
    <cfRule type="expression" dxfId="2036" priority="2304">
      <formula>IF(RIGHT(TEXT(P24,"0.#"),1)=".",TRUE,FALSE)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6">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3" manualBreakCount="3">
    <brk id="36" max="49" man="1"/>
    <brk id="480" max="49" man="1"/>
    <brk id="72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573</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t="s">
        <v>573</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MOE</cp:lastModifiedBy>
  <cp:lastPrinted>2019-07-03T08:37:29Z</cp:lastPrinted>
  <dcterms:created xsi:type="dcterms:W3CDTF">2012-03-13T00:50:25Z</dcterms:created>
  <dcterms:modified xsi:type="dcterms:W3CDTF">2019-07-03T08:37:39Z</dcterms:modified>
</cp:coreProperties>
</file>