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00" windowHeight="6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<sst xmlns="http://schemas.openxmlformats.org/spreadsheetml/2006/main" count="2955" uniqueCount="673">
  <si>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</si>
  <si>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</si>
  <si>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</si>
  <si>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</si>
  <si>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</si>
  <si>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</si>
  <si>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</si>
  <si>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</si>
  <si>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</si>
  <si>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</si>
  <si>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</si>
  <si>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</si>
  <si>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</si>
  <si>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</si>
  <si>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</si>
  <si>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</si>
  <si>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</si>
  <si>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</si>
  <si>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</si>
  <si>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</si>
  <si>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</si>
  <si>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</si>
  <si>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</si>
  <si>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</si>
  <si>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</si>
  <si>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</si>
  <si>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</si>
  <si>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</si>
  <si>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</si>
  <si>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</si>
  <si>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</si>
  <si>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</si>
  <si>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</si>
  <si>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</si>
  <si>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</si>
  <si>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</si>
  <si>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</si>
  <si>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</si>
  <si>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</si>
  <si>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</si>
  <si>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</si>
  <si>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</si>
  <si>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</si>
  <si>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</si>
  <si>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</si>
  <si>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</si>
  <si>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</si>
  <si>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</si>
  <si>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</si>
  <si>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</si>
  <si>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</si>
  <si>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</si>
  <si>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</si>
  <si>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</si>
  <si>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</si>
  <si>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</si>
  <si>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</si>
  <si>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</si>
  <si>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</si>
  <si>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</si>
  <si>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</si>
  <si>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</si>
  <si>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</si>
  <si>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</si>
  <si>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</si>
  <si>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</si>
  <si>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</si>
  <si>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</si>
  <si>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</si>
  <si>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</si>
  <si>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</si>
  <si>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</si>
  <si>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</si>
  <si>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</si>
  <si>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</si>
  <si>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</si>
  <si>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</si>
  <si>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</si>
  <si>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</si>
  <si>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</si>
  <si>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</si>
  <si>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</si>
  <si>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</si>
  <si>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</si>
  <si>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</si>
  <si>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</si>
  <si>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</si>
  <si>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</si>
  <si>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</si>
  <si>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</si>
  <si>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</si>
  <si>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</si>
  <si>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</si>
  <si>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</si>
  <si>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</si>
  <si>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</si>
  <si>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</si>
  <si>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</si>
  <si>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</si>
  <si>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</si>
  <si>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</si>
  <si>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</si>
  <si>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</si>
  <si>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</si>
  <si>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</si>
  <si>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</si>
  <si>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</si>
  <si>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</si>
  <si>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</si>
  <si>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</si>
  <si>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</si>
  <si>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</si>
  <si>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</si>
  <si>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</si>
  <si>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</si>
  <si>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</si>
  <si>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</si>
  <si>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</si>
  <si>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</si>
  <si>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</si>
  <si>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</si>
  <si>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</si>
  <si>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</si>
  <si>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</si>
  <si>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</si>
  <si>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</si>
  <si>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</si>
  <si>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</si>
  <si>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</si>
  <si>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</si>
  <si>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</si>
  <si>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</si>
  <si>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</si>
  <si>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</si>
  <si>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</si>
  <si>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</si>
  <si>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</si>
  <si>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</si>
  <si>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</si>
  <si>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</si>
  <si>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</si>
  <si>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</si>
  <si>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</si>
  <si>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</si>
  <si>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</si>
  <si>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</si>
  <si>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</si>
  <si>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</si>
  <si>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</si>
  <si>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</si>
  <si>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</si>
  <si>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</si>
  <si>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</si>
  <si>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</si>
  <si>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</si>
  <si>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</si>
  <si>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</si>
  <si>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</si>
  <si>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</si>
  <si>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</si>
  <si>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</si>
  <si>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</si>
  <si>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</si>
  <si>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</si>
  <si>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</si>
  <si>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</si>
  <si>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</si>
  <si>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</si>
  <si>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</si>
  <si>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</si>
  <si>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</si>
  <si>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</si>
  <si>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</si>
  <si>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</si>
  <si>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</si>
  <si>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</si>
  <si>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</si>
  <si>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</si>
  <si>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</si>
  <si>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</si>
  <si>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</si>
  <si>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</si>
  <si>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</si>
  <si>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</si>
  <si>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</si>
  <si>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</si>
  <si>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</si>
  <si>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</si>
  <si>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</si>
  <si>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</si>
  <si>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</si>
  <si>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</si>
  <si>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</si>
  <si>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</si>
  <si>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</si>
  <si>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</si>
  <si>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</si>
  <si>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</si>
  <si>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</si>
  <si>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</si>
  <si>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</si>
  <si>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</si>
  <si>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</si>
  <si>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</si>
  <si>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</si>
  <si>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</si>
  <si>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</si>
  <si>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</si>
  <si>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</si>
  <si>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</si>
  <si>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</si>
  <si>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</si>
  <si>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</si>
  <si>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</si>
  <si>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</si>
  <si>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</si>
  <si>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</si>
  <si>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</si>
  <si>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</si>
  <si>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</si>
  <si>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</si>
  <si>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</si>
  <si>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</si>
  <si>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</si>
  <si>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</si>
  <si>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</si>
  <si>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</si>
  <si>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</si>
  <si>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</si>
  <si>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</si>
  <si>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</si>
  <si>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</si>
  <si>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</si>
  <si>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</si>
  <si>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</si>
  <si>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</si>
  <si>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</si>
  <si>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</si>
  <si>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</si>
  <si>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</si>
  <si>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</si>
  <si>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</si>
  <si>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</si>
  <si>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</si>
  <si>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</si>
  <si>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</si>
  <si>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</si>
  <si>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</si>
  <si>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</si>
  <si>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</si>
  <si>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</si>
  <si>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</si>
  <si>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</si>
  <si>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</si>
  <si>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</si>
  <si>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</si>
  <si>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</si>
  <si>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</si>
  <si>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</si>
  <si>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</si>
  <si>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</si>
  <si>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</si>
  <si>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</si>
  <si>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</si>
  <si>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</si>
  <si>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</si>
  <si>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</si>
  <si>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</si>
  <si>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</si>
  <si>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</si>
  <si>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</si>
  <si>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</si>
  <si>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</si>
  <si>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</si>
  <si>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</si>
  <si>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</si>
  <si>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</si>
  <si>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</si>
  <si>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</si>
  <si>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</si>
  <si>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</si>
  <si>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</si>
  <si>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</si>
  <si>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</si>
  <si>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</si>
  <si>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</si>
  <si>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</si>
  <si>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</si>
  <si>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</si>
  <si>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</si>
  <si>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</si>
  <si>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</si>
  <si>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</si>
  <si>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</si>
  <si>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</si>
  <si>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</si>
  <si>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</si>
  <si>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</si>
  <si>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</si>
  <si>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</si>
  <si>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</si>
  <si>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</si>
  <si>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</si>
  <si>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</si>
  <si>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</si>
  <si>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</si>
  <si>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</si>
  <si>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</si>
  <si>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</si>
  <si>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</si>
  <si>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</si>
  <si>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</si>
  <si>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</si>
  <si>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</si>
  <si>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</si>
  <si>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</si>
  <si>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</si>
  <si>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</si>
  <si>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</si>
  <si>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</si>
  <si>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</si>
  <si>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</si>
  <si>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</si>
  <si>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</si>
  <si>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</si>
  <si>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</si>
  <si>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</si>
  <si>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</si>
  <si>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</si>
  <si>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</si>
  <si>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</si>
  <si>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</si>
  <si>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</si>
  <si>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</si>
  <si>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</si>
  <si>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</si>
  <si>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</si>
  <si>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</si>
  <si>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</si>
  <si>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</si>
  <si>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</si>
  <si>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</si>
  <si>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</si>
  <si>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</si>
  <si>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</si>
  <si>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</si>
  <si>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</si>
  <si>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</si>
  <si>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</si>
  <si>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</si>
  <si>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</si>
  <si>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</si>
  <si>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</si>
  <si>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</si>
  <si>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</si>
  <si>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</si>
  <si>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</si>
  <si>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</si>
  <si>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</si>
  <si>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</si>
  <si>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</si>
  <si>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</si>
  <si>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</si>
  <si>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</si>
  <si>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</si>
  <si>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</si>
  <si>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</si>
  <si>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</si>
  <si>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</si>
  <si>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</si>
  <si>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</si>
  <si>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</si>
  <si>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</si>
  <si>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</si>
  <si>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</si>
  <si>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</si>
  <si>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</si>
  <si>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</si>
  <si>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</si>
  <si>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</si>
  <si>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</si>
  <si>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</si>
  <si>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</si>
  <si>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</si>
  <si>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</si>
  <si>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</si>
  <si>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</si>
  <si>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</si>
  <si>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</si>
  <si>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</si>
  <si>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</si>
  <si>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</si>
  <si>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</si>
  <si>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</si>
  <si>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</si>
  <si>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</si>
  <si>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</si>
  <si>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</si>
  <si>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</si>
  <si>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</si>
  <si>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</si>
  <si>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</si>
  <si>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</si>
  <si>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</si>
  <si>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</si>
  <si>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</si>
  <si>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</si>
  <si>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</si>
  <si>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</si>
  <si>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</si>
  <si>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</si>
  <si>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</si>
  <si>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</si>
  <si>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</si>
  <si>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</si>
  <si>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</si>
  <si>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</si>
  <si>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</si>
  <si>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</si>
  <si>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</si>
  <si>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</si>
  <si>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</si>
  <si>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</si>
  <si>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</si>
  <si>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</si>
  <si>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</si>
  <si>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</si>
  <si>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</si>
  <si>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</si>
  <si>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</si>
  <si>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</si>
  <si>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</si>
  <si>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</si>
  <si>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</si>
  <si>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</si>
  <si>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</si>
  <si>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</si>
  <si>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</si>
  <si>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</si>
  <si>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</si>
  <si>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</si>
  <si>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</si>
  <si>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</si>
  <si>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</si>
  <si>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</si>
  <si>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</si>
  <si>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</si>
  <si>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</si>
  <si>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</si>
  <si>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</si>
  <si>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</si>
  <si>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</si>
  <si>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</si>
  <si>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</si>
  <si>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</si>
  <si>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</si>
  <si>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</si>
  <si>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</si>
  <si>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</si>
  <si>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</si>
  <si>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</si>
  <si>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</si>
  <si>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</si>
  <si>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</si>
  <si>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</si>
  <si>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</si>
  <si>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</si>
  <si>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</si>
  <si>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</si>
  <si>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</si>
  <si>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</si>
  <si>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</si>
  <si>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</si>
  <si>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</si>
  <si>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</si>
  <si>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</si>
  <si>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</si>
  <si>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</si>
  <si>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</si>
  <si>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</si>
  <si>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</si>
  <si>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</si>
  <si>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</si>
  <si>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</si>
  <si>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</si>
  <si>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</si>
  <si>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</si>
  <si>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</si>
  <si>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</si>
  <si>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</si>
  <si>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</si>
  <si>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</si>
  <si>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</si>
  <si>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</si>
  <si>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</si>
  <si>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</si>
  <si>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</si>
  <si>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</si>
  <si>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</si>
  <si>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</si>
  <si>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</si>
  <si>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</si>
  <si>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</si>
  <si>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</si>
  <si>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</si>
  <si>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</si>
  <si>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</si>
  <si>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</si>
  <si>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</si>
  <si>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</si>
  <si>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</si>
  <si>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</si>
  <si>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</si>
  <si>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</si>
  <si>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</si>
  <si>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</si>
  <si>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</si>
  <si>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</si>
  <si>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</si>
  <si>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</si>
  <si>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</si>
  <si>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</si>
  <si>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</si>
  <si>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</si>
  <si>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</si>
  <si>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</si>
  <si>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</si>
  <si>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</si>
  <si>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</si>
  <si>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</si>
  <si>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</si>
  <si>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</si>
  <si>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</si>
  <si>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</si>
  <si>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</si>
  <si>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</si>
  <si>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</si>
  <si>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</si>
  <si>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</si>
  <si>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</si>
  <si>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</si>
  <si>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</si>
  <si>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</si>
  <si>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</si>
  <si>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</si>
  <si>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</si>
  <si>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</si>
  <si>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</si>
  <si>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</si>
  <si>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</si>
  <si>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</si>
  <si>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</si>
  <si>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</si>
  <si>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</si>
  <si>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</si>
  <si>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</si>
  <si>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</si>
  <si>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</si>
  <si>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</si>
  <si>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</si>
  <si>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</si>
  <si>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</si>
  <si>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</si>
  <si>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</si>
  <si>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</si>
  <si>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</si>
  <si>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</si>
  <si>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</si>
  <si>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</si>
  <si>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</si>
  <si>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</si>
  <si>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税制全体のグリーン化推進検討経費</t>
    <rPh sb="0" eb="2">
      <t>ゼイセイ</t>
    </rPh>
    <rPh sb="2" eb="4">
      <t>ゼンタイ</t>
    </rPh>
    <rPh sb="9" eb="10">
      <t>カ</t>
    </rPh>
    <rPh sb="10" eb="12">
      <t>スイシン</t>
    </rPh>
    <rPh sb="12" eb="14">
      <t>ケントウ</t>
    </rPh>
    <rPh sb="14" eb="16">
      <t>ケイヒ</t>
    </rPh>
    <phoneticPr fontId="5"/>
  </si>
  <si>
    <t>環境経済課</t>
    <rPh sb="0" eb="2">
      <t>カンキョウ</t>
    </rPh>
    <rPh sb="2" eb="4">
      <t>ケイザイ</t>
    </rPh>
    <rPh sb="4" eb="5">
      <t>カ</t>
    </rPh>
    <phoneticPr fontId="5"/>
  </si>
  <si>
    <t>環境経済課長
西村　治彦</t>
    <rPh sb="0" eb="2">
      <t>カンキョウ</t>
    </rPh>
    <rPh sb="2" eb="4">
      <t>ケイザイ</t>
    </rPh>
    <rPh sb="4" eb="6">
      <t>カチョウ</t>
    </rPh>
    <rPh sb="7" eb="9">
      <t>ニシムラ</t>
    </rPh>
    <rPh sb="10" eb="12">
      <t>ハルヒコ</t>
    </rPh>
    <phoneticPr fontId="5"/>
  </si>
  <si>
    <t>○</t>
  </si>
  <si>
    <t>環境基本法第２２条第２項</t>
    <rPh sb="0" eb="2">
      <t>カンキョウ</t>
    </rPh>
    <rPh sb="2" eb="4">
      <t>キホン</t>
    </rPh>
    <rPh sb="4" eb="5">
      <t>ホウ</t>
    </rPh>
    <rPh sb="5" eb="6">
      <t>ダイ</t>
    </rPh>
    <rPh sb="8" eb="9">
      <t>ジョウ</t>
    </rPh>
    <rPh sb="9" eb="10">
      <t>ダイ</t>
    </rPh>
    <rPh sb="11" eb="12">
      <t>コウ</t>
    </rPh>
    <phoneticPr fontId="5"/>
  </si>
  <si>
    <t>環境基本計画</t>
    <rPh sb="0" eb="2">
      <t>カンキョウ</t>
    </rPh>
    <rPh sb="2" eb="4">
      <t>キホン</t>
    </rPh>
    <rPh sb="4" eb="6">
      <t>ケイカク</t>
    </rPh>
    <phoneticPr fontId="5"/>
  </si>
  <si>
    <t>エネルギー課税、車体課税等の環境関連税制による環境効果、経済影響等に関する調査・分析や諸外国にける税制のグリーン化の動向等に関する調査を実施し、環境面からの我が国の税制のあるべき姿及びその推進方策について総合的かつ体系的な検討を行うことにより、税制全体のグリーン化の推進を図る。</t>
    <rPh sb="5" eb="7">
      <t>カゼイ</t>
    </rPh>
    <rPh sb="8" eb="10">
      <t>シャタイ</t>
    </rPh>
    <rPh sb="10" eb="12">
      <t>カゼイ</t>
    </rPh>
    <rPh sb="12" eb="13">
      <t>トウ</t>
    </rPh>
    <rPh sb="14" eb="16">
      <t>カンキョウ</t>
    </rPh>
    <rPh sb="16" eb="18">
      <t>カンレン</t>
    </rPh>
    <rPh sb="18" eb="20">
      <t>ゼイセイ</t>
    </rPh>
    <rPh sb="23" eb="25">
      <t>カンキョウ</t>
    </rPh>
    <rPh sb="25" eb="27">
      <t>コウカ</t>
    </rPh>
    <rPh sb="28" eb="30">
      <t>ケイザイ</t>
    </rPh>
    <rPh sb="30" eb="32">
      <t>エイキョウ</t>
    </rPh>
    <rPh sb="32" eb="33">
      <t>トウ</t>
    </rPh>
    <rPh sb="34" eb="35">
      <t>カン</t>
    </rPh>
    <rPh sb="37" eb="39">
      <t>チョウサ</t>
    </rPh>
    <rPh sb="40" eb="42">
      <t>ブンセキ</t>
    </rPh>
    <rPh sb="43" eb="46">
      <t>ショガイコク</t>
    </rPh>
    <rPh sb="49" eb="51">
      <t>ゼイセイ</t>
    </rPh>
    <rPh sb="56" eb="57">
      <t>カ</t>
    </rPh>
    <rPh sb="58" eb="60">
      <t>ドウコウ</t>
    </rPh>
    <rPh sb="60" eb="61">
      <t>トウ</t>
    </rPh>
    <rPh sb="62" eb="63">
      <t>カン</t>
    </rPh>
    <rPh sb="65" eb="67">
      <t>チョウサ</t>
    </rPh>
    <rPh sb="68" eb="70">
      <t>ジッシ</t>
    </rPh>
    <rPh sb="72" eb="75">
      <t>カンキョウメン</t>
    </rPh>
    <rPh sb="78" eb="79">
      <t>ワ</t>
    </rPh>
    <rPh sb="80" eb="81">
      <t>クニ</t>
    </rPh>
    <rPh sb="82" eb="84">
      <t>ゼイセイ</t>
    </rPh>
    <rPh sb="89" eb="90">
      <t>スガタ</t>
    </rPh>
    <rPh sb="90" eb="91">
      <t>オヨ</t>
    </rPh>
    <rPh sb="94" eb="96">
      <t>スイシン</t>
    </rPh>
    <rPh sb="96" eb="98">
      <t>ホウサク</t>
    </rPh>
    <rPh sb="102" eb="105">
      <t>ソウゴウテキ</t>
    </rPh>
    <rPh sb="107" eb="110">
      <t>タイケイテキ</t>
    </rPh>
    <rPh sb="111" eb="113">
      <t>ケントウ</t>
    </rPh>
    <rPh sb="114" eb="115">
      <t>オコナ</t>
    </rPh>
    <rPh sb="122" eb="124">
      <t>ゼイセイ</t>
    </rPh>
    <rPh sb="124" eb="126">
      <t>ゼンタイ</t>
    </rPh>
    <rPh sb="131" eb="132">
      <t>カ</t>
    </rPh>
    <rPh sb="133" eb="135">
      <t>スイシン</t>
    </rPh>
    <rPh sb="136" eb="137">
      <t>ハカ</t>
    </rPh>
    <phoneticPr fontId="5"/>
  </si>
  <si>
    <t>・本格的炭素税に関する効果の分析等
・車体課税のグリーン化による環境効果等の分析
・更なる税制全体のグリーン化の推進に向けた総合的・体系的検討</t>
    <rPh sb="1" eb="4">
      <t>ホンカクテキ</t>
    </rPh>
    <rPh sb="4" eb="6">
      <t>タンソ</t>
    </rPh>
    <rPh sb="6" eb="7">
      <t>ゼイ</t>
    </rPh>
    <rPh sb="8" eb="9">
      <t>カン</t>
    </rPh>
    <rPh sb="11" eb="13">
      <t>コウカ</t>
    </rPh>
    <rPh sb="14" eb="16">
      <t>ブンセキ</t>
    </rPh>
    <rPh sb="16" eb="17">
      <t>トウ</t>
    </rPh>
    <rPh sb="19" eb="21">
      <t>シャタイ</t>
    </rPh>
    <rPh sb="21" eb="23">
      <t>カゼイ</t>
    </rPh>
    <rPh sb="28" eb="29">
      <t>カ</t>
    </rPh>
    <rPh sb="32" eb="34">
      <t>カンキョウ</t>
    </rPh>
    <rPh sb="34" eb="36">
      <t>コウカ</t>
    </rPh>
    <rPh sb="36" eb="37">
      <t>トウ</t>
    </rPh>
    <rPh sb="38" eb="40">
      <t>ブンセキ</t>
    </rPh>
    <rPh sb="42" eb="43">
      <t>サラ</t>
    </rPh>
    <rPh sb="45" eb="47">
      <t>ゼイセイ</t>
    </rPh>
    <rPh sb="47" eb="49">
      <t>ゼンタイ</t>
    </rPh>
    <rPh sb="54" eb="55">
      <t>カ</t>
    </rPh>
    <rPh sb="56" eb="58">
      <t>スイシン</t>
    </rPh>
    <rPh sb="59" eb="60">
      <t>ム</t>
    </rPh>
    <rPh sb="62" eb="65">
      <t>ソウゴウテキ</t>
    </rPh>
    <rPh sb="66" eb="69">
      <t>タイケイテキ</t>
    </rPh>
    <rPh sb="69" eb="71">
      <t>ケントウ</t>
    </rPh>
    <phoneticPr fontId="5"/>
  </si>
  <si>
    <t>-</t>
  </si>
  <si>
    <t>-</t>
    <phoneticPr fontId="5"/>
  </si>
  <si>
    <t>-</t>
    <phoneticPr fontId="5"/>
  </si>
  <si>
    <t>-</t>
    <phoneticPr fontId="5"/>
  </si>
  <si>
    <t>環境関連税収/GDP</t>
    <rPh sb="0" eb="2">
      <t>カンキョウ</t>
    </rPh>
    <rPh sb="2" eb="4">
      <t>カンレン</t>
    </rPh>
    <rPh sb="4" eb="6">
      <t>ゼイシュウ</t>
    </rPh>
    <phoneticPr fontId="5"/>
  </si>
  <si>
    <t>円/t-CO2</t>
    <phoneticPr fontId="5"/>
  </si>
  <si>
    <t>各年度における環境省税制改正要望数</t>
    <rPh sb="0" eb="3">
      <t>カクネンド</t>
    </rPh>
    <rPh sb="7" eb="10">
      <t>カンキョウショウ</t>
    </rPh>
    <rPh sb="10" eb="12">
      <t>ゼイセイ</t>
    </rPh>
    <rPh sb="12" eb="14">
      <t>カイセイ</t>
    </rPh>
    <rPh sb="14" eb="16">
      <t>ヨウボウ</t>
    </rPh>
    <rPh sb="16" eb="17">
      <t>スウ</t>
    </rPh>
    <phoneticPr fontId="5"/>
  </si>
  <si>
    <t>件</t>
    <rPh sb="0" eb="1">
      <t>ケン</t>
    </rPh>
    <phoneticPr fontId="5"/>
  </si>
  <si>
    <t>税制全体のグリーン化推進検討業務執行額／環境省税制改正要望数　　　　　　　　　　　　　　</t>
    <rPh sb="0" eb="2">
      <t>ゼイセイ</t>
    </rPh>
    <rPh sb="2" eb="4">
      <t>ゼンタイ</t>
    </rPh>
    <rPh sb="9" eb="10">
      <t>カ</t>
    </rPh>
    <rPh sb="10" eb="12">
      <t>スイシン</t>
    </rPh>
    <rPh sb="12" eb="14">
      <t>ケントウ</t>
    </rPh>
    <rPh sb="14" eb="16">
      <t>ギョウム</t>
    </rPh>
    <rPh sb="16" eb="18">
      <t>シッコウ</t>
    </rPh>
    <rPh sb="18" eb="19">
      <t>ガク</t>
    </rPh>
    <rPh sb="20" eb="23">
      <t>カンキョウショウ</t>
    </rPh>
    <rPh sb="23" eb="25">
      <t>ゼイセイ</t>
    </rPh>
    <rPh sb="25" eb="27">
      <t>カイセイ</t>
    </rPh>
    <rPh sb="27" eb="29">
      <t>ヨウボウ</t>
    </rPh>
    <rPh sb="29" eb="30">
      <t>スウ</t>
    </rPh>
    <phoneticPr fontId="5"/>
  </si>
  <si>
    <t>百万円</t>
    <rPh sb="0" eb="3">
      <t>ヒャクマンエン</t>
    </rPh>
    <phoneticPr fontId="5"/>
  </si>
  <si>
    <t>百万円/件</t>
    <rPh sb="0" eb="2">
      <t>ヒャクマン</t>
    </rPh>
    <rPh sb="2" eb="3">
      <t>エン</t>
    </rPh>
    <rPh sb="4" eb="5">
      <t>ケン</t>
    </rPh>
    <phoneticPr fontId="5"/>
  </si>
  <si>
    <t>34/13</t>
    <phoneticPr fontId="5"/>
  </si>
  <si>
    <t>24/17</t>
    <phoneticPr fontId="5"/>
  </si>
  <si>
    <t>環境産業の市場規模（兆円）</t>
    <rPh sb="0" eb="2">
      <t>カンキョウ</t>
    </rPh>
    <rPh sb="2" eb="4">
      <t>サンギョウ</t>
    </rPh>
    <rPh sb="5" eb="7">
      <t>シジョウ</t>
    </rPh>
    <rPh sb="7" eb="9">
      <t>キボ</t>
    </rPh>
    <rPh sb="10" eb="12">
      <t>チョウエン</t>
    </rPh>
    <phoneticPr fontId="5"/>
  </si>
  <si>
    <t>兆円</t>
    <rPh sb="0" eb="2">
      <t>チョウエン</t>
    </rPh>
    <phoneticPr fontId="5"/>
  </si>
  <si>
    <t>万人</t>
    <rPh sb="0" eb="2">
      <t>マンニン</t>
    </rPh>
    <phoneticPr fontId="5"/>
  </si>
  <si>
    <t>環境産業の雇用規模（万人）</t>
    <rPh sb="0" eb="2">
      <t>カンキョウ</t>
    </rPh>
    <rPh sb="2" eb="4">
      <t>サンギョウ</t>
    </rPh>
    <rPh sb="5" eb="7">
      <t>コヨウ</t>
    </rPh>
    <rPh sb="7" eb="9">
      <t>キボ</t>
    </rPh>
    <rPh sb="10" eb="12">
      <t>マンニン</t>
    </rPh>
    <phoneticPr fontId="5"/>
  </si>
  <si>
    <t>税制全体のグリーン化を通じて、低炭素社会をはじめとする持続可能な社会実現に寄与する。</t>
    <rPh sb="0" eb="2">
      <t>ゼイセイ</t>
    </rPh>
    <rPh sb="2" eb="4">
      <t>ゼンタイ</t>
    </rPh>
    <rPh sb="9" eb="10">
      <t>カ</t>
    </rPh>
    <rPh sb="11" eb="12">
      <t>ツウ</t>
    </rPh>
    <rPh sb="15" eb="18">
      <t>テイタンソ</t>
    </rPh>
    <rPh sb="18" eb="20">
      <t>シャカイ</t>
    </rPh>
    <rPh sb="27" eb="29">
      <t>ジゾク</t>
    </rPh>
    <rPh sb="29" eb="31">
      <t>カノウ</t>
    </rPh>
    <rPh sb="32" eb="34">
      <t>シャカイ</t>
    </rPh>
    <rPh sb="34" eb="36">
      <t>ジツゲン</t>
    </rPh>
    <rPh sb="37" eb="39">
      <t>キヨ</t>
    </rPh>
    <phoneticPr fontId="5"/>
  </si>
  <si>
    <t>-</t>
    <phoneticPr fontId="5"/>
  </si>
  <si>
    <t>-</t>
    <phoneticPr fontId="5"/>
  </si>
  <si>
    <t>-</t>
    <phoneticPr fontId="5"/>
  </si>
  <si>
    <t>-</t>
    <phoneticPr fontId="5"/>
  </si>
  <si>
    <t>税制に関する事業であるため。</t>
    <rPh sb="0" eb="2">
      <t>ゼイセイ</t>
    </rPh>
    <rPh sb="3" eb="4">
      <t>カン</t>
    </rPh>
    <rPh sb="6" eb="8">
      <t>ジギョウ</t>
    </rPh>
    <phoneticPr fontId="5"/>
  </si>
  <si>
    <t>低炭素社会を始めとする持続可能な社会の実現のために税制は有効な政策ツールであり、その優先度は高い。</t>
    <rPh sb="0" eb="3">
      <t>テイタンソ</t>
    </rPh>
    <rPh sb="3" eb="5">
      <t>シャカイ</t>
    </rPh>
    <rPh sb="6" eb="7">
      <t>ハジ</t>
    </rPh>
    <rPh sb="11" eb="13">
      <t>ジゾク</t>
    </rPh>
    <rPh sb="13" eb="15">
      <t>カノウ</t>
    </rPh>
    <rPh sb="16" eb="18">
      <t>シャカイ</t>
    </rPh>
    <rPh sb="19" eb="21">
      <t>ジツゲン</t>
    </rPh>
    <rPh sb="25" eb="27">
      <t>ゼイセイ</t>
    </rPh>
    <rPh sb="28" eb="30">
      <t>ユウコウ</t>
    </rPh>
    <rPh sb="31" eb="33">
      <t>セイサク</t>
    </rPh>
    <rPh sb="42" eb="45">
      <t>ユウセンド</t>
    </rPh>
    <rPh sb="46" eb="47">
      <t>タカ</t>
    </rPh>
    <phoneticPr fontId="5"/>
  </si>
  <si>
    <t>有</t>
  </si>
  <si>
    <t>無</t>
  </si>
  <si>
    <t>‐</t>
  </si>
  <si>
    <t>△</t>
  </si>
  <si>
    <t>請負事業を監督する中で把握している内容について、費目・使途は真に必要なものに限定されている。</t>
    <rPh sb="0" eb="2">
      <t>ウケオイ</t>
    </rPh>
    <rPh sb="2" eb="4">
      <t>ジギョウ</t>
    </rPh>
    <rPh sb="5" eb="7">
      <t>カントク</t>
    </rPh>
    <rPh sb="9" eb="10">
      <t>ナカ</t>
    </rPh>
    <rPh sb="11" eb="13">
      <t>ハアク</t>
    </rPh>
    <rPh sb="17" eb="19">
      <t>ナイヨウ</t>
    </rPh>
    <rPh sb="24" eb="26">
      <t>ヒモク</t>
    </rPh>
    <rPh sb="27" eb="29">
      <t>シト</t>
    </rPh>
    <rPh sb="30" eb="31">
      <t>シン</t>
    </rPh>
    <rPh sb="32" eb="34">
      <t>ヒツヨウ</t>
    </rPh>
    <rPh sb="38" eb="40">
      <t>ゲンテイ</t>
    </rPh>
    <phoneticPr fontId="5"/>
  </si>
  <si>
    <t>過去数年は維持の傾向であるものの、目標達成に向けた税制改正要望を行っている。</t>
    <rPh sb="0" eb="2">
      <t>カコ</t>
    </rPh>
    <rPh sb="2" eb="4">
      <t>スウネン</t>
    </rPh>
    <rPh sb="5" eb="7">
      <t>イジ</t>
    </rPh>
    <rPh sb="8" eb="10">
      <t>ケイコウ</t>
    </rPh>
    <rPh sb="17" eb="19">
      <t>モクヒョウ</t>
    </rPh>
    <rPh sb="19" eb="21">
      <t>タッセイ</t>
    </rPh>
    <rPh sb="22" eb="23">
      <t>ム</t>
    </rPh>
    <rPh sb="25" eb="27">
      <t>ゼイセイ</t>
    </rPh>
    <rPh sb="27" eb="29">
      <t>カイセイ</t>
    </rPh>
    <rPh sb="29" eb="31">
      <t>ヨウボウ</t>
    </rPh>
    <rPh sb="32" eb="33">
      <t>オコナ</t>
    </rPh>
    <phoneticPr fontId="5"/>
  </si>
  <si>
    <t>本調査事業においては、専門的な知見を有するシンクタンク等が実施するのが適当である。</t>
    <rPh sb="0" eb="3">
      <t>ホンチョウサ</t>
    </rPh>
    <rPh sb="3" eb="5">
      <t>ジギョウ</t>
    </rPh>
    <rPh sb="11" eb="14">
      <t>センモンテキ</t>
    </rPh>
    <rPh sb="15" eb="17">
      <t>チケン</t>
    </rPh>
    <rPh sb="18" eb="19">
      <t>ユウ</t>
    </rPh>
    <rPh sb="27" eb="28">
      <t>トウ</t>
    </rPh>
    <rPh sb="29" eb="31">
      <t>ジッシ</t>
    </rPh>
    <rPh sb="35" eb="37">
      <t>テキトウ</t>
    </rPh>
    <phoneticPr fontId="5"/>
  </si>
  <si>
    <t>税制改正要望として検討した事項（見込み）はほとんどが要望につながっている。</t>
    <rPh sb="0" eb="2">
      <t>ゼイセイ</t>
    </rPh>
    <rPh sb="2" eb="4">
      <t>カイセイ</t>
    </rPh>
    <rPh sb="4" eb="6">
      <t>ヨウボウ</t>
    </rPh>
    <rPh sb="9" eb="11">
      <t>ケントウ</t>
    </rPh>
    <rPh sb="13" eb="15">
      <t>ジコウ</t>
    </rPh>
    <rPh sb="16" eb="18">
      <t>ミコ</t>
    </rPh>
    <rPh sb="26" eb="28">
      <t>ヨウボウ</t>
    </rPh>
    <phoneticPr fontId="5"/>
  </si>
  <si>
    <t>取組内容・結果は、調査報告書の形でまとめられており、成果物は検討にあたっての各種資料等に引用されるなど、十分に活用されている。</t>
    <rPh sb="0" eb="2">
      <t>トリクミ</t>
    </rPh>
    <rPh sb="2" eb="4">
      <t>ナイヨウ</t>
    </rPh>
    <rPh sb="5" eb="7">
      <t>ケッカ</t>
    </rPh>
    <rPh sb="9" eb="11">
      <t>チョウサ</t>
    </rPh>
    <rPh sb="11" eb="14">
      <t>ホウコクショ</t>
    </rPh>
    <rPh sb="15" eb="16">
      <t>カタチ</t>
    </rPh>
    <rPh sb="26" eb="29">
      <t>セイカブツ</t>
    </rPh>
    <rPh sb="30" eb="32">
      <t>ケントウ</t>
    </rPh>
    <rPh sb="38" eb="40">
      <t>カクシュ</t>
    </rPh>
    <rPh sb="40" eb="42">
      <t>シリョウ</t>
    </rPh>
    <rPh sb="42" eb="43">
      <t>トウ</t>
    </rPh>
    <rPh sb="44" eb="46">
      <t>インヨウ</t>
    </rPh>
    <rPh sb="52" eb="54">
      <t>ジュウブン</t>
    </rPh>
    <rPh sb="55" eb="57">
      <t>カツヨウ</t>
    </rPh>
    <phoneticPr fontId="5"/>
  </si>
  <si>
    <t>230</t>
    <phoneticPr fontId="5"/>
  </si>
  <si>
    <t>239</t>
    <phoneticPr fontId="5"/>
  </si>
  <si>
    <t>285</t>
    <phoneticPr fontId="5"/>
  </si>
  <si>
    <t>283</t>
    <phoneticPr fontId="5"/>
  </si>
  <si>
    <t>271</t>
    <phoneticPr fontId="5"/>
  </si>
  <si>
    <t>255</t>
    <phoneticPr fontId="5"/>
  </si>
  <si>
    <t>0270</t>
    <phoneticPr fontId="5"/>
  </si>
  <si>
    <t>A.みずほ情報総研（株）</t>
    <rPh sb="5" eb="7">
      <t>ジョウホウ</t>
    </rPh>
    <rPh sb="7" eb="9">
      <t>ソウケン</t>
    </rPh>
    <rPh sb="10" eb="11">
      <t>カブ</t>
    </rPh>
    <phoneticPr fontId="5"/>
  </si>
  <si>
    <t>B.（株）JPキャリアコンサルティング</t>
    <rPh sb="3" eb="4">
      <t>カブ</t>
    </rPh>
    <phoneticPr fontId="5"/>
  </si>
  <si>
    <t>人件費他</t>
    <rPh sb="0" eb="3">
      <t>ジンケンヒ</t>
    </rPh>
    <rPh sb="3" eb="4">
      <t>ホカ</t>
    </rPh>
    <phoneticPr fontId="5"/>
  </si>
  <si>
    <t>謝礼金</t>
    <rPh sb="0" eb="3">
      <t>シャレイキン</t>
    </rPh>
    <phoneticPr fontId="5"/>
  </si>
  <si>
    <t>消費税</t>
    <rPh sb="0" eb="3">
      <t>ショウヒゼイ</t>
    </rPh>
    <phoneticPr fontId="5"/>
  </si>
  <si>
    <t>調査・分析費</t>
    <rPh sb="0" eb="2">
      <t>チョウサ</t>
    </rPh>
    <rPh sb="3" eb="5">
      <t>ブンセキ</t>
    </rPh>
    <rPh sb="5" eb="6">
      <t>ヒ</t>
    </rPh>
    <phoneticPr fontId="5"/>
  </si>
  <si>
    <t>検討会等</t>
    <rPh sb="0" eb="3">
      <t>ケントウカイ</t>
    </rPh>
    <rPh sb="3" eb="4">
      <t>トウ</t>
    </rPh>
    <phoneticPr fontId="5"/>
  </si>
  <si>
    <t>雑役務費</t>
    <rPh sb="0" eb="1">
      <t>ザツ</t>
    </rPh>
    <rPh sb="1" eb="4">
      <t>エキムヒ</t>
    </rPh>
    <phoneticPr fontId="5"/>
  </si>
  <si>
    <t>派遣業務</t>
    <rPh sb="0" eb="2">
      <t>ハケン</t>
    </rPh>
    <rPh sb="2" eb="4">
      <t>ギョウム</t>
    </rPh>
    <phoneticPr fontId="5"/>
  </si>
  <si>
    <t>-</t>
    <phoneticPr fontId="5"/>
  </si>
  <si>
    <t>-</t>
    <phoneticPr fontId="5"/>
  </si>
  <si>
    <t>-</t>
    <phoneticPr fontId="5"/>
  </si>
  <si>
    <t xml:space="preserve"> OECD 「Environment Datebase - Instruments uzed for environmental policy」</t>
    <phoneticPr fontId="5"/>
  </si>
  <si>
    <t>-</t>
    <phoneticPr fontId="5"/>
  </si>
  <si>
    <t>-</t>
    <phoneticPr fontId="5"/>
  </si>
  <si>
    <t>-</t>
    <phoneticPr fontId="5"/>
  </si>
  <si>
    <t>-</t>
    <phoneticPr fontId="5"/>
  </si>
  <si>
    <t>30/10</t>
    <phoneticPr fontId="5"/>
  </si>
  <si>
    <t>35/13</t>
    <phoneticPr fontId="5"/>
  </si>
  <si>
    <t>低炭素社会を始めとする持続可能な社会の実現のために税制は有効な政策ツールであり、その検討は国民や社会のニーズを的確に反映している。</t>
    <rPh sb="0" eb="3">
      <t>テイタンソ</t>
    </rPh>
    <rPh sb="3" eb="5">
      <t>シャカイ</t>
    </rPh>
    <rPh sb="6" eb="7">
      <t>ハジ</t>
    </rPh>
    <rPh sb="11" eb="13">
      <t>ジゾク</t>
    </rPh>
    <rPh sb="13" eb="15">
      <t>カノウ</t>
    </rPh>
    <rPh sb="16" eb="18">
      <t>シャカイ</t>
    </rPh>
    <rPh sb="19" eb="21">
      <t>ジツゲン</t>
    </rPh>
    <rPh sb="25" eb="27">
      <t>ゼイセイ</t>
    </rPh>
    <rPh sb="28" eb="30">
      <t>ユウコウ</t>
    </rPh>
    <rPh sb="31" eb="33">
      <t>セイサク</t>
    </rPh>
    <rPh sb="42" eb="44">
      <t>ケントウ</t>
    </rPh>
    <rPh sb="45" eb="47">
      <t>コクミン</t>
    </rPh>
    <rPh sb="48" eb="50">
      <t>シャカイ</t>
    </rPh>
    <rPh sb="55" eb="57">
      <t>テキカク</t>
    </rPh>
    <rPh sb="58" eb="60">
      <t>ハンエイ</t>
    </rPh>
    <phoneticPr fontId="5"/>
  </si>
  <si>
    <t>税制改正要望数は、各年度における政策ニーズや既存税制の適用期限に左右されるため、その妥当性は一概には判断できない。</t>
    <rPh sb="0" eb="2">
      <t>ゼイセイ</t>
    </rPh>
    <rPh sb="2" eb="4">
      <t>カイセイ</t>
    </rPh>
    <rPh sb="4" eb="6">
      <t>ヨウボウ</t>
    </rPh>
    <rPh sb="6" eb="7">
      <t>スウ</t>
    </rPh>
    <rPh sb="9" eb="12">
      <t>カクネンド</t>
    </rPh>
    <rPh sb="16" eb="18">
      <t>セイサク</t>
    </rPh>
    <rPh sb="22" eb="24">
      <t>キゾン</t>
    </rPh>
    <rPh sb="24" eb="26">
      <t>ゼイセイ</t>
    </rPh>
    <rPh sb="27" eb="29">
      <t>テキヨウ</t>
    </rPh>
    <rPh sb="29" eb="31">
      <t>キゲン</t>
    </rPh>
    <rPh sb="32" eb="34">
      <t>サユウ</t>
    </rPh>
    <rPh sb="42" eb="45">
      <t>ダトウセイ</t>
    </rPh>
    <rPh sb="46" eb="48">
      <t>イチガイ</t>
    </rPh>
    <rPh sb="50" eb="52">
      <t>ハンダン</t>
    </rPh>
    <phoneticPr fontId="5"/>
  </si>
  <si>
    <t>請負事業者と担当者との間で適宜打ち合わせを行いながら業務を進めており、事業の実施状況等の把握や事業内容については適切に把握できている。</t>
    <rPh sb="0" eb="2">
      <t>ウケオイ</t>
    </rPh>
    <rPh sb="2" eb="5">
      <t>ジギョウシャ</t>
    </rPh>
    <rPh sb="6" eb="9">
      <t>タントウシャ</t>
    </rPh>
    <rPh sb="11" eb="12">
      <t>アイダ</t>
    </rPh>
    <rPh sb="13" eb="15">
      <t>テキギ</t>
    </rPh>
    <rPh sb="15" eb="16">
      <t>ウ</t>
    </rPh>
    <rPh sb="17" eb="18">
      <t>ア</t>
    </rPh>
    <rPh sb="21" eb="22">
      <t>オコナ</t>
    </rPh>
    <rPh sb="26" eb="28">
      <t>ギョウム</t>
    </rPh>
    <rPh sb="29" eb="30">
      <t>スス</t>
    </rPh>
    <rPh sb="35" eb="37">
      <t>ジギョウ</t>
    </rPh>
    <rPh sb="38" eb="40">
      <t>ジッシ</t>
    </rPh>
    <rPh sb="40" eb="42">
      <t>ジョウキョウ</t>
    </rPh>
    <rPh sb="42" eb="43">
      <t>トウ</t>
    </rPh>
    <rPh sb="44" eb="46">
      <t>ハアク</t>
    </rPh>
    <rPh sb="47" eb="49">
      <t>ジギョウ</t>
    </rPh>
    <rPh sb="49" eb="51">
      <t>ナイヨウ</t>
    </rPh>
    <rPh sb="56" eb="58">
      <t>テキセツ</t>
    </rPh>
    <rPh sb="59" eb="61">
      <t>ハアク</t>
    </rPh>
    <phoneticPr fontId="5"/>
  </si>
  <si>
    <t>みずほ情報総研（株）</t>
    <rPh sb="3" eb="5">
      <t>ジョウホウ</t>
    </rPh>
    <rPh sb="5" eb="7">
      <t>ソウケン</t>
    </rPh>
    <rPh sb="8" eb="9">
      <t>カブ</t>
    </rPh>
    <phoneticPr fontId="5"/>
  </si>
  <si>
    <t>エネルギー課税、車体課税等の環境関連税制による環境効果、経済影響等に関する調査・分析や諸外国における税制のグリーン化の動向等に関する調査</t>
    <phoneticPr fontId="5"/>
  </si>
  <si>
    <t>-</t>
    <phoneticPr fontId="5"/>
  </si>
  <si>
    <t>（株）JPキャリアコンサルティング</t>
    <phoneticPr fontId="5"/>
  </si>
  <si>
    <t>経済的措置係に係る作業補助等派遣業務</t>
    <phoneticPr fontId="5"/>
  </si>
  <si>
    <t>-</t>
    <phoneticPr fontId="5"/>
  </si>
  <si>
    <t>-</t>
    <phoneticPr fontId="5"/>
  </si>
  <si>
    <t>-</t>
    <phoneticPr fontId="5"/>
  </si>
  <si>
    <t>-</t>
    <phoneticPr fontId="5"/>
  </si>
  <si>
    <t>本事業は、地球温暖化対策関係予算おいて【 D. 基盤的施策など】に分類されており、我が国の温室効果ガス排出削減等の効果を持たないもであるため、地球温暖化対策に係る横断的指標は設定できない。</t>
    <phoneticPr fontId="5"/>
  </si>
  <si>
    <t>-</t>
    <phoneticPr fontId="5"/>
  </si>
  <si>
    <t>-</t>
    <phoneticPr fontId="5"/>
  </si>
  <si>
    <t>-</t>
    <phoneticPr fontId="5"/>
  </si>
  <si>
    <t>-</t>
    <phoneticPr fontId="5"/>
  </si>
  <si>
    <t>-</t>
    <phoneticPr fontId="5"/>
  </si>
  <si>
    <t>-</t>
    <phoneticPr fontId="5"/>
  </si>
  <si>
    <t>-</t>
    <phoneticPr fontId="5"/>
  </si>
  <si>
    <t>246</t>
    <phoneticPr fontId="5"/>
  </si>
  <si>
    <t>-</t>
    <phoneticPr fontId="5"/>
  </si>
  <si>
    <t>本事業は、地球温暖化対策関係予算において【 D. 基盤的施策など】に分類されており、我が国の温室効果ガス排出削減等の効果を持たないものであるため、地球温暖化対策に係る横断的指標は設定できない。</t>
    <phoneticPr fontId="5"/>
  </si>
  <si>
    <t>８．環境・経済・社会の統合的向上</t>
    <rPh sb="2" eb="4">
      <t>カンキョウ</t>
    </rPh>
    <rPh sb="5" eb="7">
      <t>ケイザイ</t>
    </rPh>
    <rPh sb="8" eb="10">
      <t>シャカイ</t>
    </rPh>
    <rPh sb="11" eb="14">
      <t>トウゴウテキ</t>
    </rPh>
    <rPh sb="14" eb="16">
      <t>コウジョウ</t>
    </rPh>
    <phoneticPr fontId="5"/>
  </si>
  <si>
    <t>-</t>
    <phoneticPr fontId="5"/>
  </si>
  <si>
    <t>-</t>
    <phoneticPr fontId="5"/>
  </si>
  <si>
    <t>事業者の選定にあたっては総合評価落札方式による一般競争入札等を実施しており、競争性が確保されている。
一者応札については、公告期間の延長や早期の契約締結、よりわかりやすい仕様書の作成などを行うことで更なる競争性の確保に努めて参りたい。</t>
    <rPh sb="74" eb="76">
      <t>テイケツ</t>
    </rPh>
    <phoneticPr fontId="5"/>
  </si>
  <si>
    <t>更なる競合性の確保のために、引き続き、事業の運営にあたっては総合評価落札方式による一般競争入札を実施するとともに、公告期間の延長や早期の契約実施、よりわかりやすい仕様書の作成等に勤める。</t>
    <rPh sb="7" eb="9">
      <t>カクホ</t>
    </rPh>
    <rPh sb="14" eb="15">
      <t>ヒ</t>
    </rPh>
    <rPh sb="16" eb="17">
      <t>ツヅ</t>
    </rPh>
    <rPh sb="19" eb="21">
      <t>ジギョウ</t>
    </rPh>
    <rPh sb="22" eb="24">
      <t>ウンエイ</t>
    </rPh>
    <rPh sb="30" eb="32">
      <t>ソウゴウ</t>
    </rPh>
    <rPh sb="32" eb="34">
      <t>ヒョウカ</t>
    </rPh>
    <rPh sb="34" eb="36">
      <t>ラクサツ</t>
    </rPh>
    <rPh sb="36" eb="38">
      <t>ホウシキ</t>
    </rPh>
    <rPh sb="41" eb="43">
      <t>イッパン</t>
    </rPh>
    <rPh sb="43" eb="45">
      <t>キョウソウ</t>
    </rPh>
    <rPh sb="45" eb="47">
      <t>ニュウサツ</t>
    </rPh>
    <rPh sb="48" eb="50">
      <t>ジッシ</t>
    </rPh>
    <rPh sb="57" eb="59">
      <t>コウコク</t>
    </rPh>
    <rPh sb="59" eb="61">
      <t>キカン</t>
    </rPh>
    <rPh sb="62" eb="64">
      <t>エンチョウ</t>
    </rPh>
    <rPh sb="65" eb="67">
      <t>ソウキ</t>
    </rPh>
    <rPh sb="68" eb="70">
      <t>ケイヤク</t>
    </rPh>
    <rPh sb="70" eb="72">
      <t>ジッシ</t>
    </rPh>
    <rPh sb="81" eb="84">
      <t>シヨウショ</t>
    </rPh>
    <rPh sb="85" eb="87">
      <t>サクセイ</t>
    </rPh>
    <rPh sb="87" eb="88">
      <t>トウ</t>
    </rPh>
    <rPh sb="89" eb="90">
      <t>ツト</t>
    </rPh>
    <phoneticPr fontId="5"/>
  </si>
  <si>
    <t>環境関連税収のGDP比を上昇させる
（平成29年度30年度実績については調査中）</t>
    <rPh sb="0" eb="2">
      <t>カンキョウ</t>
    </rPh>
    <rPh sb="2" eb="4">
      <t>カンレン</t>
    </rPh>
    <rPh sb="4" eb="6">
      <t>ゼイシュウ</t>
    </rPh>
    <rPh sb="10" eb="11">
      <t>ヒ</t>
    </rPh>
    <rPh sb="12" eb="14">
      <t>ジョウショウ</t>
    </rPh>
    <rPh sb="19" eb="21">
      <t>ヘイセイ</t>
    </rPh>
    <rPh sb="23" eb="25">
      <t>ネンド</t>
    </rPh>
    <rPh sb="27" eb="29">
      <t>ネンド</t>
    </rPh>
    <rPh sb="29" eb="31">
      <t>ジッセキ</t>
    </rPh>
    <rPh sb="36" eb="39">
      <t>チョウサチュウ</t>
    </rPh>
    <phoneticPr fontId="5"/>
  </si>
  <si>
    <t>環境保全調査経費</t>
    <rPh sb="0" eb="2">
      <t>カンキョウ</t>
    </rPh>
    <rPh sb="2" eb="4">
      <t>ホゼン</t>
    </rPh>
    <rPh sb="4" eb="6">
      <t>チョウサ</t>
    </rPh>
    <rPh sb="6" eb="8">
      <t>ケイヒ</t>
    </rPh>
    <phoneticPr fontId="5"/>
  </si>
  <si>
    <t>・国費投入の必要性については、税制の検討が国が責任をもって行う業務であること、税制は持続可能な社会の実現に向け有力なツールとなること等により評価できる。
・事業の有効性については、報告書が検討にあたっての各種資料に引用されるていること、当該事業における検討が税制改正要望につながっていること等により評価できる。
・競争性のない随意契約ではないが、一者応札となっている。</t>
    <rPh sb="1" eb="3">
      <t>コクヒ</t>
    </rPh>
    <rPh sb="3" eb="5">
      <t>トウニュウ</t>
    </rPh>
    <rPh sb="6" eb="9">
      <t>ヒツヨウセイ</t>
    </rPh>
    <rPh sb="15" eb="17">
      <t>ゼイセイ</t>
    </rPh>
    <rPh sb="18" eb="20">
      <t>ケントウ</t>
    </rPh>
    <rPh sb="21" eb="22">
      <t>クニ</t>
    </rPh>
    <rPh sb="23" eb="25">
      <t>セキニン</t>
    </rPh>
    <rPh sb="29" eb="30">
      <t>オコナ</t>
    </rPh>
    <rPh sb="31" eb="33">
      <t>ギョウム</t>
    </rPh>
    <rPh sb="39" eb="41">
      <t>ゼイセイ</t>
    </rPh>
    <rPh sb="42" eb="44">
      <t>ジゾク</t>
    </rPh>
    <rPh sb="44" eb="46">
      <t>カノウ</t>
    </rPh>
    <rPh sb="47" eb="49">
      <t>シャカイ</t>
    </rPh>
    <rPh sb="50" eb="52">
      <t>ジツゲン</t>
    </rPh>
    <rPh sb="53" eb="54">
      <t>ム</t>
    </rPh>
    <rPh sb="55" eb="57">
      <t>ユウリョク</t>
    </rPh>
    <rPh sb="66" eb="67">
      <t>トウ</t>
    </rPh>
    <rPh sb="70" eb="72">
      <t>ヒョウカ</t>
    </rPh>
    <rPh sb="78" eb="80">
      <t>ジギョウ</t>
    </rPh>
    <rPh sb="81" eb="84">
      <t>ユウコウセイ</t>
    </rPh>
    <rPh sb="90" eb="93">
      <t>ホウコクショ</t>
    </rPh>
    <rPh sb="94" eb="96">
      <t>ケントウ</t>
    </rPh>
    <rPh sb="102" eb="104">
      <t>カクシュ</t>
    </rPh>
    <rPh sb="104" eb="106">
      <t>シリョウ</t>
    </rPh>
    <rPh sb="107" eb="109">
      <t>インヨウ</t>
    </rPh>
    <rPh sb="118" eb="120">
      <t>トウガイ</t>
    </rPh>
    <rPh sb="120" eb="122">
      <t>ジギョウ</t>
    </rPh>
    <rPh sb="126" eb="128">
      <t>ケントウ</t>
    </rPh>
    <rPh sb="129" eb="131">
      <t>ゼイセイ</t>
    </rPh>
    <rPh sb="131" eb="133">
      <t>カイセイ</t>
    </rPh>
    <rPh sb="133" eb="135">
      <t>ヨウボウ</t>
    </rPh>
    <rPh sb="145" eb="146">
      <t>トウ</t>
    </rPh>
    <rPh sb="149" eb="151">
      <t>ヒョウカ</t>
    </rPh>
    <rPh sb="157" eb="160">
      <t>キョウソウセイ</t>
    </rPh>
    <rPh sb="163" eb="165">
      <t>ズイイ</t>
    </rPh>
    <rPh sb="165" eb="167">
      <t>ケイヤク</t>
    </rPh>
    <rPh sb="173" eb="174">
      <t>イッ</t>
    </rPh>
    <rPh sb="174" eb="175">
      <t>シャ</t>
    </rPh>
    <rPh sb="175" eb="177">
      <t>オウサツ</t>
    </rPh>
    <phoneticPr fontId="5"/>
  </si>
  <si>
    <t>平成29年度以降の成果実績が調査中のため、評価が難しいところだが、本事業の成果の一部である調査報告書等が十分に活用されるように努めること。
事業者の選定に当たっては、複数年にわたって一者応札となっていることから、公告期間の延長以外の取り組みについても検討すること。</t>
    <rPh sb="0" eb="2">
      <t>ヘイセイ</t>
    </rPh>
    <rPh sb="4" eb="6">
      <t>ネンド</t>
    </rPh>
    <rPh sb="6" eb="8">
      <t>イコウ</t>
    </rPh>
    <rPh sb="9" eb="11">
      <t>セイカ</t>
    </rPh>
    <rPh sb="11" eb="13">
      <t>ジッセキ</t>
    </rPh>
    <rPh sb="14" eb="17">
      <t>チョウサチュウ</t>
    </rPh>
    <rPh sb="21" eb="23">
      <t>ヒョウカ</t>
    </rPh>
    <rPh sb="24" eb="25">
      <t>ムズカ</t>
    </rPh>
    <rPh sb="37" eb="39">
      <t>セイカ</t>
    </rPh>
    <rPh sb="40" eb="42">
      <t>イチブ</t>
    </rPh>
    <rPh sb="45" eb="47">
      <t>チョウサ</t>
    </rPh>
    <rPh sb="47" eb="50">
      <t>ホウコクショ</t>
    </rPh>
    <rPh sb="50" eb="51">
      <t>トウ</t>
    </rPh>
    <rPh sb="52" eb="54">
      <t>ジュウブン</t>
    </rPh>
    <rPh sb="55" eb="57">
      <t>カツヨウ</t>
    </rPh>
    <rPh sb="63" eb="64">
      <t>ツト</t>
    </rPh>
    <phoneticPr fontId="5"/>
  </si>
  <si>
    <t>本事業の成果の一部である調査報告書等が十分に活用されるように努める。
公告期間の延長以外の取り組みについても検討する</t>
    <phoneticPr fontId="5"/>
  </si>
  <si>
    <t>外部有識者点検対象外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</si>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</sst>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67733</xdr:colOff>
      <xdr:row>741</xdr:row>
      <xdr:rowOff>84667</xdr:rowOff>
    </xdr:from>
    <xdr:ext cx="2403475" cy="514350"/>
    <xdr:sp macro="" textlink="">
      <xdr:nvSpPr>
        <xdr:cNvPr id="3" name="テキスト ボックス 2"/>
        <xdr:cNvSpPr txBox="1"/>
      </xdr:nvSpPr>
      <xdr:spPr>
        <a:xfrm>
          <a:off x="3979333" y="52569534"/>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30</a:t>
          </a:r>
          <a:r>
            <a:rPr kumimoji="1" lang="ja-JP" altLang="en-US" sz="1100"/>
            <a:t>百万円</a:t>
          </a:r>
        </a:p>
      </xdr:txBody>
    </xdr:sp>
    <xdr:clientData/>
  </xdr:oneCellAnchor>
  <xdr:twoCellAnchor>
    <xdr:from>
      <xdr:col>27</xdr:col>
      <xdr:colOff>121319</xdr:colOff>
      <xdr:row>742</xdr:row>
      <xdr:rowOff>253999</xdr:rowOff>
    </xdr:from>
    <xdr:to>
      <xdr:col>27</xdr:col>
      <xdr:colOff>121319</xdr:colOff>
      <xdr:row>743</xdr:row>
      <xdr:rowOff>250521</xdr:rowOff>
    </xdr:to>
    <xdr:cxnSp macro="">
      <xdr:nvCxnSpPr>
        <xdr:cNvPr id="4" name="直線コネクタ 3"/>
        <xdr:cNvCxnSpPr/>
      </xdr:nvCxnSpPr>
      <xdr:spPr>
        <a:xfrm>
          <a:off x="5150519" y="53094466"/>
          <a:ext cx="0" cy="3521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4752</xdr:colOff>
      <xdr:row>743</xdr:row>
      <xdr:rowOff>251578</xdr:rowOff>
    </xdr:from>
    <xdr:to>
      <xdr:col>37</xdr:col>
      <xdr:colOff>74902</xdr:colOff>
      <xdr:row>743</xdr:row>
      <xdr:rowOff>251578</xdr:rowOff>
    </xdr:to>
    <xdr:cxnSp macro="">
      <xdr:nvCxnSpPr>
        <xdr:cNvPr id="5" name="直線コネクタ 4"/>
        <xdr:cNvCxnSpPr/>
      </xdr:nvCxnSpPr>
      <xdr:spPr>
        <a:xfrm flipV="1">
          <a:off x="3357552" y="53447645"/>
          <a:ext cx="36092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50070</xdr:colOff>
      <xdr:row>744</xdr:row>
      <xdr:rowOff>271295</xdr:rowOff>
    </xdr:from>
    <xdr:ext cx="2283618" cy="275717"/>
    <xdr:sp macro="" textlink="">
      <xdr:nvSpPr>
        <xdr:cNvPr id="6" name="テキスト ボックス 5"/>
        <xdr:cNvSpPr txBox="1"/>
      </xdr:nvSpPr>
      <xdr:spPr>
        <a:xfrm>
          <a:off x="2471537" y="53814495"/>
          <a:ext cx="22836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14</xdr:col>
      <xdr:colOff>13153</xdr:colOff>
      <xdr:row>745</xdr:row>
      <xdr:rowOff>171507</xdr:rowOff>
    </xdr:from>
    <xdr:ext cx="1603644" cy="497417"/>
    <xdr:sp macro="" textlink="">
      <xdr:nvSpPr>
        <xdr:cNvPr id="7" name="テキスト ボックス 6"/>
        <xdr:cNvSpPr txBox="1"/>
      </xdr:nvSpPr>
      <xdr:spPr>
        <a:xfrm>
          <a:off x="2620886" y="54070307"/>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28</a:t>
          </a:r>
          <a:r>
            <a:rPr kumimoji="1" lang="ja-JP" altLang="en-US" sz="1100">
              <a:solidFill>
                <a:schemeClr val="tx1"/>
              </a:solidFill>
            </a:rPr>
            <a:t>百万円</a:t>
          </a:r>
        </a:p>
      </xdr:txBody>
    </xdr:sp>
    <xdr:clientData/>
  </xdr:oneCellAnchor>
  <xdr:twoCellAnchor>
    <xdr:from>
      <xdr:col>12</xdr:col>
      <xdr:colOff>8467</xdr:colOff>
      <xdr:row>747</xdr:row>
      <xdr:rowOff>109704</xdr:rowOff>
    </xdr:from>
    <xdr:to>
      <xdr:col>25</xdr:col>
      <xdr:colOff>98002</xdr:colOff>
      <xdr:row>748</xdr:row>
      <xdr:rowOff>24216</xdr:rowOff>
    </xdr:to>
    <xdr:grpSp>
      <xdr:nvGrpSpPr>
        <xdr:cNvPr id="8" name="グループ化 7"/>
        <xdr:cNvGrpSpPr/>
      </xdr:nvGrpSpPr>
      <xdr:grpSpPr>
        <a:xfrm>
          <a:off x="2243667" y="45516437"/>
          <a:ext cx="2511002" cy="270112"/>
          <a:chOff x="2024591" y="34037058"/>
          <a:chExt cx="2560386" cy="205201"/>
        </a:xfrm>
      </xdr:grpSpPr>
      <xdr:sp macro="" textlink="">
        <xdr:nvSpPr>
          <xdr:cNvPr id="9" name="テキスト ボックス 8"/>
          <xdr:cNvSpPr txBox="1"/>
        </xdr:nvSpPr>
        <xdr:spPr>
          <a:xfrm>
            <a:off x="2081738" y="34049353"/>
            <a:ext cx="2503239" cy="1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税制全体のグリーン化推進検討業務</a:t>
            </a:r>
            <a:endParaRPr kumimoji="1" lang="en-US" altLang="ja-JP" sz="1000"/>
          </a:p>
        </xdr:txBody>
      </xdr:sp>
      <xdr:sp macro="" textlink="">
        <xdr:nvSpPr>
          <xdr:cNvPr id="10" name="大かっこ 9"/>
          <xdr:cNvSpPr/>
        </xdr:nvSpPr>
        <xdr:spPr>
          <a:xfrm>
            <a:off x="2024591" y="34037058"/>
            <a:ext cx="2456391" cy="202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32</xdr:col>
      <xdr:colOff>157633</xdr:colOff>
      <xdr:row>744</xdr:row>
      <xdr:rowOff>234253</xdr:rowOff>
    </xdr:from>
    <xdr:ext cx="2417438" cy="275717"/>
    <xdr:sp macro="" textlink="">
      <xdr:nvSpPr>
        <xdr:cNvPr id="11" name="テキスト ボックス 10"/>
        <xdr:cNvSpPr txBox="1"/>
      </xdr:nvSpPr>
      <xdr:spPr>
        <a:xfrm>
          <a:off x="6118166" y="53777453"/>
          <a:ext cx="2417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31</xdr:col>
      <xdr:colOff>84337</xdr:colOff>
      <xdr:row>745</xdr:row>
      <xdr:rowOff>150342</xdr:rowOff>
    </xdr:from>
    <xdr:ext cx="2438400" cy="673099"/>
    <xdr:sp macro="" textlink="">
      <xdr:nvSpPr>
        <xdr:cNvPr id="12" name="テキスト ボックス 11"/>
        <xdr:cNvSpPr txBox="1"/>
      </xdr:nvSpPr>
      <xdr:spPr>
        <a:xfrm>
          <a:off x="5858604" y="54049142"/>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t>2</a:t>
          </a:r>
          <a:r>
            <a:rPr kumimoji="1" lang="ja-JP" altLang="en-US" sz="1100"/>
            <a:t>百万円</a:t>
          </a:r>
        </a:p>
      </xdr:txBody>
    </xdr:sp>
    <xdr:clientData/>
  </xdr:oneCellAnchor>
  <xdr:twoCellAnchor>
    <xdr:from>
      <xdr:col>33</xdr:col>
      <xdr:colOff>177800</xdr:colOff>
      <xdr:row>747</xdr:row>
      <xdr:rowOff>245533</xdr:rowOff>
    </xdr:from>
    <xdr:to>
      <xdr:col>42</xdr:col>
      <xdr:colOff>128998</xdr:colOff>
      <xdr:row>749</xdr:row>
      <xdr:rowOff>119148</xdr:rowOff>
    </xdr:to>
    <xdr:sp macro="" textlink="">
      <xdr:nvSpPr>
        <xdr:cNvPr id="13" name="テキスト ボックス 12"/>
        <xdr:cNvSpPr txBox="1"/>
      </xdr:nvSpPr>
      <xdr:spPr>
        <a:xfrm>
          <a:off x="6324600" y="54847066"/>
          <a:ext cx="1627598" cy="584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clientData/>
  </xdr:twoCellAnchor>
  <xdr:twoCellAnchor>
    <xdr:from>
      <xdr:col>33</xdr:col>
      <xdr:colOff>25400</xdr:colOff>
      <xdr:row>747</xdr:row>
      <xdr:rowOff>220133</xdr:rowOff>
    </xdr:from>
    <xdr:to>
      <xdr:col>43</xdr:col>
      <xdr:colOff>68941</xdr:colOff>
      <xdr:row>748</xdr:row>
      <xdr:rowOff>230763</xdr:rowOff>
    </xdr:to>
    <xdr:sp macro="" textlink="">
      <xdr:nvSpPr>
        <xdr:cNvPr id="14" name="大かっこ 13"/>
        <xdr:cNvSpPr/>
      </xdr:nvSpPr>
      <xdr:spPr>
        <a:xfrm>
          <a:off x="6172200" y="54821666"/>
          <a:ext cx="1906208" cy="366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93133</xdr:colOff>
      <xdr:row>743</xdr:row>
      <xdr:rowOff>253999</xdr:rowOff>
    </xdr:from>
    <xdr:to>
      <xdr:col>37</xdr:col>
      <xdr:colOff>93133</xdr:colOff>
      <xdr:row>744</xdr:row>
      <xdr:rowOff>253395</xdr:rowOff>
    </xdr:to>
    <xdr:cxnSp macro="">
      <xdr:nvCxnSpPr>
        <xdr:cNvPr id="15" name="直線コネクタ 14"/>
        <xdr:cNvCxnSpPr/>
      </xdr:nvCxnSpPr>
      <xdr:spPr>
        <a:xfrm>
          <a:off x="6985000" y="53450066"/>
          <a:ext cx="0" cy="3465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169334</xdr:colOff>
      <xdr:row>743</xdr:row>
      <xdr:rowOff>245533</xdr:rowOff>
    </xdr:from>
    <xdr:to>
      <xdr:col>17</xdr:col>
      <xdr:colOff>169334</xdr:colOff>
      <xdr:row>744</xdr:row>
      <xdr:rowOff>244929</xdr:rowOff>
    </xdr:to>
    <xdr:cxnSp macro="">
      <xdr:nvCxnSpPr>
        <xdr:cNvPr id="16" name="直線コネクタ 15"/>
        <xdr:cNvCxnSpPr/>
      </xdr:nvCxnSpPr>
      <xdr:spPr>
        <a:xfrm>
          <a:off x="3335867" y="53441600"/>
          <a:ext cx="0" cy="3465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75" zoomScaleNormal="75" zoomScaleSheetLayoutView="75" zoomScalePageLayoutView="85" workbookViewId="0">
      <selection activeCell="W29" sqref="W29:AC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264</v>
      </c>
      <c r="AT2" s="941"/>
      <c r="AU2" s="941"/>
      <c r="AV2" s="52" t="str">
        <f>IF(AW2="", "", "-")</f>
        <v/>
      </c>
      <c r="AW2" s="912"/>
      <c r="AX2" s="912"/>
    </row>
    <row r="3" spans="1:50" ht="21" customHeight="1" thickBot="1" x14ac:dyDescent="0.25">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2">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5" t="s">
        <v>378</v>
      </c>
      <c r="B8" s="496"/>
      <c r="C8" s="496"/>
      <c r="D8" s="496"/>
      <c r="E8" s="496"/>
      <c r="F8" s="497"/>
      <c r="G8" s="942" t="str">
        <f>入力規則等!A28</f>
        <v>地球温暖化対策</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 customHeight="1" x14ac:dyDescent="0.2">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4" t="s">
        <v>24</v>
      </c>
      <c r="B12" s="945"/>
      <c r="C12" s="945"/>
      <c r="D12" s="945"/>
      <c r="E12" s="945"/>
      <c r="F12" s="946"/>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26</v>
      </c>
      <c r="Q13" s="658"/>
      <c r="R13" s="658"/>
      <c r="S13" s="658"/>
      <c r="T13" s="658"/>
      <c r="U13" s="658"/>
      <c r="V13" s="659"/>
      <c r="W13" s="657">
        <v>26</v>
      </c>
      <c r="X13" s="658"/>
      <c r="Y13" s="658"/>
      <c r="Z13" s="658"/>
      <c r="AA13" s="658"/>
      <c r="AB13" s="658"/>
      <c r="AC13" s="659"/>
      <c r="AD13" s="657">
        <v>35</v>
      </c>
      <c r="AE13" s="658"/>
      <c r="AF13" s="658"/>
      <c r="AG13" s="658"/>
      <c r="AH13" s="658"/>
      <c r="AI13" s="658"/>
      <c r="AJ13" s="659"/>
      <c r="AK13" s="657">
        <v>35</v>
      </c>
      <c r="AL13" s="658"/>
      <c r="AM13" s="658"/>
      <c r="AN13" s="658"/>
      <c r="AO13" s="658"/>
      <c r="AP13" s="658"/>
      <c r="AQ13" s="659"/>
      <c r="AR13" s="920">
        <v>32</v>
      </c>
      <c r="AS13" s="921"/>
      <c r="AT13" s="921"/>
      <c r="AU13" s="921"/>
      <c r="AV13" s="921"/>
      <c r="AW13" s="921"/>
      <c r="AX13" s="922"/>
    </row>
    <row r="14" spans="1:50" ht="21" customHeight="1" x14ac:dyDescent="0.2">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628</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582</v>
      </c>
      <c r="X15" s="658"/>
      <c r="Y15" s="658"/>
      <c r="Z15" s="658"/>
      <c r="AA15" s="658"/>
      <c r="AB15" s="658"/>
      <c r="AC15" s="659"/>
      <c r="AD15" s="657" t="s">
        <v>581</v>
      </c>
      <c r="AE15" s="658"/>
      <c r="AF15" s="658"/>
      <c r="AG15" s="658"/>
      <c r="AH15" s="658"/>
      <c r="AI15" s="658"/>
      <c r="AJ15" s="659"/>
      <c r="AK15" s="657" t="s">
        <v>628</v>
      </c>
      <c r="AL15" s="658"/>
      <c r="AM15" s="658"/>
      <c r="AN15" s="658"/>
      <c r="AO15" s="658"/>
      <c r="AP15" s="658"/>
      <c r="AQ15" s="659"/>
      <c r="AR15" s="657" t="s">
        <v>672</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629</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629</v>
      </c>
      <c r="AL17" s="658"/>
      <c r="AM17" s="658"/>
      <c r="AN17" s="658"/>
      <c r="AO17" s="658"/>
      <c r="AP17" s="658"/>
      <c r="AQ17" s="659"/>
      <c r="AR17" s="918"/>
      <c r="AS17" s="918"/>
      <c r="AT17" s="918"/>
      <c r="AU17" s="918"/>
      <c r="AV17" s="918"/>
      <c r="AW17" s="918"/>
      <c r="AX17" s="919"/>
    </row>
    <row r="18" spans="1:50" ht="24.75" customHeight="1" x14ac:dyDescent="0.2">
      <c r="A18" s="614"/>
      <c r="B18" s="615"/>
      <c r="C18" s="615"/>
      <c r="D18" s="615"/>
      <c r="E18" s="615"/>
      <c r="F18" s="616"/>
      <c r="G18" s="727"/>
      <c r="H18" s="728"/>
      <c r="I18" s="716" t="s">
        <v>20</v>
      </c>
      <c r="J18" s="717"/>
      <c r="K18" s="717"/>
      <c r="L18" s="717"/>
      <c r="M18" s="717"/>
      <c r="N18" s="717"/>
      <c r="O18" s="718"/>
      <c r="P18" s="879">
        <f>SUM(P13:V17)</f>
        <v>26</v>
      </c>
      <c r="Q18" s="880"/>
      <c r="R18" s="880"/>
      <c r="S18" s="880"/>
      <c r="T18" s="880"/>
      <c r="U18" s="880"/>
      <c r="V18" s="881"/>
      <c r="W18" s="879">
        <f>SUM(W13:AC17)</f>
        <v>26</v>
      </c>
      <c r="X18" s="880"/>
      <c r="Y18" s="880"/>
      <c r="Z18" s="880"/>
      <c r="AA18" s="880"/>
      <c r="AB18" s="880"/>
      <c r="AC18" s="881"/>
      <c r="AD18" s="879">
        <f>SUM(AD13:AJ17)</f>
        <v>35</v>
      </c>
      <c r="AE18" s="880"/>
      <c r="AF18" s="880"/>
      <c r="AG18" s="880"/>
      <c r="AH18" s="880"/>
      <c r="AI18" s="880"/>
      <c r="AJ18" s="881"/>
      <c r="AK18" s="879">
        <f>SUM(AK13:AQ17)</f>
        <v>35</v>
      </c>
      <c r="AL18" s="880"/>
      <c r="AM18" s="880"/>
      <c r="AN18" s="880"/>
      <c r="AO18" s="880"/>
      <c r="AP18" s="880"/>
      <c r="AQ18" s="881"/>
      <c r="AR18" s="879">
        <f>SUM(AR13:AX17)</f>
        <v>32</v>
      </c>
      <c r="AS18" s="880"/>
      <c r="AT18" s="880"/>
      <c r="AU18" s="880"/>
      <c r="AV18" s="880"/>
      <c r="AW18" s="880"/>
      <c r="AX18" s="882"/>
    </row>
    <row r="19" spans="1:50" ht="24.75" customHeight="1" x14ac:dyDescent="0.2">
      <c r="A19" s="614"/>
      <c r="B19" s="615"/>
      <c r="C19" s="615"/>
      <c r="D19" s="615"/>
      <c r="E19" s="615"/>
      <c r="F19" s="616"/>
      <c r="G19" s="877" t="s">
        <v>9</v>
      </c>
      <c r="H19" s="878"/>
      <c r="I19" s="878"/>
      <c r="J19" s="878"/>
      <c r="K19" s="878"/>
      <c r="L19" s="878"/>
      <c r="M19" s="878"/>
      <c r="N19" s="878"/>
      <c r="O19" s="878"/>
      <c r="P19" s="657">
        <v>34</v>
      </c>
      <c r="Q19" s="658"/>
      <c r="R19" s="658"/>
      <c r="S19" s="658"/>
      <c r="T19" s="658"/>
      <c r="U19" s="658"/>
      <c r="V19" s="659"/>
      <c r="W19" s="657">
        <v>24</v>
      </c>
      <c r="X19" s="658"/>
      <c r="Y19" s="658"/>
      <c r="Z19" s="658"/>
      <c r="AA19" s="658"/>
      <c r="AB19" s="658"/>
      <c r="AC19" s="659"/>
      <c r="AD19" s="657">
        <v>30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7" t="s">
        <v>10</v>
      </c>
      <c r="H20" s="878"/>
      <c r="I20" s="878"/>
      <c r="J20" s="878"/>
      <c r="K20" s="878"/>
      <c r="L20" s="878"/>
      <c r="M20" s="878"/>
      <c r="N20" s="878"/>
      <c r="O20" s="878"/>
      <c r="P20" s="318">
        <f>IF(P18=0, "-", SUM(P19)/P18)</f>
        <v>1.3076923076923077</v>
      </c>
      <c r="Q20" s="318"/>
      <c r="R20" s="318"/>
      <c r="S20" s="318"/>
      <c r="T20" s="318"/>
      <c r="U20" s="318"/>
      <c r="V20" s="318"/>
      <c r="W20" s="318">
        <f t="shared" ref="W20" si="0">IF(W18=0, "-", SUM(W19)/W18)</f>
        <v>0.92307692307692313</v>
      </c>
      <c r="X20" s="318"/>
      <c r="Y20" s="318"/>
      <c r="Z20" s="318"/>
      <c r="AA20" s="318"/>
      <c r="AB20" s="318"/>
      <c r="AC20" s="318"/>
      <c r="AD20" s="318">
        <f t="shared" ref="AD20" si="1">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7"/>
      <c r="G21" s="316" t="s">
        <v>478</v>
      </c>
      <c r="H21" s="317"/>
      <c r="I21" s="317"/>
      <c r="J21" s="317"/>
      <c r="K21" s="317"/>
      <c r="L21" s="317"/>
      <c r="M21" s="317"/>
      <c r="N21" s="317"/>
      <c r="O21" s="317"/>
      <c r="P21" s="318">
        <f>IF(P19=0, "-", SUM(P19)/SUM(P13,P14))</f>
        <v>1.3076923076923077</v>
      </c>
      <c r="Q21" s="318"/>
      <c r="R21" s="318"/>
      <c r="S21" s="318"/>
      <c r="T21" s="318"/>
      <c r="U21" s="318"/>
      <c r="V21" s="318"/>
      <c r="W21" s="318">
        <f t="shared" ref="W21" si="2">IF(W19=0, "-", SUM(W19)/SUM(W13,W14))</f>
        <v>0.92307692307692313</v>
      </c>
      <c r="X21" s="318"/>
      <c r="Y21" s="318"/>
      <c r="Z21" s="318"/>
      <c r="AA21" s="318"/>
      <c r="AB21" s="318"/>
      <c r="AC21" s="318"/>
      <c r="AD21" s="318">
        <f t="shared" ref="AD21" si="3">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53" t="s">
        <v>667</v>
      </c>
      <c r="H23" s="954"/>
      <c r="I23" s="954"/>
      <c r="J23" s="954"/>
      <c r="K23" s="954"/>
      <c r="L23" s="954"/>
      <c r="M23" s="954"/>
      <c r="N23" s="954"/>
      <c r="O23" s="955"/>
      <c r="P23" s="920">
        <v>35</v>
      </c>
      <c r="Q23" s="921"/>
      <c r="R23" s="921"/>
      <c r="S23" s="921"/>
      <c r="T23" s="921"/>
      <c r="U23" s="921"/>
      <c r="V23" s="938"/>
      <c r="W23" s="920">
        <v>32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657">
        <f>AK13</f>
        <v>35</v>
      </c>
      <c r="Q29" s="658"/>
      <c r="R29" s="658"/>
      <c r="S29" s="658"/>
      <c r="T29" s="658"/>
      <c r="U29" s="658"/>
      <c r="V29" s="659"/>
      <c r="W29" s="934">
        <f>AR13</f>
        <v>32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6" t="s">
        <v>527</v>
      </c>
      <c r="AN30" s="916"/>
      <c r="AO30" s="916"/>
      <c r="AP30" s="858"/>
      <c r="AQ30" s="767" t="s">
        <v>354</v>
      </c>
      <c r="AR30" s="768"/>
      <c r="AS30" s="768"/>
      <c r="AT30" s="769"/>
      <c r="AU30" s="774" t="s">
        <v>253</v>
      </c>
      <c r="AV30" s="774"/>
      <c r="AW30" s="774"/>
      <c r="AX30" s="91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657</v>
      </c>
      <c r="AR31" s="200"/>
      <c r="AS31" s="133" t="s">
        <v>355</v>
      </c>
      <c r="AT31" s="134"/>
      <c r="AU31" s="199">
        <v>42</v>
      </c>
      <c r="AV31" s="199"/>
      <c r="AW31" s="398" t="s">
        <v>300</v>
      </c>
      <c r="AX31" s="399"/>
    </row>
    <row r="32" spans="1:50" ht="23.25" customHeight="1" x14ac:dyDescent="0.2">
      <c r="A32" s="403"/>
      <c r="B32" s="401"/>
      <c r="C32" s="401"/>
      <c r="D32" s="401"/>
      <c r="E32" s="401"/>
      <c r="F32" s="402"/>
      <c r="G32" s="564" t="s">
        <v>666</v>
      </c>
      <c r="H32" s="565"/>
      <c r="I32" s="565"/>
      <c r="J32" s="565"/>
      <c r="K32" s="565"/>
      <c r="L32" s="565"/>
      <c r="M32" s="565"/>
      <c r="N32" s="565"/>
      <c r="O32" s="566"/>
      <c r="P32" s="105" t="s">
        <v>583</v>
      </c>
      <c r="Q32" s="105"/>
      <c r="R32" s="105"/>
      <c r="S32" s="105"/>
      <c r="T32" s="105"/>
      <c r="U32" s="105"/>
      <c r="V32" s="105"/>
      <c r="W32" s="105"/>
      <c r="X32" s="106"/>
      <c r="Y32" s="471" t="s">
        <v>12</v>
      </c>
      <c r="Z32" s="531"/>
      <c r="AA32" s="532"/>
      <c r="AB32" s="861" t="s">
        <v>301</v>
      </c>
      <c r="AC32" s="861"/>
      <c r="AD32" s="861"/>
      <c r="AE32" s="218">
        <v>1.4</v>
      </c>
      <c r="AF32" s="219"/>
      <c r="AG32" s="219"/>
      <c r="AH32" s="219"/>
      <c r="AI32" s="218" t="s">
        <v>659</v>
      </c>
      <c r="AJ32" s="219"/>
      <c r="AK32" s="219"/>
      <c r="AL32" s="219"/>
      <c r="AM32" s="218" t="s">
        <v>659</v>
      </c>
      <c r="AN32" s="219"/>
      <c r="AO32" s="219"/>
      <c r="AP32" s="219"/>
      <c r="AQ32" s="340" t="s">
        <v>629</v>
      </c>
      <c r="AR32" s="207"/>
      <c r="AS32" s="207"/>
      <c r="AT32" s="341"/>
      <c r="AU32" s="219" t="s">
        <v>628</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301</v>
      </c>
      <c r="AC33" s="861"/>
      <c r="AD33" s="861"/>
      <c r="AE33" s="218">
        <v>1.6</v>
      </c>
      <c r="AF33" s="219"/>
      <c r="AG33" s="219"/>
      <c r="AH33" s="219"/>
      <c r="AI33" s="218">
        <v>1.6</v>
      </c>
      <c r="AJ33" s="219"/>
      <c r="AK33" s="219"/>
      <c r="AL33" s="219"/>
      <c r="AM33" s="218">
        <v>1.6</v>
      </c>
      <c r="AN33" s="219"/>
      <c r="AO33" s="219"/>
      <c r="AP33" s="219"/>
      <c r="AQ33" s="340" t="s">
        <v>629</v>
      </c>
      <c r="AR33" s="207"/>
      <c r="AS33" s="207"/>
      <c r="AT33" s="341"/>
      <c r="AU33" s="219">
        <v>1.8</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87.5</v>
      </c>
      <c r="AF34" s="219"/>
      <c r="AG34" s="219"/>
      <c r="AH34" s="219"/>
      <c r="AI34" s="218" t="s">
        <v>629</v>
      </c>
      <c r="AJ34" s="219"/>
      <c r="AK34" s="219"/>
      <c r="AL34" s="219"/>
      <c r="AM34" s="218" t="s">
        <v>629</v>
      </c>
      <c r="AN34" s="219"/>
      <c r="AO34" s="219"/>
      <c r="AP34" s="219"/>
      <c r="AQ34" s="340" t="s">
        <v>628</v>
      </c>
      <c r="AR34" s="207"/>
      <c r="AS34" s="207"/>
      <c r="AT34" s="341"/>
      <c r="AU34" s="219" t="s">
        <v>629</v>
      </c>
      <c r="AV34" s="219"/>
      <c r="AW34" s="219"/>
      <c r="AX34" s="221"/>
    </row>
    <row r="35" spans="1:50" ht="23.25" customHeight="1" x14ac:dyDescent="0.2">
      <c r="A35" s="226" t="s">
        <v>505</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1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633</v>
      </c>
      <c r="AR38" s="200"/>
      <c r="AS38" s="133" t="s">
        <v>355</v>
      </c>
      <c r="AT38" s="134"/>
      <c r="AU38" s="199" t="s">
        <v>629</v>
      </c>
      <c r="AV38" s="199"/>
      <c r="AW38" s="398" t="s">
        <v>300</v>
      </c>
      <c r="AX38" s="399"/>
    </row>
    <row r="39" spans="1:50" ht="23.25" hidden="1" customHeight="1" x14ac:dyDescent="0.2">
      <c r="A39" s="403"/>
      <c r="B39" s="401"/>
      <c r="C39" s="401"/>
      <c r="D39" s="401"/>
      <c r="E39" s="401"/>
      <c r="F39" s="402"/>
      <c r="G39" s="564" t="s">
        <v>650</v>
      </c>
      <c r="H39" s="565"/>
      <c r="I39" s="565"/>
      <c r="J39" s="565"/>
      <c r="K39" s="565"/>
      <c r="L39" s="565"/>
      <c r="M39" s="565"/>
      <c r="N39" s="565"/>
      <c r="O39" s="566"/>
      <c r="P39" s="105"/>
      <c r="Q39" s="105"/>
      <c r="R39" s="105"/>
      <c r="S39" s="105"/>
      <c r="T39" s="105"/>
      <c r="U39" s="105"/>
      <c r="V39" s="105"/>
      <c r="W39" s="105"/>
      <c r="X39" s="106"/>
      <c r="Y39" s="471" t="s">
        <v>12</v>
      </c>
      <c r="Z39" s="531"/>
      <c r="AA39" s="532"/>
      <c r="AB39" s="461" t="s">
        <v>584</v>
      </c>
      <c r="AC39" s="461"/>
      <c r="AD39" s="461"/>
      <c r="AE39" s="218" t="s">
        <v>632</v>
      </c>
      <c r="AF39" s="219"/>
      <c r="AG39" s="219"/>
      <c r="AH39" s="219"/>
      <c r="AI39" s="218" t="s">
        <v>628</v>
      </c>
      <c r="AJ39" s="219"/>
      <c r="AK39" s="219"/>
      <c r="AL39" s="219"/>
      <c r="AM39" s="218" t="s">
        <v>629</v>
      </c>
      <c r="AN39" s="219"/>
      <c r="AO39" s="219"/>
      <c r="AP39" s="219"/>
      <c r="AQ39" s="340" t="s">
        <v>633</v>
      </c>
      <c r="AR39" s="207"/>
      <c r="AS39" s="207"/>
      <c r="AT39" s="341"/>
      <c r="AU39" s="219" t="s">
        <v>630</v>
      </c>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584</v>
      </c>
      <c r="AC40" s="523"/>
      <c r="AD40" s="523"/>
      <c r="AE40" s="218" t="s">
        <v>629</v>
      </c>
      <c r="AF40" s="219"/>
      <c r="AG40" s="219"/>
      <c r="AH40" s="219"/>
      <c r="AI40" s="218" t="s">
        <v>629</v>
      </c>
      <c r="AJ40" s="219"/>
      <c r="AK40" s="219"/>
      <c r="AL40" s="219"/>
      <c r="AM40" s="218" t="s">
        <v>629</v>
      </c>
      <c r="AN40" s="219"/>
      <c r="AO40" s="219"/>
      <c r="AP40" s="219"/>
      <c r="AQ40" s="340" t="s">
        <v>629</v>
      </c>
      <c r="AR40" s="207"/>
      <c r="AS40" s="207"/>
      <c r="AT40" s="341"/>
      <c r="AU40" s="219" t="s">
        <v>633</v>
      </c>
      <c r="AV40" s="219"/>
      <c r="AW40" s="219"/>
      <c r="AX40" s="221"/>
    </row>
    <row r="41" spans="1:50" ht="86.6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628</v>
      </c>
      <c r="AF41" s="219"/>
      <c r="AG41" s="219"/>
      <c r="AH41" s="219"/>
      <c r="AI41" s="218" t="s">
        <v>629</v>
      </c>
      <c r="AJ41" s="219"/>
      <c r="AK41" s="219"/>
      <c r="AL41" s="219"/>
      <c r="AM41" s="218" t="s">
        <v>629</v>
      </c>
      <c r="AN41" s="219"/>
      <c r="AO41" s="219"/>
      <c r="AP41" s="219"/>
      <c r="AQ41" s="340" t="s">
        <v>634</v>
      </c>
      <c r="AR41" s="207"/>
      <c r="AS41" s="207"/>
      <c r="AT41" s="341"/>
      <c r="AU41" s="219" t="s">
        <v>630</v>
      </c>
      <c r="AV41" s="219"/>
      <c r="AW41" s="219"/>
      <c r="AX41" s="221"/>
    </row>
    <row r="42" spans="1:50" ht="52.9"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52.9"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52.9"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52.9"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52.9"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52.9"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52.9"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52.9"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52.9"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24.4"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3.1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651</v>
      </c>
      <c r="AR52" s="200"/>
      <c r="AS52" s="133" t="s">
        <v>355</v>
      </c>
      <c r="AT52" s="134"/>
      <c r="AU52" s="199" t="s">
        <v>652</v>
      </c>
      <c r="AV52" s="199"/>
      <c r="AW52" s="398" t="s">
        <v>300</v>
      </c>
      <c r="AX52" s="399"/>
    </row>
    <row r="53" spans="1:50" ht="52.9"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52.9"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52.9"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52.9"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52.9"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52.9"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52.9"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52.9"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52.9"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52.9"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52.9"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9"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2.15"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3.1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653</v>
      </c>
      <c r="AR66" s="199"/>
      <c r="AS66" s="242" t="s">
        <v>355</v>
      </c>
      <c r="AT66" s="243"/>
      <c r="AU66" s="199" t="s">
        <v>651</v>
      </c>
      <c r="AV66" s="199"/>
      <c r="AW66" s="242" t="s">
        <v>472</v>
      </c>
      <c r="AX66" s="254"/>
    </row>
    <row r="67" spans="1:50" ht="49.5" customHeight="1" x14ac:dyDescent="0.2">
      <c r="A67" s="475"/>
      <c r="B67" s="476"/>
      <c r="C67" s="476"/>
      <c r="D67" s="476"/>
      <c r="E67" s="476"/>
      <c r="F67" s="477"/>
      <c r="G67" s="255" t="s">
        <v>356</v>
      </c>
      <c r="H67" s="258" t="s">
        <v>660</v>
      </c>
      <c r="I67" s="259"/>
      <c r="J67" s="259"/>
      <c r="K67" s="259"/>
      <c r="L67" s="259"/>
      <c r="M67" s="259"/>
      <c r="N67" s="259"/>
      <c r="O67" s="260"/>
      <c r="P67" s="258" t="s">
        <v>662</v>
      </c>
      <c r="Q67" s="259"/>
      <c r="R67" s="259"/>
      <c r="S67" s="259"/>
      <c r="T67" s="259"/>
      <c r="U67" s="259"/>
      <c r="V67" s="260"/>
      <c r="W67" s="264"/>
      <c r="X67" s="265"/>
      <c r="Y67" s="270" t="s">
        <v>12</v>
      </c>
      <c r="Z67" s="270"/>
      <c r="AA67" s="271"/>
      <c r="AB67" s="272" t="s">
        <v>495</v>
      </c>
      <c r="AC67" s="272"/>
      <c r="AD67" s="272"/>
      <c r="AE67" s="218" t="s">
        <v>654</v>
      </c>
      <c r="AF67" s="219"/>
      <c r="AG67" s="219"/>
      <c r="AH67" s="219"/>
      <c r="AI67" s="218" t="s">
        <v>651</v>
      </c>
      <c r="AJ67" s="219"/>
      <c r="AK67" s="219"/>
      <c r="AL67" s="219"/>
      <c r="AM67" s="218" t="s">
        <v>651</v>
      </c>
      <c r="AN67" s="219"/>
      <c r="AO67" s="219"/>
      <c r="AP67" s="219"/>
      <c r="AQ67" s="218" t="s">
        <v>651</v>
      </c>
      <c r="AR67" s="219"/>
      <c r="AS67" s="219"/>
      <c r="AT67" s="220"/>
      <c r="AU67" s="219" t="s">
        <v>651</v>
      </c>
      <c r="AV67" s="219"/>
      <c r="AW67" s="219"/>
      <c r="AX67" s="221"/>
    </row>
    <row r="68" spans="1:50" ht="49.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651</v>
      </c>
      <c r="AF68" s="219"/>
      <c r="AG68" s="219"/>
      <c r="AH68" s="219"/>
      <c r="AI68" s="218" t="s">
        <v>651</v>
      </c>
      <c r="AJ68" s="219"/>
      <c r="AK68" s="219"/>
      <c r="AL68" s="219"/>
      <c r="AM68" s="218" t="s">
        <v>653</v>
      </c>
      <c r="AN68" s="219"/>
      <c r="AO68" s="219"/>
      <c r="AP68" s="219"/>
      <c r="AQ68" s="218" t="s">
        <v>651</v>
      </c>
      <c r="AR68" s="219"/>
      <c r="AS68" s="219"/>
      <c r="AT68" s="220"/>
      <c r="AU68" s="219" t="s">
        <v>656</v>
      </c>
      <c r="AV68" s="219"/>
      <c r="AW68" s="219"/>
      <c r="AX68" s="221"/>
    </row>
    <row r="69" spans="1:50" ht="49.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651</v>
      </c>
      <c r="AF69" s="274"/>
      <c r="AG69" s="274"/>
      <c r="AH69" s="274"/>
      <c r="AI69" s="273" t="s">
        <v>653</v>
      </c>
      <c r="AJ69" s="274"/>
      <c r="AK69" s="274"/>
      <c r="AL69" s="274"/>
      <c r="AM69" s="273" t="s">
        <v>651</v>
      </c>
      <c r="AN69" s="274"/>
      <c r="AO69" s="274"/>
      <c r="AP69" s="274"/>
      <c r="AQ69" s="218" t="s">
        <v>653</v>
      </c>
      <c r="AR69" s="219"/>
      <c r="AS69" s="219"/>
      <c r="AT69" s="220"/>
      <c r="AU69" s="219" t="s">
        <v>651</v>
      </c>
      <c r="AV69" s="219"/>
      <c r="AW69" s="219"/>
      <c r="AX69" s="221"/>
    </row>
    <row r="70" spans="1:50" ht="33.4" customHeight="1" x14ac:dyDescent="0.2">
      <c r="A70" s="475" t="s">
        <v>479</v>
      </c>
      <c r="B70" s="476"/>
      <c r="C70" s="476"/>
      <c r="D70" s="476"/>
      <c r="E70" s="476"/>
      <c r="F70" s="477"/>
      <c r="G70" s="256" t="s">
        <v>357</v>
      </c>
      <c r="H70" s="307" t="s">
        <v>662</v>
      </c>
      <c r="I70" s="307"/>
      <c r="J70" s="307"/>
      <c r="K70" s="307"/>
      <c r="L70" s="307"/>
      <c r="M70" s="307"/>
      <c r="N70" s="307"/>
      <c r="O70" s="307"/>
      <c r="P70" s="307" t="s">
        <v>662</v>
      </c>
      <c r="Q70" s="307"/>
      <c r="R70" s="307"/>
      <c r="S70" s="307"/>
      <c r="T70" s="307"/>
      <c r="U70" s="307"/>
      <c r="V70" s="307"/>
      <c r="W70" s="310" t="s">
        <v>494</v>
      </c>
      <c r="X70" s="311"/>
      <c r="Y70" s="270" t="s">
        <v>12</v>
      </c>
      <c r="Z70" s="270"/>
      <c r="AA70" s="271"/>
      <c r="AB70" s="272" t="s">
        <v>495</v>
      </c>
      <c r="AC70" s="272"/>
      <c r="AD70" s="272"/>
      <c r="AE70" s="218" t="s">
        <v>653</v>
      </c>
      <c r="AF70" s="219"/>
      <c r="AG70" s="219"/>
      <c r="AH70" s="219"/>
      <c r="AI70" s="218" t="s">
        <v>652</v>
      </c>
      <c r="AJ70" s="219"/>
      <c r="AK70" s="219"/>
      <c r="AL70" s="219"/>
      <c r="AM70" s="218" t="s">
        <v>651</v>
      </c>
      <c r="AN70" s="219"/>
      <c r="AO70" s="219"/>
      <c r="AP70" s="219"/>
      <c r="AQ70" s="218" t="s">
        <v>651</v>
      </c>
      <c r="AR70" s="219"/>
      <c r="AS70" s="219"/>
      <c r="AT70" s="220"/>
      <c r="AU70" s="219" t="s">
        <v>651</v>
      </c>
      <c r="AV70" s="219"/>
      <c r="AW70" s="219"/>
      <c r="AX70" s="221"/>
    </row>
    <row r="71" spans="1:50" ht="33.4"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651</v>
      </c>
      <c r="AF71" s="219"/>
      <c r="AG71" s="219"/>
      <c r="AH71" s="219"/>
      <c r="AI71" s="218" t="s">
        <v>651</v>
      </c>
      <c r="AJ71" s="219"/>
      <c r="AK71" s="219"/>
      <c r="AL71" s="219"/>
      <c r="AM71" s="218" t="s">
        <v>651</v>
      </c>
      <c r="AN71" s="219"/>
      <c r="AO71" s="219"/>
      <c r="AP71" s="219"/>
      <c r="AQ71" s="218" t="s">
        <v>654</v>
      </c>
      <c r="AR71" s="219"/>
      <c r="AS71" s="219"/>
      <c r="AT71" s="220"/>
      <c r="AU71" s="219" t="s">
        <v>651</v>
      </c>
      <c r="AV71" s="219"/>
      <c r="AW71" s="219"/>
      <c r="AX71" s="221"/>
    </row>
    <row r="72" spans="1:50" ht="33.4"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651</v>
      </c>
      <c r="AF72" s="219"/>
      <c r="AG72" s="219"/>
      <c r="AH72" s="219"/>
      <c r="AI72" s="218" t="s">
        <v>651</v>
      </c>
      <c r="AJ72" s="219"/>
      <c r="AK72" s="219"/>
      <c r="AL72" s="219"/>
      <c r="AM72" s="218" t="s">
        <v>655</v>
      </c>
      <c r="AN72" s="219"/>
      <c r="AO72" s="219"/>
      <c r="AP72" s="220"/>
      <c r="AQ72" s="218" t="s">
        <v>651</v>
      </c>
      <c r="AR72" s="219"/>
      <c r="AS72" s="219"/>
      <c r="AT72" s="220"/>
      <c r="AU72" s="219" t="s">
        <v>651</v>
      </c>
      <c r="AV72" s="219"/>
      <c r="AW72" s="219"/>
      <c r="AX72" s="221"/>
    </row>
    <row r="73" spans="1:50" ht="52.9"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52.9"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52.9"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52.9"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52.9"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0.4"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21.4"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52.9" hidden="1" customHeight="1" x14ac:dyDescent="0.2">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52.9" hidden="1" customHeight="1" x14ac:dyDescent="0.2">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52.9" hidden="1" customHeight="1" x14ac:dyDescent="0.2">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52.9" hidden="1" customHeight="1" x14ac:dyDescent="0.2">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52.9" hidden="1" customHeight="1" x14ac:dyDescent="0.2">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52.9" hidden="1" customHeight="1" x14ac:dyDescent="0.2">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52.9" hidden="1" customHeight="1" x14ac:dyDescent="0.2">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52.9" hidden="1" customHeight="1" x14ac:dyDescent="0.2">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52.9" hidden="1" customHeight="1" x14ac:dyDescent="0.2">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52.9" hidden="1" customHeigh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52.9" hidden="1" customHeight="1" x14ac:dyDescent="0.2">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52.9" hidden="1" customHeight="1" x14ac:dyDescent="0.2">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52.9" hidden="1" customHeight="1" x14ac:dyDescent="0.2">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52.9" hidden="1" customHeight="1" x14ac:dyDescent="0.2">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52.9" hidden="1" customHeight="1" x14ac:dyDescent="0.2">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52.9" hidden="1" customHeight="1" x14ac:dyDescent="0.2">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52.9" hidden="1" customHeight="1" x14ac:dyDescent="0.2">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52.5" hidden="1" customHeight="1" x14ac:dyDescent="0.2">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8.15" hidden="1" customHeight="1" x14ac:dyDescent="0.2">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4.4" hidden="1" customHeight="1" thickBot="1" x14ac:dyDescent="0.25">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13</v>
      </c>
      <c r="AF101" s="219"/>
      <c r="AG101" s="219"/>
      <c r="AH101" s="220"/>
      <c r="AI101" s="218">
        <v>17</v>
      </c>
      <c r="AJ101" s="219"/>
      <c r="AK101" s="219"/>
      <c r="AL101" s="220"/>
      <c r="AM101" s="218">
        <v>10</v>
      </c>
      <c r="AN101" s="219"/>
      <c r="AO101" s="219"/>
      <c r="AP101" s="220"/>
      <c r="AQ101" s="218" t="s">
        <v>629</v>
      </c>
      <c r="AR101" s="219"/>
      <c r="AS101" s="219"/>
      <c r="AT101" s="220"/>
      <c r="AU101" s="218" t="s">
        <v>635</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13</v>
      </c>
      <c r="AF102" s="418"/>
      <c r="AG102" s="418"/>
      <c r="AH102" s="418"/>
      <c r="AI102" s="418">
        <v>18</v>
      </c>
      <c r="AJ102" s="418"/>
      <c r="AK102" s="418"/>
      <c r="AL102" s="418"/>
      <c r="AM102" s="418">
        <v>12</v>
      </c>
      <c r="AN102" s="418"/>
      <c r="AO102" s="418"/>
      <c r="AP102" s="418"/>
      <c r="AQ102" s="273">
        <v>13</v>
      </c>
      <c r="AR102" s="274"/>
      <c r="AS102" s="274"/>
      <c r="AT102" s="319"/>
      <c r="AU102" s="273">
        <v>8</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2.6</v>
      </c>
      <c r="AF116" s="418"/>
      <c r="AG116" s="418"/>
      <c r="AH116" s="418"/>
      <c r="AI116" s="418">
        <v>1.4</v>
      </c>
      <c r="AJ116" s="418"/>
      <c r="AK116" s="418"/>
      <c r="AL116" s="418"/>
      <c r="AM116" s="418">
        <v>3</v>
      </c>
      <c r="AN116" s="418"/>
      <c r="AO116" s="418"/>
      <c r="AP116" s="418"/>
      <c r="AQ116" s="218">
        <v>2.7</v>
      </c>
      <c r="AR116" s="219"/>
      <c r="AS116" s="219"/>
      <c r="AT116" s="219"/>
      <c r="AU116" s="219"/>
      <c r="AV116" s="219"/>
      <c r="AW116" s="219"/>
      <c r="AX116" s="221"/>
    </row>
    <row r="117" spans="1:50" ht="36.4"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636</v>
      </c>
      <c r="AN117" s="551"/>
      <c r="AO117" s="551"/>
      <c r="AP117" s="551"/>
      <c r="AQ117" s="551" t="s">
        <v>637</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661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646</v>
      </c>
      <c r="AR133" s="199"/>
      <c r="AS133" s="133" t="s">
        <v>355</v>
      </c>
      <c r="AT133" s="134"/>
      <c r="AU133" s="200" t="s">
        <v>646</v>
      </c>
      <c r="AV133" s="200"/>
      <c r="AW133" s="133" t="s">
        <v>300</v>
      </c>
      <c r="AX133" s="195"/>
    </row>
    <row r="134" spans="1:50" ht="39.75" customHeight="1" x14ac:dyDescent="0.2">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104</v>
      </c>
      <c r="AF134" s="207"/>
      <c r="AG134" s="207"/>
      <c r="AH134" s="207"/>
      <c r="AI134" s="206" t="s">
        <v>659</v>
      </c>
      <c r="AJ134" s="207"/>
      <c r="AK134" s="207"/>
      <c r="AL134" s="207"/>
      <c r="AM134" s="206" t="s">
        <v>659</v>
      </c>
      <c r="AN134" s="207"/>
      <c r="AO134" s="207"/>
      <c r="AP134" s="207"/>
      <c r="AQ134" s="206" t="s">
        <v>646</v>
      </c>
      <c r="AR134" s="207"/>
      <c r="AS134" s="207"/>
      <c r="AT134" s="207"/>
      <c r="AU134" s="206" t="s">
        <v>646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646</v>
      </c>
      <c r="AF135" s="207"/>
      <c r="AG135" s="207"/>
      <c r="AH135" s="207"/>
      <c r="AI135" s="206" t="s">
        <v>646</v>
      </c>
      <c r="AJ135" s="207"/>
      <c r="AK135" s="207"/>
      <c r="AL135" s="207"/>
      <c r="AM135" s="206" t="s">
        <v>646</v>
      </c>
      <c r="AN135" s="207"/>
      <c r="AO135" s="207"/>
      <c r="AP135" s="207"/>
      <c r="AQ135" s="206" t="s">
        <v>646</v>
      </c>
      <c r="AR135" s="207"/>
      <c r="AS135" s="207"/>
      <c r="AT135" s="207"/>
      <c r="AU135" s="206" t="s">
        <v>646</v>
      </c>
      <c r="AV135" s="207"/>
      <c r="AW135" s="207"/>
      <c r="AX135" s="208"/>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646</v>
      </c>
      <c r="AR137" s="199"/>
      <c r="AS137" s="133" t="s">
        <v>355</v>
      </c>
      <c r="AT137" s="134"/>
      <c r="AU137" s="200" t="s">
        <v>647</v>
      </c>
      <c r="AV137" s="200"/>
      <c r="AW137" s="133" t="s">
        <v>300</v>
      </c>
      <c r="AX137" s="195"/>
    </row>
    <row r="138" spans="1:50" ht="39.75" customHeight="1" x14ac:dyDescent="0.2">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594</v>
      </c>
      <c r="AC138" s="205"/>
      <c r="AD138" s="205"/>
      <c r="AE138" s="206">
        <v>260</v>
      </c>
      <c r="AF138" s="207"/>
      <c r="AG138" s="207"/>
      <c r="AH138" s="207"/>
      <c r="AI138" s="206" t="s">
        <v>659</v>
      </c>
      <c r="AJ138" s="207"/>
      <c r="AK138" s="207"/>
      <c r="AL138" s="207"/>
      <c r="AM138" s="206" t="s">
        <v>659</v>
      </c>
      <c r="AN138" s="207"/>
      <c r="AO138" s="207"/>
      <c r="AP138" s="207"/>
      <c r="AQ138" s="206" t="s">
        <v>646</v>
      </c>
      <c r="AR138" s="207"/>
      <c r="AS138" s="207"/>
      <c r="AT138" s="207"/>
      <c r="AU138" s="206" t="s">
        <v>648</v>
      </c>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594</v>
      </c>
      <c r="AC139" s="213"/>
      <c r="AD139" s="213"/>
      <c r="AE139" s="206" t="s">
        <v>647</v>
      </c>
      <c r="AF139" s="207"/>
      <c r="AG139" s="207"/>
      <c r="AH139" s="207"/>
      <c r="AI139" s="206" t="s">
        <v>646</v>
      </c>
      <c r="AJ139" s="207"/>
      <c r="AK139" s="207"/>
      <c r="AL139" s="207"/>
      <c r="AM139" s="206" t="s">
        <v>649</v>
      </c>
      <c r="AN139" s="207"/>
      <c r="AO139" s="207"/>
      <c r="AP139" s="207"/>
      <c r="AQ139" s="206" t="s">
        <v>646</v>
      </c>
      <c r="AR139" s="207"/>
      <c r="AS139" s="207"/>
      <c r="AT139" s="207"/>
      <c r="AU139" s="206" t="s">
        <v>646</v>
      </c>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2">
      <c r="A248" s="189"/>
      <c r="B248" s="186"/>
      <c r="C248" s="180"/>
      <c r="D248" s="186"/>
      <c r="E248" s="125" t="s">
        <v>596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8" customHeigh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2"/>
      <c r="E430" s="174" t="s">
        <v>545</v>
      </c>
      <c r="F430" s="899"/>
      <c r="G430" s="900" t="s">
        <v>374</v>
      </c>
      <c r="H430" s="123"/>
      <c r="I430" s="123"/>
      <c r="J430" s="901" t="s">
        <v>579</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597</v>
      </c>
      <c r="AV432" s="200"/>
      <c r="AW432" s="133" t="s">
        <v>300</v>
      </c>
      <c r="AX432" s="195"/>
    </row>
    <row r="433" spans="1:50" ht="23.25" customHeight="1" x14ac:dyDescent="0.2">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582</v>
      </c>
      <c r="AF433" s="207"/>
      <c r="AG433" s="207"/>
      <c r="AH433" s="207"/>
      <c r="AI433" s="340" t="s">
        <v>582</v>
      </c>
      <c r="AJ433" s="207"/>
      <c r="AK433" s="207"/>
      <c r="AL433" s="207"/>
      <c r="AM433" s="340" t="s">
        <v>580</v>
      </c>
      <c r="AN433" s="207"/>
      <c r="AO433" s="207"/>
      <c r="AP433" s="341"/>
      <c r="AQ433" s="340" t="s">
        <v>580</v>
      </c>
      <c r="AR433" s="207"/>
      <c r="AS433" s="207"/>
      <c r="AT433" s="341"/>
      <c r="AU433" s="207" t="s">
        <v>582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582</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582</v>
      </c>
      <c r="AR435" s="207"/>
      <c r="AS435" s="207"/>
      <c r="AT435" s="341"/>
      <c r="AU435" s="207" t="s">
        <v>580</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3.9"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2">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599</v>
      </c>
      <c r="AF458" s="207"/>
      <c r="AG458" s="207"/>
      <c r="AH458" s="207"/>
      <c r="AI458" s="340" t="s">
        <v>580</v>
      </c>
      <c r="AJ458" s="207"/>
      <c r="AK458" s="207"/>
      <c r="AL458" s="207"/>
      <c r="AM458" s="340" t="s">
        <v>600</v>
      </c>
      <c r="AN458" s="207"/>
      <c r="AO458" s="207"/>
      <c r="AP458" s="341"/>
      <c r="AQ458" s="340" t="s">
        <v>582</v>
      </c>
      <c r="AR458" s="207"/>
      <c r="AS458" s="207"/>
      <c r="AT458" s="341"/>
      <c r="AU458" s="207" t="s">
        <v>580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580</v>
      </c>
      <c r="AF459" s="207"/>
      <c r="AG459" s="207"/>
      <c r="AH459" s="341"/>
      <c r="AI459" s="340" t="s">
        <v>580</v>
      </c>
      <c r="AJ459" s="207"/>
      <c r="AK459" s="207"/>
      <c r="AL459" s="207"/>
      <c r="AM459" s="340" t="s">
        <v>598</v>
      </c>
      <c r="AN459" s="207"/>
      <c r="AO459" s="207"/>
      <c r="AP459" s="341"/>
      <c r="AQ459" s="340" t="s">
        <v>580</v>
      </c>
      <c r="AR459" s="207"/>
      <c r="AS459" s="207"/>
      <c r="AT459" s="341"/>
      <c r="AU459" s="207" t="s">
        <v>582</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582</v>
      </c>
      <c r="AF460" s="207"/>
      <c r="AG460" s="207"/>
      <c r="AH460" s="341"/>
      <c r="AI460" s="340" t="s">
        <v>582</v>
      </c>
      <c r="AJ460" s="207"/>
      <c r="AK460" s="207"/>
      <c r="AL460" s="207"/>
      <c r="AM460" s="340" t="s">
        <v>582</v>
      </c>
      <c r="AN460" s="207"/>
      <c r="AO460" s="207"/>
      <c r="AP460" s="341"/>
      <c r="AQ460" s="340" t="s">
        <v>580</v>
      </c>
      <c r="AR460" s="207"/>
      <c r="AS460" s="207"/>
      <c r="AT460" s="341"/>
      <c r="AU460" s="207" t="s">
        <v>580</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2">
      <c r="A482" s="189"/>
      <c r="B482" s="186"/>
      <c r="C482" s="180"/>
      <c r="D482" s="186"/>
      <c r="E482" s="125" t="s">
        <v>663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4" customHeight="1" x14ac:dyDescent="0.2">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4.4"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606</v>
      </c>
      <c r="AE709" s="329"/>
      <c r="AF709" s="329"/>
      <c r="AG709" s="101" t="s">
        <v>639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605</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640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3.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3.900000000000006" customHeight="1" x14ac:dyDescent="0.2">
      <c r="A726" s="640" t="s">
        <v>48</v>
      </c>
      <c r="B726" s="802"/>
      <c r="C726" s="815" t="s">
        <v>53</v>
      </c>
      <c r="D726" s="837"/>
      <c r="E726" s="837"/>
      <c r="F726" s="838"/>
      <c r="G726" s="577" t="s">
        <v>668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1.15" customHeight="1" thickBot="1" x14ac:dyDescent="0.25">
      <c r="A729" s="634" t="s">
        <v>671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1.15" customHeight="1" thickBot="1" x14ac:dyDescent="0.25">
      <c r="A731" s="799" t="s">
        <v>257</v>
      </c>
      <c r="B731" s="800"/>
      <c r="C731" s="800"/>
      <c r="D731" s="800"/>
      <c r="E731" s="801"/>
      <c r="F731" s="729" t="s">
        <v>669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1.15" customHeight="1" thickBot="1" x14ac:dyDescent="0.25">
      <c r="A733" s="673" t="s">
        <v>257</v>
      </c>
      <c r="B733" s="674"/>
      <c r="C733" s="674"/>
      <c r="D733" s="674"/>
      <c r="E733" s="675"/>
      <c r="F733" s="637" t="s">
        <v>670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1.1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2" t="s">
        <v>549</v>
      </c>
      <c r="B737" s="210"/>
      <c r="C737" s="210"/>
      <c r="D737" s="211"/>
      <c r="E737" s="991" t="s">
        <v>612</v>
      </c>
      <c r="F737" s="991"/>
      <c r="G737" s="991"/>
      <c r="H737" s="991"/>
      <c r="I737" s="991"/>
      <c r="J737" s="991"/>
      <c r="K737" s="991"/>
      <c r="L737" s="991"/>
      <c r="M737" s="991"/>
      <c r="N737" s="365" t="s">
        <v>542</v>
      </c>
      <c r="O737" s="365"/>
      <c r="P737" s="365"/>
      <c r="Q737" s="365"/>
      <c r="R737" s="991" t="s">
        <v>613</v>
      </c>
      <c r="S737" s="991"/>
      <c r="T737" s="991"/>
      <c r="U737" s="991"/>
      <c r="V737" s="991"/>
      <c r="W737" s="991"/>
      <c r="X737" s="991"/>
      <c r="Y737" s="991"/>
      <c r="Z737" s="991"/>
      <c r="AA737" s="365" t="s">
        <v>541</v>
      </c>
      <c r="AB737" s="365"/>
      <c r="AC737" s="365"/>
      <c r="AD737" s="365"/>
      <c r="AE737" s="991" t="s">
        <v>658</v>
      </c>
      <c r="AF737" s="991"/>
      <c r="AG737" s="991"/>
      <c r="AH737" s="991"/>
      <c r="AI737" s="991"/>
      <c r="AJ737" s="991"/>
      <c r="AK737" s="991"/>
      <c r="AL737" s="991"/>
      <c r="AM737" s="991"/>
      <c r="AN737" s="365" t="s">
        <v>540</v>
      </c>
      <c r="AO737" s="365"/>
      <c r="AP737" s="365"/>
      <c r="AQ737" s="365"/>
      <c r="AR737" s="983" t="s">
        <v>614</v>
      </c>
      <c r="AS737" s="984"/>
      <c r="AT737" s="984"/>
      <c r="AU737" s="984"/>
      <c r="AV737" s="984"/>
      <c r="AW737" s="984"/>
      <c r="AX737" s="985"/>
      <c r="AY737" s="89"/>
      <c r="AZ737" s="89"/>
    </row>
    <row r="738" spans="1:52" ht="24.75" customHeight="1" x14ac:dyDescent="0.2">
      <c r="A738" s="992" t="s">
        <v>539</v>
      </c>
      <c r="B738" s="210"/>
      <c r="C738" s="210"/>
      <c r="D738" s="211"/>
      <c r="E738" s="991" t="s">
        <v>615</v>
      </c>
      <c r="F738" s="991"/>
      <c r="G738" s="991"/>
      <c r="H738" s="991"/>
      <c r="I738" s="991"/>
      <c r="J738" s="991"/>
      <c r="K738" s="991"/>
      <c r="L738" s="991"/>
      <c r="M738" s="991"/>
      <c r="N738" s="365" t="s">
        <v>538</v>
      </c>
      <c r="O738" s="365"/>
      <c r="P738" s="365"/>
      <c r="Q738" s="365"/>
      <c r="R738" s="991" t="s">
        <v>616</v>
      </c>
      <c r="S738" s="991"/>
      <c r="T738" s="991"/>
      <c r="U738" s="991"/>
      <c r="V738" s="991"/>
      <c r="W738" s="991"/>
      <c r="X738" s="991"/>
      <c r="Y738" s="991"/>
      <c r="Z738" s="991"/>
      <c r="AA738" s="365" t="s">
        <v>537</v>
      </c>
      <c r="AB738" s="365"/>
      <c r="AC738" s="365"/>
      <c r="AD738" s="365"/>
      <c r="AE738" s="991" t="s">
        <v>617</v>
      </c>
      <c r="AF738" s="991"/>
      <c r="AG738" s="991"/>
      <c r="AH738" s="991"/>
      <c r="AI738" s="991"/>
      <c r="AJ738" s="991"/>
      <c r="AK738" s="991"/>
      <c r="AL738" s="991"/>
      <c r="AM738" s="991"/>
      <c r="AN738" s="365" t="s">
        <v>533</v>
      </c>
      <c r="AO738" s="365"/>
      <c r="AP738" s="365"/>
      <c r="AQ738" s="365"/>
      <c r="AR738" s="983" t="s">
        <v>618</v>
      </c>
      <c r="AS738" s="984"/>
      <c r="AT738" s="984"/>
      <c r="AU738" s="984"/>
      <c r="AV738" s="984"/>
      <c r="AW738" s="984"/>
      <c r="AX738" s="985"/>
    </row>
    <row r="739" spans="1:52" ht="24.75" customHeight="1" thickBot="1" x14ac:dyDescent="0.25">
      <c r="A739" s="993" t="s">
        <v>529</v>
      </c>
      <c r="B739" s="994"/>
      <c r="C739" s="994"/>
      <c r="D739" s="995"/>
      <c r="E739" s="996" t="s">
        <v>570</v>
      </c>
      <c r="F739" s="986"/>
      <c r="G739" s="986"/>
      <c r="H739" s="93" t="str">
        <f>IF(E739="", "", "(")</f>
        <v>(</v>
      </c>
      <c r="I739" s="986" t="s">
        <v>466</v>
      </c>
      <c r="J739" s="986"/>
      <c r="K739" s="93" t="str">
        <f>IF(OR(I739="　", I739=""), "", "-")</f>
        <v/>
      </c>
      <c r="L739" s="987">
        <v>272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4"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thickBot="1" x14ac:dyDescent="0.2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hidden="1"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621</v>
      </c>
      <c r="H781" s="671"/>
      <c r="I781" s="671"/>
      <c r="J781" s="671"/>
      <c r="K781" s="672"/>
      <c r="L781" s="664" t="s">
        <v>624</v>
      </c>
      <c r="M781" s="665"/>
      <c r="N781" s="665"/>
      <c r="O781" s="665"/>
      <c r="P781" s="665"/>
      <c r="Q781" s="665"/>
      <c r="R781" s="665"/>
      <c r="S781" s="665"/>
      <c r="T781" s="665"/>
      <c r="U781" s="665"/>
      <c r="V781" s="665"/>
      <c r="W781" s="665"/>
      <c r="X781" s="666"/>
      <c r="Y781" s="388">
        <v>25</v>
      </c>
      <c r="Z781" s="389"/>
      <c r="AA781" s="389"/>
      <c r="AB781" s="805"/>
      <c r="AC781" s="670" t="s">
        <v>626</v>
      </c>
      <c r="AD781" s="671"/>
      <c r="AE781" s="671"/>
      <c r="AF781" s="671"/>
      <c r="AG781" s="672"/>
      <c r="AH781" s="664" t="s">
        <v>627</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2">
      <c r="A782" s="631"/>
      <c r="B782" s="632"/>
      <c r="C782" s="632"/>
      <c r="D782" s="632"/>
      <c r="E782" s="632"/>
      <c r="F782" s="633"/>
      <c r="G782" s="606" t="s">
        <v>622</v>
      </c>
      <c r="H782" s="607"/>
      <c r="I782" s="607"/>
      <c r="J782" s="607"/>
      <c r="K782" s="608"/>
      <c r="L782" s="598" t="s">
        <v>625</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623</v>
      </c>
      <c r="H783" s="607"/>
      <c r="I783" s="607"/>
      <c r="J783" s="607"/>
      <c r="K783" s="608"/>
      <c r="L783" s="598"/>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112.5" customHeight="1" x14ac:dyDescent="0.2">
      <c r="A837" s="376">
        <v>1</v>
      </c>
      <c r="B837" s="376">
        <v>1</v>
      </c>
      <c r="C837" s="361" t="s">
        <v>641</v>
      </c>
      <c r="D837" s="347"/>
      <c r="E837" s="347"/>
      <c r="F837" s="347"/>
      <c r="G837" s="347"/>
      <c r="H837" s="347"/>
      <c r="I837" s="347"/>
      <c r="J837" s="348">
        <v>9010001027685</v>
      </c>
      <c r="K837" s="349"/>
      <c r="L837" s="349"/>
      <c r="M837" s="349"/>
      <c r="N837" s="349"/>
      <c r="O837" s="349"/>
      <c r="P837" s="362" t="s">
        <v>642</v>
      </c>
      <c r="Q837" s="350"/>
      <c r="R837" s="350"/>
      <c r="S837" s="350"/>
      <c r="T837" s="350"/>
      <c r="U837" s="350"/>
      <c r="V837" s="350"/>
      <c r="W837" s="350"/>
      <c r="X837" s="350"/>
      <c r="Y837" s="351">
        <v>28</v>
      </c>
      <c r="Z837" s="352"/>
      <c r="AA837" s="352"/>
      <c r="AB837" s="353"/>
      <c r="AC837" s="363" t="s">
        <v>498</v>
      </c>
      <c r="AD837" s="371"/>
      <c r="AE837" s="371"/>
      <c r="AF837" s="371"/>
      <c r="AG837" s="371"/>
      <c r="AH837" s="372">
        <v>1</v>
      </c>
      <c r="AI837" s="373"/>
      <c r="AJ837" s="373"/>
      <c r="AK837" s="373"/>
      <c r="AL837" s="357">
        <v>93</v>
      </c>
      <c r="AM837" s="358"/>
      <c r="AN837" s="358"/>
      <c r="AO837" s="359"/>
      <c r="AP837" s="360" t="s">
        <v>643</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6.149999999999999"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8.650000000000006"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644</v>
      </c>
      <c r="D870" s="347"/>
      <c r="E870" s="347"/>
      <c r="F870" s="347"/>
      <c r="G870" s="347"/>
      <c r="H870" s="347"/>
      <c r="I870" s="347"/>
      <c r="J870" s="348">
        <v>5010001141993</v>
      </c>
      <c r="K870" s="349"/>
      <c r="L870" s="349"/>
      <c r="M870" s="349"/>
      <c r="N870" s="349"/>
      <c r="O870" s="349"/>
      <c r="P870" s="362" t="s">
        <v>645</v>
      </c>
      <c r="Q870" s="350"/>
      <c r="R870" s="350"/>
      <c r="S870" s="350"/>
      <c r="T870" s="350"/>
      <c r="U870" s="350"/>
      <c r="V870" s="350"/>
      <c r="W870" s="350"/>
      <c r="X870" s="350"/>
      <c r="Y870" s="351">
        <v>2</v>
      </c>
      <c r="Z870" s="352"/>
      <c r="AA870" s="352"/>
      <c r="AB870" s="353"/>
      <c r="AC870" s="363" t="s">
        <v>497</v>
      </c>
      <c r="AD870" s="371"/>
      <c r="AE870" s="371"/>
      <c r="AF870" s="371"/>
      <c r="AG870" s="371"/>
      <c r="AH870" s="372">
        <v>3</v>
      </c>
      <c r="AI870" s="373"/>
      <c r="AJ870" s="373"/>
      <c r="AK870" s="373"/>
      <c r="AL870" s="357">
        <v>62</v>
      </c>
      <c r="AM870" s="358"/>
      <c r="AN870" s="358"/>
      <c r="AO870" s="359"/>
      <c r="AP870" s="360" t="s">
        <v>635</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483" max="49" man="1"/>
    <brk id="73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経済課</cp:lastModifiedBy>
  <cp:lastPrinted>2019-08-22T08:19:14Z</cp:lastPrinted>
  <dcterms:created xsi:type="dcterms:W3CDTF">2012-03-13T00:50:25Z</dcterms:created>
  <dcterms:modified xsi:type="dcterms:W3CDTF">2019-08-22T08:26:37Z</dcterms:modified>
</cp:coreProperties>
</file>