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23040" windowHeight="1038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<sst xmlns="http://schemas.openxmlformats.org/spreadsheetml/2006/main" count="2173" uniqueCount="566">
  <si>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</si>
  <si>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</si>
  <si>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</si>
  <si>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</si>
  <si>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</si>
  <si>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</si>
  <si>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</si>
  <si>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</si>
  <si>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</si>
  <si>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</si>
  <si>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</si>
  <si>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</si>
  <si>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</si>
  <si>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</si>
  <si>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</si>
  <si>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</si>
  <si>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</si>
  <si>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</si>
  <si>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</si>
  <si>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</si>
  <si>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</si>
  <si>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</si>
  <si>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</si>
  <si>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</si>
  <si>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</si>
  <si>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</si>
  <si>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</si>
  <si>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</si>
  <si>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</si>
  <si>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</si>
  <si>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</si>
  <si>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</si>
  <si>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</si>
  <si>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</si>
  <si>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</si>
  <si>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</si>
  <si>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</si>
  <si>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</si>
  <si>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</si>
  <si>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</si>
  <si>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</si>
  <si>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</si>
  <si>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</si>
  <si>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</si>
  <si>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</si>
  <si>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</si>
  <si>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</si>
  <si>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</si>
  <si>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</si>
  <si>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</si>
  <si>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</si>
  <si>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</si>
  <si>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</si>
  <si>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</si>
  <si>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</si>
  <si>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</si>
  <si>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</si>
  <si>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</si>
  <si>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</si>
  <si>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</si>
  <si>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</si>
  <si>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</si>
  <si>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</si>
  <si>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</si>
  <si>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</si>
  <si>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</si>
  <si>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</si>
  <si>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</si>
  <si>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</si>
  <si>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</si>
  <si>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</si>
  <si>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</si>
  <si>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</si>
  <si>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</si>
  <si>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</si>
  <si>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</si>
  <si>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</si>
  <si>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</si>
  <si>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</si>
  <si>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</si>
  <si>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</si>
  <si>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</si>
  <si>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</si>
  <si>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</si>
  <si>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</si>
  <si>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</si>
  <si>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</si>
  <si>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</si>
  <si>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</si>
  <si>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</si>
  <si>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</si>
  <si>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</si>
  <si>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</si>
  <si>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</si>
  <si>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</si>
  <si>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</si>
  <si>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</si>
  <si>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</si>
  <si>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</si>
  <si>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</si>
  <si>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</si>
  <si>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</si>
  <si>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</si>
  <si>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</si>
  <si>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</si>
  <si>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</si>
  <si>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</si>
  <si>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</si>
  <si>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</si>
  <si>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</si>
  <si>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</si>
  <si>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</si>
  <si>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</si>
  <si>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</si>
  <si>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</si>
  <si>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</si>
  <si>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</si>
  <si>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</si>
  <si>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</si>
  <si>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</si>
  <si>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</si>
  <si>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</si>
  <si>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</si>
  <si>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</si>
  <si>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</si>
  <si>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</si>
  <si>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</si>
  <si>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</si>
  <si>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</si>
  <si>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</si>
  <si>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</si>
  <si>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</si>
  <si>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</si>
  <si>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</si>
  <si>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</si>
  <si>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</si>
  <si>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</si>
  <si>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</si>
  <si>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</si>
  <si>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</si>
  <si>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</si>
  <si>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</si>
  <si>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</si>
  <si>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</si>
  <si>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</si>
  <si>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</si>
  <si>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</si>
  <si>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</si>
  <si>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</si>
  <si>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</si>
  <si>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</si>
  <si>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</si>
  <si>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</si>
  <si>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</si>
  <si>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</si>
  <si>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</si>
  <si>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</si>
  <si>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</si>
  <si>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</si>
  <si>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</si>
  <si>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</si>
  <si>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</si>
  <si>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</si>
  <si>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</si>
  <si>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</si>
  <si>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</si>
  <si>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</si>
  <si>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</si>
  <si>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</si>
  <si>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</si>
  <si>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</si>
  <si>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</si>
  <si>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</si>
  <si>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</si>
  <si>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</si>
  <si>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</si>
  <si>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</si>
  <si>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</si>
  <si>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</si>
  <si>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</si>
  <si>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</si>
  <si>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</si>
  <si>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</si>
  <si>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</si>
  <si>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</si>
  <si>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</si>
  <si>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</si>
  <si>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</si>
  <si>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</si>
  <si>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</si>
  <si>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</si>
  <si>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</si>
  <si>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</si>
  <si>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</si>
  <si>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</si>
  <si>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</si>
  <si>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</si>
  <si>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</si>
  <si>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</si>
  <si>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</si>
  <si>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</si>
  <si>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</si>
  <si>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</si>
  <si>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</si>
  <si>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</si>
  <si>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</si>
  <si>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</si>
  <si>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</si>
  <si>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</si>
  <si>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</si>
  <si>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</si>
  <si>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</si>
  <si>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</si>
  <si>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</si>
  <si>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</si>
  <si>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</si>
  <si>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</si>
  <si>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</si>
  <si>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</si>
  <si>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</si>
  <si>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</si>
  <si>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</si>
  <si>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</si>
  <si>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</si>
  <si>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</si>
  <si>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</si>
  <si>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</si>
  <si>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</si>
  <si>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</si>
  <si>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</si>
  <si>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</si>
  <si>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</si>
  <si>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</si>
  <si>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</si>
  <si>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</si>
  <si>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</si>
  <si>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</si>
  <si>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</si>
  <si>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</si>
  <si>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</si>
  <si>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</si>
  <si>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</si>
  <si>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</si>
  <si>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</si>
  <si>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</si>
  <si>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</si>
  <si>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</si>
  <si>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</si>
  <si>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</si>
  <si>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</si>
  <si>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</si>
  <si>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</si>
  <si>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</si>
  <si>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</si>
  <si>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</si>
  <si>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</si>
  <si>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</si>
  <si>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</si>
  <si>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</si>
  <si>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</si>
  <si>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</si>
  <si>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</si>
  <si>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</si>
  <si>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</si>
  <si>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</si>
  <si>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</si>
  <si>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</si>
  <si>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</si>
  <si>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</si>
  <si>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</si>
  <si>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</si>
  <si>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</si>
  <si>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</si>
  <si>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</si>
  <si>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</si>
  <si>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</si>
  <si>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</si>
  <si>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</si>
  <si>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</si>
  <si>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</si>
  <si>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</si>
  <si>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</si>
  <si>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</si>
  <si>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</si>
  <si>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</si>
  <si>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</si>
  <si>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</si>
  <si>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</si>
  <si>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</si>
  <si>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</si>
  <si>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</si>
  <si>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</si>
  <si>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</si>
  <si>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</si>
  <si>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</si>
  <si>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</si>
  <si>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</si>
  <si>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</si>
  <si>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</si>
  <si>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</si>
  <si>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</si>
  <si>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</si>
  <si>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</si>
  <si>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</si>
  <si>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</si>
  <si>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</si>
  <si>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</si>
  <si>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</si>
  <si>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</si>
  <si>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</si>
  <si>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</si>
  <si>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</si>
  <si>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</si>
  <si>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</si>
  <si>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</si>
  <si>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</si>
  <si>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</si>
  <si>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</si>
  <si>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</si>
  <si>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</si>
  <si>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</si>
  <si>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</si>
  <si>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</si>
  <si>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</si>
  <si>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</si>
  <si>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</si>
  <si>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</si>
  <si>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</si>
  <si>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</si>
  <si>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</si>
  <si>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</si>
  <si>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</si>
  <si>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</si>
  <si>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</si>
  <si>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</si>
  <si>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</si>
  <si>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</si>
  <si>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</si>
  <si>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</si>
  <si>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</si>
  <si>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</si>
  <si>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</si>
  <si>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</si>
  <si>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</si>
  <si>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</si>
  <si>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</si>
  <si>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</si>
  <si>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</si>
  <si>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</si>
  <si>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</si>
  <si>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</si>
  <si>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</si>
  <si>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</si>
  <si>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</si>
  <si>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</si>
  <si>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</si>
  <si>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</si>
  <si>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</si>
  <si>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</si>
  <si>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</si>
  <si>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</si>
  <si>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</si>
  <si>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</si>
  <si>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</si>
  <si>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</si>
  <si>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</si>
  <si>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</si>
  <si>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</si>
  <si>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</si>
  <si>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</si>
  <si>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</si>
  <si>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</si>
  <si>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</si>
  <si>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</si>
  <si>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</si>
  <si>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</si>
  <si>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</si>
  <si>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</si>
  <si>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</si>
  <si>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</si>
  <si>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</si>
  <si>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</si>
  <si>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</si>
  <si>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</si>
  <si>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</si>
  <si>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</si>
  <si>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</si>
  <si>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</si>
  <si>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</si>
  <si>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</si>
  <si>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</si>
  <si>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</si>
  <si>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</si>
  <si>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</si>
  <si>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</si>
  <si>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</si>
  <si>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</si>
  <si>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</si>
  <si>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</si>
  <si>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</si>
  <si>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</si>
  <si>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</si>
  <si>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</si>
  <si>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</si>
  <si>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</si>
  <si>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</si>
  <si>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</si>
  <si>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</si>
  <si>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</si>
  <si>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</si>
  <si>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</si>
  <si>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</si>
  <si>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</si>
  <si>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</si>
  <si>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</si>
  <si>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</si>
  <si>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</si>
  <si>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</si>
  <si>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</si>
  <si>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</si>
  <si>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</si>
  <si>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</si>
  <si>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</si>
  <si>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</si>
  <si>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</si>
  <si>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</si>
  <si>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</si>
  <si>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</si>
  <si>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</si>
  <si>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</si>
  <si>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</si>
  <si>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</si>
  <si>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</si>
  <si>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</si>
  <si>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</si>
  <si>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</si>
  <si>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</si>
  <si>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</si>
  <si>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</si>
  <si>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</si>
  <si>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</si>
  <si>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</si>
  <si>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</si>
  <si>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</si>
  <si>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</si>
  <si>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</si>
  <si>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</si>
  <si>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</si>
  <si>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</si>
  <si>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</si>
  <si>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</si>
  <si>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</si>
  <si>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</si>
  <si>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</si>
  <si>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</si>
  <si>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</si>
  <si>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</si>
  <si>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</si>
  <si>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</si>
  <si>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</si>
  <si>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</si>
  <si>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</si>
  <si>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</si>
  <si>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</si>
  <si>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</si>
  <si>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</si>
  <si>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</si>
  <si>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</si>
  <si>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</si>
  <si>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</si>
  <si>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</si>
  <si>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</si>
  <si>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</si>
  <si>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</si>
  <si>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</si>
  <si>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</si>
  <si>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</si>
  <si>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PCB廃棄物対策推進費補助金</t>
    <rPh sb="3" eb="6">
      <t>ハイキブツ</t>
    </rPh>
    <rPh sb="6" eb="8">
      <t>タイサク</t>
    </rPh>
    <rPh sb="8" eb="11">
      <t>スイシンヒ</t>
    </rPh>
    <rPh sb="11" eb="14">
      <t>ホジョキン</t>
    </rPh>
    <phoneticPr fontId="5"/>
  </si>
  <si>
    <t>環境再生・資源循環局</t>
    <rPh sb="0" eb="2">
      <t>カンキョウ</t>
    </rPh>
    <rPh sb="2" eb="4">
      <t>サイセイ</t>
    </rPh>
    <rPh sb="5" eb="7">
      <t>シゲン</t>
    </rPh>
    <rPh sb="7" eb="9">
      <t>ジュンカン</t>
    </rPh>
    <rPh sb="9" eb="10">
      <t>キョク</t>
    </rPh>
    <phoneticPr fontId="5"/>
  </si>
  <si>
    <t>環境再生施設整備担当参事官付ポリ塩化ビフェニル廃棄物処理推進室</t>
    <rPh sb="0" eb="2">
      <t>カンキョウ</t>
    </rPh>
    <rPh sb="2" eb="4">
      <t>サイセイ</t>
    </rPh>
    <rPh sb="4" eb="6">
      <t>シセツ</t>
    </rPh>
    <rPh sb="6" eb="8">
      <t>セイビ</t>
    </rPh>
    <rPh sb="8" eb="10">
      <t>タントウ</t>
    </rPh>
    <rPh sb="10" eb="13">
      <t>サンジカン</t>
    </rPh>
    <rPh sb="13" eb="14">
      <t>ヅ</t>
    </rPh>
    <rPh sb="16" eb="18">
      <t>エンカ</t>
    </rPh>
    <rPh sb="23" eb="26">
      <t>ハイキブツ</t>
    </rPh>
    <rPh sb="26" eb="28">
      <t>ショリ</t>
    </rPh>
    <rPh sb="28" eb="30">
      <t>スイシン</t>
    </rPh>
    <rPh sb="30" eb="31">
      <t>シツ</t>
    </rPh>
    <phoneticPr fontId="5"/>
  </si>
  <si>
    <t>ポリ塩化ビフェニル廃棄物処理推進室長
成田　浩司</t>
    <rPh sb="2" eb="4">
      <t>エンカ</t>
    </rPh>
    <rPh sb="9" eb="12">
      <t>ハイキブツ</t>
    </rPh>
    <rPh sb="12" eb="14">
      <t>ショリ</t>
    </rPh>
    <rPh sb="14" eb="16">
      <t>スイシン</t>
    </rPh>
    <rPh sb="16" eb="18">
      <t>シツチョウ</t>
    </rPh>
    <rPh sb="19" eb="21">
      <t>ナリタ</t>
    </rPh>
    <rPh sb="22" eb="24">
      <t>コウジ</t>
    </rPh>
    <phoneticPr fontId="5"/>
  </si>
  <si>
    <t>○</t>
  </si>
  <si>
    <t>ポリ塩化ビフェニル廃棄物の適正な処理の推進に関する特別措置法（第５条第１項、第６条第１項）
独立行政法人環境再生保全機構法（第16条第３項、第10条第１項第５号）
中間貯蔵・環境安全事業株式会社法（第７条）</t>
    <rPh sb="2" eb="4">
      <t>エンカ</t>
    </rPh>
    <rPh sb="9" eb="12">
      <t>ハイキブツ</t>
    </rPh>
    <rPh sb="13" eb="15">
      <t>テキセイ</t>
    </rPh>
    <rPh sb="16" eb="18">
      <t>ショリ</t>
    </rPh>
    <rPh sb="19" eb="21">
      <t>スイシン</t>
    </rPh>
    <rPh sb="22" eb="23">
      <t>カン</t>
    </rPh>
    <rPh sb="25" eb="27">
      <t>トクベツ</t>
    </rPh>
    <rPh sb="27" eb="30">
      <t>ソチホウ</t>
    </rPh>
    <rPh sb="31" eb="32">
      <t>ダイ</t>
    </rPh>
    <rPh sb="33" eb="34">
      <t>ジョウ</t>
    </rPh>
    <rPh sb="34" eb="35">
      <t>ダイ</t>
    </rPh>
    <rPh sb="36" eb="37">
      <t>コウ</t>
    </rPh>
    <rPh sb="38" eb="39">
      <t>ダイ</t>
    </rPh>
    <rPh sb="40" eb="41">
      <t>ジョウ</t>
    </rPh>
    <rPh sb="41" eb="42">
      <t>ダイ</t>
    </rPh>
    <rPh sb="43" eb="44">
      <t>コウ</t>
    </rPh>
    <rPh sb="46" eb="48">
      <t>ドクリツ</t>
    </rPh>
    <rPh sb="48" eb="50">
      <t>ギョウセイ</t>
    </rPh>
    <rPh sb="50" eb="52">
      <t>ホウジン</t>
    </rPh>
    <rPh sb="52" eb="54">
      <t>カンキョウ</t>
    </rPh>
    <rPh sb="54" eb="56">
      <t>サイセイ</t>
    </rPh>
    <rPh sb="56" eb="58">
      <t>ホゼン</t>
    </rPh>
    <rPh sb="58" eb="60">
      <t>キコウ</t>
    </rPh>
    <rPh sb="60" eb="61">
      <t>ホウ</t>
    </rPh>
    <rPh sb="62" eb="63">
      <t>ダイ</t>
    </rPh>
    <rPh sb="65" eb="66">
      <t>ジョウ</t>
    </rPh>
    <rPh sb="66" eb="67">
      <t>ダイ</t>
    </rPh>
    <rPh sb="68" eb="69">
      <t>コウ</t>
    </rPh>
    <rPh sb="70" eb="71">
      <t>ダイ</t>
    </rPh>
    <rPh sb="73" eb="74">
      <t>ジョウ</t>
    </rPh>
    <rPh sb="74" eb="75">
      <t>ダイ</t>
    </rPh>
    <rPh sb="76" eb="77">
      <t>コウ</t>
    </rPh>
    <rPh sb="77" eb="78">
      <t>ダイ</t>
    </rPh>
    <rPh sb="79" eb="80">
      <t>ゴウ</t>
    </rPh>
    <rPh sb="82" eb="84">
      <t>チュウカン</t>
    </rPh>
    <rPh sb="84" eb="86">
      <t>チョゾウ</t>
    </rPh>
    <rPh sb="87" eb="89">
      <t>カンキョウ</t>
    </rPh>
    <rPh sb="89" eb="91">
      <t>アンゼン</t>
    </rPh>
    <rPh sb="91" eb="93">
      <t>ジギョウ</t>
    </rPh>
    <rPh sb="93" eb="97">
      <t>カブシキガイシャ</t>
    </rPh>
    <rPh sb="97" eb="98">
      <t>ホウ</t>
    </rPh>
    <rPh sb="99" eb="100">
      <t>ダイ</t>
    </rPh>
    <rPh sb="101" eb="102">
      <t>ジョウ</t>
    </rPh>
    <phoneticPr fontId="5"/>
  </si>
  <si>
    <t>ＰＣＢ廃棄物処理基本計画</t>
    <rPh sb="3" eb="6">
      <t>ハイキブツ</t>
    </rPh>
    <rPh sb="6" eb="8">
      <t>ショリ</t>
    </rPh>
    <rPh sb="8" eb="10">
      <t>キホン</t>
    </rPh>
    <rPh sb="10" eb="12">
      <t>ケイカク</t>
    </rPh>
    <phoneticPr fontId="5"/>
  </si>
  <si>
    <t>国の主導により中間貯蔵・環境安全事業（株）を活用して処理施設を整備し、処理を実施するとともに、処理施設の処理終了後の設備のＰＣＢ除去及び原状回復を確実かつ速やかに行う。また、（独）環境再生保全機構に設置したＰＣＢ廃棄物処理基金を造成し、費用負担が困難な中小企業者等の処理費用を負担軽減し、ＰＣＢ廃棄物の円滑な処理を促進するとともに、都道府県市の行政代執行を支援する。</t>
    <rPh sb="0" eb="1">
      <t>クニ</t>
    </rPh>
    <rPh sb="2" eb="4">
      <t>シュドウ</t>
    </rPh>
    <rPh sb="7" eb="9">
      <t>チュウカン</t>
    </rPh>
    <rPh sb="9" eb="11">
      <t>チョゾウ</t>
    </rPh>
    <rPh sb="12" eb="14">
      <t>カンキョウ</t>
    </rPh>
    <rPh sb="14" eb="16">
      <t>アンゼン</t>
    </rPh>
    <rPh sb="16" eb="18">
      <t>ジギョウ</t>
    </rPh>
    <rPh sb="18" eb="21">
      <t>カブ</t>
    </rPh>
    <rPh sb="22" eb="24">
      <t>カツヨウ</t>
    </rPh>
    <rPh sb="26" eb="28">
      <t>ショリ</t>
    </rPh>
    <rPh sb="28" eb="30">
      <t>シセツ</t>
    </rPh>
    <rPh sb="31" eb="33">
      <t>セイビ</t>
    </rPh>
    <rPh sb="35" eb="37">
      <t>ショリ</t>
    </rPh>
    <rPh sb="38" eb="40">
      <t>ジッシ</t>
    </rPh>
    <rPh sb="47" eb="49">
      <t>ショリ</t>
    </rPh>
    <rPh sb="49" eb="51">
      <t>シセツ</t>
    </rPh>
    <rPh sb="52" eb="54">
      <t>ショリ</t>
    </rPh>
    <rPh sb="54" eb="56">
      <t>シュウリョウ</t>
    </rPh>
    <rPh sb="56" eb="57">
      <t>ゴ</t>
    </rPh>
    <rPh sb="58" eb="60">
      <t>セツビ</t>
    </rPh>
    <rPh sb="64" eb="66">
      <t>ジョキョ</t>
    </rPh>
    <rPh sb="66" eb="67">
      <t>オヨ</t>
    </rPh>
    <rPh sb="68" eb="70">
      <t>ゲンジョウ</t>
    </rPh>
    <rPh sb="70" eb="72">
      <t>カイフク</t>
    </rPh>
    <rPh sb="73" eb="75">
      <t>カクジツ</t>
    </rPh>
    <rPh sb="77" eb="78">
      <t>スミ</t>
    </rPh>
    <rPh sb="81" eb="82">
      <t>オコナ</t>
    </rPh>
    <phoneticPr fontId="5"/>
  </si>
  <si>
    <t>-</t>
  </si>
  <si>
    <t>-</t>
    <phoneticPr fontId="5"/>
  </si>
  <si>
    <t>-</t>
    <phoneticPr fontId="5"/>
  </si>
  <si>
    <t>産業廃棄物適正処理推進費補助金</t>
    <rPh sb="0" eb="2">
      <t>サンギョウ</t>
    </rPh>
    <rPh sb="2" eb="5">
      <t>ハイキブツ</t>
    </rPh>
    <rPh sb="5" eb="7">
      <t>テキセイ</t>
    </rPh>
    <rPh sb="7" eb="9">
      <t>ショリ</t>
    </rPh>
    <rPh sb="9" eb="12">
      <t>スイシンヒ</t>
    </rPh>
    <rPh sb="12" eb="15">
      <t>ホジョキン</t>
    </rPh>
    <phoneticPr fontId="5"/>
  </si>
  <si>
    <t>中間貯蔵・環境安全事業株式会社出資金</t>
    <rPh sb="0" eb="2">
      <t>チュウカン</t>
    </rPh>
    <rPh sb="2" eb="4">
      <t>チョゾウ</t>
    </rPh>
    <rPh sb="5" eb="7">
      <t>カンキョウ</t>
    </rPh>
    <rPh sb="7" eb="9">
      <t>アンゼン</t>
    </rPh>
    <rPh sb="9" eb="11">
      <t>ジギョウ</t>
    </rPh>
    <rPh sb="11" eb="15">
      <t>カブシキガイシャ</t>
    </rPh>
    <rPh sb="15" eb="18">
      <t>シュッシキン</t>
    </rPh>
    <phoneticPr fontId="5"/>
  </si>
  <si>
    <t>平成37年度までにＰＣＢ廃棄物（大型変圧器等）を全量処理する。</t>
    <rPh sb="0" eb="2">
      <t>ヘイセイ</t>
    </rPh>
    <rPh sb="4" eb="6">
      <t>ネンド</t>
    </rPh>
    <rPh sb="12" eb="15">
      <t>ハイキブツ</t>
    </rPh>
    <rPh sb="16" eb="18">
      <t>オオガタ</t>
    </rPh>
    <rPh sb="18" eb="21">
      <t>ヘンアツキ</t>
    </rPh>
    <rPh sb="21" eb="22">
      <t>トウ</t>
    </rPh>
    <rPh sb="24" eb="26">
      <t>ゼンリョウ</t>
    </rPh>
    <rPh sb="26" eb="28">
      <t>ショリ</t>
    </rPh>
    <phoneticPr fontId="5"/>
  </si>
  <si>
    <t>台</t>
    <rPh sb="0" eb="1">
      <t>ダイ</t>
    </rPh>
    <phoneticPr fontId="5"/>
  </si>
  <si>
    <t>中小企業者等助成金額</t>
    <rPh sb="0" eb="2">
      <t>チュウショウ</t>
    </rPh>
    <rPh sb="2" eb="5">
      <t>キギョウシャ</t>
    </rPh>
    <rPh sb="5" eb="6">
      <t>トウ</t>
    </rPh>
    <rPh sb="6" eb="8">
      <t>ジョセイ</t>
    </rPh>
    <rPh sb="8" eb="10">
      <t>キンガク</t>
    </rPh>
    <phoneticPr fontId="5"/>
  </si>
  <si>
    <t>百万円</t>
    <rPh sb="0" eb="2">
      <t>ヒャクマン</t>
    </rPh>
    <rPh sb="2" eb="3">
      <t>エン</t>
    </rPh>
    <phoneticPr fontId="5"/>
  </si>
  <si>
    <t>千円</t>
    <rPh sb="0" eb="2">
      <t>センエン</t>
    </rPh>
    <phoneticPr fontId="5"/>
  </si>
  <si>
    <t>-</t>
    <phoneticPr fontId="5"/>
  </si>
  <si>
    <t>X：助成実績額（千円）／Ｙ：助成件数（件）　　　　　　　　　　　　　　</t>
    <rPh sb="2" eb="4">
      <t>ジョセイ</t>
    </rPh>
    <rPh sb="4" eb="7">
      <t>ジッセキガク</t>
    </rPh>
    <rPh sb="8" eb="10">
      <t>センエン</t>
    </rPh>
    <rPh sb="14" eb="16">
      <t>ジョセイ</t>
    </rPh>
    <rPh sb="16" eb="18">
      <t>ケンスウ</t>
    </rPh>
    <rPh sb="19" eb="20">
      <t>ケン</t>
    </rPh>
    <phoneticPr fontId="5"/>
  </si>
  <si>
    <t>　　X/Y</t>
    <phoneticPr fontId="5"/>
  </si>
  <si>
    <t>1,918,167/3,458</t>
    <phoneticPr fontId="5"/>
  </si>
  <si>
    <t>1,929,510/3,840</t>
    <phoneticPr fontId="5"/>
  </si>
  <si>
    <t>４．廃棄物・リサイクル対策の推進</t>
    <rPh sb="2" eb="5">
      <t>ハイキブツ</t>
    </rPh>
    <rPh sb="11" eb="13">
      <t>タイサク</t>
    </rPh>
    <rPh sb="14" eb="16">
      <t>スイシン</t>
    </rPh>
    <phoneticPr fontId="5"/>
  </si>
  <si>
    <t>本事業は計画的処理完了期限までにＰＣＢ廃棄物を全量処理することを目標とし、ＰＣＢ廃棄物の適正な処理を推進する。</t>
    <rPh sb="0" eb="1">
      <t>ホン</t>
    </rPh>
    <rPh sb="1" eb="3">
      <t>ジギョウ</t>
    </rPh>
    <rPh sb="4" eb="7">
      <t>ケイカクテキ</t>
    </rPh>
    <rPh sb="7" eb="9">
      <t>ショリ</t>
    </rPh>
    <rPh sb="9" eb="11">
      <t>カンリョウ</t>
    </rPh>
    <rPh sb="11" eb="13">
      <t>キゲン</t>
    </rPh>
    <rPh sb="19" eb="22">
      <t>ハイキブツ</t>
    </rPh>
    <rPh sb="23" eb="25">
      <t>ゼンリョウ</t>
    </rPh>
    <rPh sb="25" eb="27">
      <t>ショリ</t>
    </rPh>
    <rPh sb="32" eb="34">
      <t>モクヒョウ</t>
    </rPh>
    <rPh sb="40" eb="43">
      <t>ハイキブツ</t>
    </rPh>
    <rPh sb="44" eb="46">
      <t>テキセイ</t>
    </rPh>
    <rPh sb="47" eb="49">
      <t>ショリ</t>
    </rPh>
    <rPh sb="50" eb="52">
      <t>スイシン</t>
    </rPh>
    <phoneticPr fontId="5"/>
  </si>
  <si>
    <t>-</t>
    <phoneticPr fontId="5"/>
  </si>
  <si>
    <t>-</t>
    <phoneticPr fontId="5"/>
  </si>
  <si>
    <t>-</t>
    <phoneticPr fontId="5"/>
  </si>
  <si>
    <t>-</t>
    <phoneticPr fontId="5"/>
  </si>
  <si>
    <t>平成39年度末までにＰＣＢ廃棄物の処理を完了する必要があることから、本事業を実施する。</t>
    <rPh sb="0" eb="2">
      <t>ヘイセイ</t>
    </rPh>
    <rPh sb="4" eb="6">
      <t>ネンド</t>
    </rPh>
    <rPh sb="6" eb="7">
      <t>マツ</t>
    </rPh>
    <rPh sb="13" eb="16">
      <t>ハイキブツ</t>
    </rPh>
    <rPh sb="17" eb="19">
      <t>ショリ</t>
    </rPh>
    <rPh sb="20" eb="22">
      <t>カンリョウ</t>
    </rPh>
    <rPh sb="24" eb="26">
      <t>ヒツヨウ</t>
    </rPh>
    <rPh sb="34" eb="35">
      <t>ホン</t>
    </rPh>
    <rPh sb="35" eb="37">
      <t>ジギョウ</t>
    </rPh>
    <rPh sb="38" eb="40">
      <t>ジッシ</t>
    </rPh>
    <phoneticPr fontId="5"/>
  </si>
  <si>
    <t>ＰＣＢ特措法に基づき、ＰＣＢ廃棄物の早期処理完了のために国が行うべき事業である。</t>
    <rPh sb="3" eb="6">
      <t>トクソホウ</t>
    </rPh>
    <rPh sb="7" eb="8">
      <t>モト</t>
    </rPh>
    <rPh sb="14" eb="17">
      <t>ハイキブツ</t>
    </rPh>
    <rPh sb="18" eb="20">
      <t>ソウキ</t>
    </rPh>
    <rPh sb="20" eb="22">
      <t>ショリ</t>
    </rPh>
    <rPh sb="22" eb="24">
      <t>カンリョウ</t>
    </rPh>
    <rPh sb="28" eb="29">
      <t>クニ</t>
    </rPh>
    <rPh sb="30" eb="31">
      <t>オコナ</t>
    </rPh>
    <rPh sb="34" eb="36">
      <t>ジギョウ</t>
    </rPh>
    <phoneticPr fontId="5"/>
  </si>
  <si>
    <t>ＰＣＢ処理基本計画の第４章に実施すべきこととして位置づけられているため、必要な事業である。</t>
    <rPh sb="3" eb="5">
      <t>ショリ</t>
    </rPh>
    <rPh sb="5" eb="7">
      <t>キホン</t>
    </rPh>
    <rPh sb="7" eb="9">
      <t>ケイカク</t>
    </rPh>
    <rPh sb="10" eb="11">
      <t>ダイ</t>
    </rPh>
    <rPh sb="12" eb="13">
      <t>ショウ</t>
    </rPh>
    <rPh sb="14" eb="16">
      <t>ジッシ</t>
    </rPh>
    <rPh sb="24" eb="26">
      <t>イチ</t>
    </rPh>
    <rPh sb="36" eb="38">
      <t>ヒツヨウ</t>
    </rPh>
    <rPh sb="39" eb="41">
      <t>ジギョウ</t>
    </rPh>
    <phoneticPr fontId="5"/>
  </si>
  <si>
    <t>‐</t>
  </si>
  <si>
    <t>無</t>
  </si>
  <si>
    <t>限られた予算内で想定された成果が得られたことを確認しており、妥当と考える。</t>
    <rPh sb="0" eb="1">
      <t>カギ</t>
    </rPh>
    <rPh sb="4" eb="6">
      <t>ヨサン</t>
    </rPh>
    <rPh sb="6" eb="7">
      <t>ナイ</t>
    </rPh>
    <rPh sb="8" eb="10">
      <t>ソウテイ</t>
    </rPh>
    <rPh sb="13" eb="15">
      <t>セイカ</t>
    </rPh>
    <rPh sb="16" eb="17">
      <t>エ</t>
    </rPh>
    <rPh sb="23" eb="25">
      <t>カクニン</t>
    </rPh>
    <rPh sb="30" eb="32">
      <t>ダトウ</t>
    </rPh>
    <rPh sb="33" eb="34">
      <t>カンガ</t>
    </rPh>
    <phoneticPr fontId="5"/>
  </si>
  <si>
    <t>基金造成先において、適正に中小企業者が保管するＰＣＢ廃棄物の処理に係る助成業務がなされていることを確認しており、妥当と考える。</t>
    <rPh sb="0" eb="2">
      <t>キキン</t>
    </rPh>
    <rPh sb="2" eb="4">
      <t>ゾウセイ</t>
    </rPh>
    <rPh sb="4" eb="5">
      <t>サキ</t>
    </rPh>
    <rPh sb="10" eb="12">
      <t>テキセイ</t>
    </rPh>
    <rPh sb="13" eb="15">
      <t>チュウショウ</t>
    </rPh>
    <rPh sb="15" eb="18">
      <t>キギョウシャ</t>
    </rPh>
    <rPh sb="19" eb="21">
      <t>ホカン</t>
    </rPh>
    <rPh sb="26" eb="29">
      <t>ハイキブツ</t>
    </rPh>
    <rPh sb="30" eb="32">
      <t>ショリ</t>
    </rPh>
    <rPh sb="33" eb="34">
      <t>カカ</t>
    </rPh>
    <rPh sb="35" eb="37">
      <t>ジョセイ</t>
    </rPh>
    <rPh sb="37" eb="39">
      <t>ギョウム</t>
    </rPh>
    <rPh sb="49" eb="51">
      <t>カクニン</t>
    </rPh>
    <rPh sb="56" eb="58">
      <t>ダトウ</t>
    </rPh>
    <rPh sb="59" eb="60">
      <t>カンガ</t>
    </rPh>
    <phoneticPr fontId="5"/>
  </si>
  <si>
    <t>将来の処理が必要な台数を想定し、今後必要な助成が確実に行われるようにしている。</t>
    <rPh sb="0" eb="2">
      <t>ショウライ</t>
    </rPh>
    <rPh sb="3" eb="5">
      <t>ショリ</t>
    </rPh>
    <rPh sb="6" eb="8">
      <t>ヒツヨウ</t>
    </rPh>
    <rPh sb="9" eb="11">
      <t>ダイスウ</t>
    </rPh>
    <rPh sb="12" eb="14">
      <t>ソウテイ</t>
    </rPh>
    <rPh sb="16" eb="18">
      <t>コンゴ</t>
    </rPh>
    <rPh sb="18" eb="20">
      <t>ヒツヨウ</t>
    </rPh>
    <rPh sb="21" eb="23">
      <t>ジョセイ</t>
    </rPh>
    <rPh sb="24" eb="26">
      <t>カクジツ</t>
    </rPh>
    <rPh sb="27" eb="28">
      <t>オコナ</t>
    </rPh>
    <phoneticPr fontId="5"/>
  </si>
  <si>
    <t>ＰＣＢ廃棄物の全量処理に向けて、着実に成果を得られている。</t>
    <rPh sb="3" eb="6">
      <t>ハイキブツ</t>
    </rPh>
    <rPh sb="7" eb="9">
      <t>ゼンリョウ</t>
    </rPh>
    <rPh sb="9" eb="11">
      <t>ショリ</t>
    </rPh>
    <rPh sb="12" eb="13">
      <t>ム</t>
    </rPh>
    <rPh sb="16" eb="18">
      <t>チャクジツ</t>
    </rPh>
    <rPh sb="19" eb="21">
      <t>セイカ</t>
    </rPh>
    <rPh sb="22" eb="23">
      <t>エ</t>
    </rPh>
    <phoneticPr fontId="5"/>
  </si>
  <si>
    <t>基金造成先において適正にかつ効率的に業務が実施され、当初想定された成果が得られた。</t>
    <rPh sb="0" eb="2">
      <t>キキン</t>
    </rPh>
    <rPh sb="2" eb="4">
      <t>ゾウセイ</t>
    </rPh>
    <rPh sb="4" eb="5">
      <t>サキ</t>
    </rPh>
    <rPh sb="9" eb="11">
      <t>テキセイ</t>
    </rPh>
    <rPh sb="14" eb="17">
      <t>コウリツテキ</t>
    </rPh>
    <rPh sb="18" eb="20">
      <t>ギョウム</t>
    </rPh>
    <rPh sb="21" eb="23">
      <t>ジッシ</t>
    </rPh>
    <rPh sb="26" eb="28">
      <t>トウショ</t>
    </rPh>
    <rPh sb="28" eb="30">
      <t>ソウテイ</t>
    </rPh>
    <rPh sb="33" eb="35">
      <t>セイカ</t>
    </rPh>
    <rPh sb="36" eb="37">
      <t>エ</t>
    </rPh>
    <phoneticPr fontId="5"/>
  </si>
  <si>
    <t>概ね見合っているものと考える。</t>
    <rPh sb="0" eb="1">
      <t>オオム</t>
    </rPh>
    <rPh sb="2" eb="4">
      <t>ミア</t>
    </rPh>
    <rPh sb="11" eb="12">
      <t>カンガ</t>
    </rPh>
    <phoneticPr fontId="5"/>
  </si>
  <si>
    <t>事業における成果物をＰＣＢ廃棄物の確実な処理の推進に活用している。</t>
    <rPh sb="0" eb="2">
      <t>ジギョウ</t>
    </rPh>
    <rPh sb="6" eb="9">
      <t>セイカブツ</t>
    </rPh>
    <rPh sb="13" eb="16">
      <t>ハイキブツ</t>
    </rPh>
    <rPh sb="17" eb="19">
      <t>カクジツ</t>
    </rPh>
    <rPh sb="20" eb="22">
      <t>ショリ</t>
    </rPh>
    <rPh sb="23" eb="25">
      <t>スイシン</t>
    </rPh>
    <rPh sb="26" eb="28">
      <t>カツヨウ</t>
    </rPh>
    <phoneticPr fontId="5"/>
  </si>
  <si>
    <t>交付要綱等に基づき限られた予算内で確実に基金が造成されているとともに、基金造成先において、適正に中小企業者等が保管するＰＣＢ廃棄物の処理に係る助成業務がなされ、想定された成果が得られていることを随時把握・確認している。</t>
    <rPh sb="0" eb="2">
      <t>コウフ</t>
    </rPh>
    <rPh sb="2" eb="4">
      <t>ヨウコウ</t>
    </rPh>
    <rPh sb="4" eb="5">
      <t>トウ</t>
    </rPh>
    <rPh sb="6" eb="7">
      <t>モト</t>
    </rPh>
    <rPh sb="9" eb="10">
      <t>カギ</t>
    </rPh>
    <rPh sb="13" eb="16">
      <t>ヨサンナイ</t>
    </rPh>
    <rPh sb="17" eb="19">
      <t>カクジツ</t>
    </rPh>
    <rPh sb="20" eb="22">
      <t>キキン</t>
    </rPh>
    <rPh sb="23" eb="25">
      <t>ゾウセイ</t>
    </rPh>
    <rPh sb="35" eb="37">
      <t>キキン</t>
    </rPh>
    <rPh sb="37" eb="39">
      <t>ゾウセイ</t>
    </rPh>
    <rPh sb="39" eb="40">
      <t>サキ</t>
    </rPh>
    <rPh sb="45" eb="47">
      <t>テキセイ</t>
    </rPh>
    <rPh sb="48" eb="50">
      <t>チュウショウ</t>
    </rPh>
    <rPh sb="50" eb="53">
      <t>キギョウシャ</t>
    </rPh>
    <rPh sb="53" eb="54">
      <t>トウ</t>
    </rPh>
    <rPh sb="55" eb="57">
      <t>ホカン</t>
    </rPh>
    <rPh sb="62" eb="65">
      <t>ハイキブツ</t>
    </rPh>
    <rPh sb="66" eb="68">
      <t>ショリ</t>
    </rPh>
    <rPh sb="69" eb="70">
      <t>カカ</t>
    </rPh>
    <rPh sb="71" eb="73">
      <t>ジョセイ</t>
    </rPh>
    <rPh sb="73" eb="75">
      <t>ギョウム</t>
    </rPh>
    <rPh sb="80" eb="82">
      <t>ソウテイ</t>
    </rPh>
    <rPh sb="85" eb="87">
      <t>セイカ</t>
    </rPh>
    <rPh sb="88" eb="89">
      <t>エ</t>
    </rPh>
    <rPh sb="97" eb="99">
      <t>ズイジ</t>
    </rPh>
    <rPh sb="99" eb="101">
      <t>ハアク</t>
    </rPh>
    <rPh sb="102" eb="104">
      <t>カクニン</t>
    </rPh>
    <phoneticPr fontId="5"/>
  </si>
  <si>
    <t>引き続き、中小企業者等が保管するＰＣＢ廃棄物の処理が促進されるよう着実な執行に努めるとともに、今後は更に早期の処理完了に向けて事業を実施していく。</t>
    <rPh sb="0" eb="1">
      <t>ヒ</t>
    </rPh>
    <rPh sb="2" eb="3">
      <t>ツヅ</t>
    </rPh>
    <rPh sb="5" eb="7">
      <t>チュウショウ</t>
    </rPh>
    <rPh sb="7" eb="10">
      <t>キギョウシャ</t>
    </rPh>
    <rPh sb="10" eb="11">
      <t>トウ</t>
    </rPh>
    <rPh sb="12" eb="14">
      <t>ホカン</t>
    </rPh>
    <rPh sb="19" eb="22">
      <t>ハイキブツ</t>
    </rPh>
    <rPh sb="23" eb="25">
      <t>ショリ</t>
    </rPh>
    <rPh sb="26" eb="28">
      <t>ソクシン</t>
    </rPh>
    <rPh sb="33" eb="35">
      <t>チャクジツ</t>
    </rPh>
    <rPh sb="36" eb="38">
      <t>シッコウ</t>
    </rPh>
    <rPh sb="39" eb="40">
      <t>ツト</t>
    </rPh>
    <rPh sb="47" eb="49">
      <t>コンゴ</t>
    </rPh>
    <rPh sb="50" eb="51">
      <t>サラ</t>
    </rPh>
    <rPh sb="52" eb="54">
      <t>ソウキ</t>
    </rPh>
    <rPh sb="55" eb="57">
      <t>ショリ</t>
    </rPh>
    <rPh sb="57" eb="59">
      <t>カンリョウ</t>
    </rPh>
    <rPh sb="60" eb="61">
      <t>ム</t>
    </rPh>
    <rPh sb="63" eb="65">
      <t>ジギョウ</t>
    </rPh>
    <rPh sb="66" eb="68">
      <t>ジッシ</t>
    </rPh>
    <phoneticPr fontId="5"/>
  </si>
  <si>
    <t>142</t>
    <phoneticPr fontId="5"/>
  </si>
  <si>
    <t>133</t>
    <phoneticPr fontId="5"/>
  </si>
  <si>
    <t>141</t>
    <phoneticPr fontId="5"/>
  </si>
  <si>
    <t>174</t>
    <phoneticPr fontId="5"/>
  </si>
  <si>
    <t>172</t>
    <phoneticPr fontId="5"/>
  </si>
  <si>
    <t>174</t>
    <phoneticPr fontId="5"/>
  </si>
  <si>
    <t>165</t>
    <phoneticPr fontId="5"/>
  </si>
  <si>
    <t>178</t>
    <phoneticPr fontId="5"/>
  </si>
  <si>
    <t>A.独立行政法人環境再生保全機構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</si>
  <si>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B.中間貯蔵・環境安全事業株式会社</t>
    <rPh sb="2" eb="4">
      <t>チュウカン</t>
    </rPh>
    <rPh sb="4" eb="6">
      <t>チョゾウ</t>
    </rPh>
    <rPh sb="7" eb="9">
      <t>カンキョウ</t>
    </rPh>
    <rPh sb="9" eb="11">
      <t>アンゼン</t>
    </rPh>
    <rPh sb="11" eb="13">
      <t>ジギョウ</t>
    </rPh>
    <rPh sb="13" eb="17">
      <t>カブシキガイシャ</t>
    </rPh>
    <phoneticPr fontId="5"/>
  </si>
  <si>
    <t>その他</t>
    <rPh sb="2" eb="3">
      <t>タ</t>
    </rPh>
    <phoneticPr fontId="5"/>
  </si>
  <si>
    <t>ＰＣＢ廃棄物処理基金の造成及び中小企業者等のＰＣＢ廃棄物処理に係る費用負担軽減のための助成</t>
    <rPh sb="3" eb="6">
      <t>ハイキブツ</t>
    </rPh>
    <rPh sb="6" eb="8">
      <t>ショリ</t>
    </rPh>
    <rPh sb="8" eb="10">
      <t>キキン</t>
    </rPh>
    <rPh sb="11" eb="13">
      <t>ゾウセイ</t>
    </rPh>
    <rPh sb="13" eb="14">
      <t>オヨ</t>
    </rPh>
    <rPh sb="15" eb="17">
      <t>チュウショウ</t>
    </rPh>
    <rPh sb="17" eb="19">
      <t>キギョウ</t>
    </rPh>
    <rPh sb="19" eb="20">
      <t>シャ</t>
    </rPh>
    <rPh sb="20" eb="21">
      <t>トウ</t>
    </rPh>
    <rPh sb="25" eb="28">
      <t>ハイキブツ</t>
    </rPh>
    <rPh sb="28" eb="30">
      <t>ショリ</t>
    </rPh>
    <rPh sb="31" eb="32">
      <t>カカ</t>
    </rPh>
    <rPh sb="33" eb="35">
      <t>ヒヨウ</t>
    </rPh>
    <rPh sb="35" eb="37">
      <t>フタン</t>
    </rPh>
    <rPh sb="37" eb="39">
      <t>ケイゲン</t>
    </rPh>
    <rPh sb="43" eb="45">
      <t>ジョセイ</t>
    </rPh>
    <phoneticPr fontId="5"/>
  </si>
  <si>
    <t>ＰＣＢ処理設備のＰＣＢ除去及び原状回復のための費用</t>
    <rPh sb="3" eb="5">
      <t>ショリ</t>
    </rPh>
    <rPh sb="5" eb="7">
      <t>セツビ</t>
    </rPh>
    <rPh sb="11" eb="13">
      <t>ジョキョ</t>
    </rPh>
    <rPh sb="13" eb="14">
      <t>オヨ</t>
    </rPh>
    <rPh sb="15" eb="17">
      <t>ゲンジョウ</t>
    </rPh>
    <rPh sb="17" eb="19">
      <t>カイフク</t>
    </rPh>
    <rPh sb="23" eb="25">
      <t>ヒヨウ</t>
    </rPh>
    <phoneticPr fontId="5"/>
  </si>
  <si>
    <t>C.中間貯蔵・環境安全事業株式会社</t>
    <rPh sb="2" eb="4">
      <t>チュウカン</t>
    </rPh>
    <rPh sb="4" eb="6">
      <t>チョゾウ</t>
    </rPh>
    <rPh sb="7" eb="9">
      <t>カンキョウ</t>
    </rPh>
    <rPh sb="9" eb="11">
      <t>アンゼン</t>
    </rPh>
    <rPh sb="11" eb="13">
      <t>ジギョウ</t>
    </rPh>
    <rPh sb="13" eb="17">
      <t>カブシキガイシャ</t>
    </rPh>
    <phoneticPr fontId="5"/>
  </si>
  <si>
    <t>中小企業者等が保管するＰＣＢ廃棄物の処理に係る費用</t>
    <rPh sb="0" eb="2">
      <t>チュウショウ</t>
    </rPh>
    <rPh sb="2" eb="5">
      <t>キギョウシャ</t>
    </rPh>
    <rPh sb="5" eb="6">
      <t>トウ</t>
    </rPh>
    <rPh sb="7" eb="9">
      <t>ホカン</t>
    </rPh>
    <rPh sb="14" eb="17">
      <t>ハイキブツ</t>
    </rPh>
    <rPh sb="18" eb="20">
      <t>ショリ</t>
    </rPh>
    <rPh sb="21" eb="22">
      <t>カカ</t>
    </rPh>
    <rPh sb="23" eb="25">
      <t>ヒヨウ</t>
    </rPh>
    <phoneticPr fontId="5"/>
  </si>
  <si>
    <t>補助金</t>
    <rPh sb="0" eb="3">
      <t>ホジョキン</t>
    </rPh>
    <phoneticPr fontId="5"/>
  </si>
  <si>
    <t>D.室蘭市</t>
    <rPh sb="2" eb="5">
      <t>ムロランシ</t>
    </rPh>
    <phoneticPr fontId="5"/>
  </si>
  <si>
    <t>ＰＣＢを使用した廃蛍光灯安定器の処理が安全かつ確実に行われることを確保するための環境整備事業を実施</t>
    <rPh sb="4" eb="6">
      <t>シヨウ</t>
    </rPh>
    <rPh sb="8" eb="9">
      <t>ハイ</t>
    </rPh>
    <rPh sb="9" eb="12">
      <t>ケイコウトウ</t>
    </rPh>
    <rPh sb="12" eb="15">
      <t>アンテイキ</t>
    </rPh>
    <rPh sb="16" eb="18">
      <t>ショリ</t>
    </rPh>
    <rPh sb="19" eb="21">
      <t>アンゼン</t>
    </rPh>
    <rPh sb="23" eb="25">
      <t>カクジツ</t>
    </rPh>
    <rPh sb="26" eb="27">
      <t>オコナ</t>
    </rPh>
    <rPh sb="33" eb="35">
      <t>カクホ</t>
    </rPh>
    <rPh sb="40" eb="42">
      <t>カンキョウ</t>
    </rPh>
    <rPh sb="42" eb="44">
      <t>セイビ</t>
    </rPh>
    <rPh sb="44" eb="46">
      <t>ジギョウ</t>
    </rPh>
    <rPh sb="47" eb="49">
      <t>ジッシ</t>
    </rPh>
    <phoneticPr fontId="5"/>
  </si>
  <si>
    <t>E.北九州市</t>
    <rPh sb="2" eb="6">
      <t>キタキュウシュウシ</t>
    </rPh>
    <phoneticPr fontId="5"/>
  </si>
  <si>
    <t>ＰＣＢを使用した廃蛍光灯安定器の処理が安全かつ確実に行われることを確保するための環境整備事業を実施</t>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</si>
  <si>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</si>
  <si>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ＰＣＢ廃棄物処理基金の造成及び中小企業者等のＰＣＢ廃棄物処理に係る費用負担軽減のための助成</t>
    <rPh sb="3" eb="6">
      <t>ハイキブツ</t>
    </rPh>
    <rPh sb="6" eb="8">
      <t>ショリ</t>
    </rPh>
    <rPh sb="8" eb="10">
      <t>キキン</t>
    </rPh>
    <rPh sb="11" eb="13">
      <t>ゾウセイ</t>
    </rPh>
    <rPh sb="13" eb="14">
      <t>オヨ</t>
    </rPh>
    <rPh sb="15" eb="17">
      <t>チュウショウ</t>
    </rPh>
    <rPh sb="17" eb="20">
      <t>キギョウシャ</t>
    </rPh>
    <rPh sb="20" eb="21">
      <t>トウ</t>
    </rPh>
    <rPh sb="25" eb="28">
      <t>ハイキブツ</t>
    </rPh>
    <rPh sb="28" eb="30">
      <t>ショリ</t>
    </rPh>
    <rPh sb="31" eb="32">
      <t>カカ</t>
    </rPh>
    <rPh sb="33" eb="35">
      <t>ヒヨウ</t>
    </rPh>
    <rPh sb="35" eb="37">
      <t>フタン</t>
    </rPh>
    <rPh sb="37" eb="39">
      <t>ケイゲン</t>
    </rPh>
    <rPh sb="43" eb="45">
      <t>ジョセイ</t>
    </rPh>
    <phoneticPr fontId="5"/>
  </si>
  <si>
    <t>補助金等交付</t>
  </si>
  <si>
    <t>-</t>
    <phoneticPr fontId="5"/>
  </si>
  <si>
    <t>中間貯蔵・環境安全事業株式会社</t>
    <rPh sb="0" eb="2">
      <t>チュウカン</t>
    </rPh>
    <rPh sb="2" eb="4">
      <t>チョゾウ</t>
    </rPh>
    <rPh sb="5" eb="7">
      <t>カンキョウ</t>
    </rPh>
    <rPh sb="7" eb="9">
      <t>アンゼン</t>
    </rPh>
    <rPh sb="9" eb="11">
      <t>ジギョウ</t>
    </rPh>
    <rPh sb="11" eb="15">
      <t>カブシキガイシャ</t>
    </rPh>
    <phoneticPr fontId="5"/>
  </si>
  <si>
    <t>中間貯蔵・環境安全事業株式会社</t>
    <phoneticPr fontId="5"/>
  </si>
  <si>
    <t>中小企業者等が保管するＰＣＢ廃棄物の処理を実施</t>
    <rPh sb="0" eb="2">
      <t>チュウショウ</t>
    </rPh>
    <rPh sb="2" eb="5">
      <t>キギョウシャ</t>
    </rPh>
    <rPh sb="5" eb="6">
      <t>トウ</t>
    </rPh>
    <rPh sb="7" eb="9">
      <t>ホカン</t>
    </rPh>
    <rPh sb="14" eb="17">
      <t>ハイキブツ</t>
    </rPh>
    <rPh sb="18" eb="20">
      <t>ショリ</t>
    </rPh>
    <rPh sb="21" eb="23">
      <t>ジッシ</t>
    </rPh>
    <phoneticPr fontId="5"/>
  </si>
  <si>
    <t>室蘭市</t>
    <rPh sb="0" eb="3">
      <t>ムロランシ</t>
    </rPh>
    <phoneticPr fontId="5"/>
  </si>
  <si>
    <t>北九州市</t>
    <rPh sb="0" eb="4">
      <t>キタキュウシュウシ</t>
    </rPh>
    <phoneticPr fontId="5"/>
  </si>
  <si>
    <t>2,065,229/3,727</t>
    <phoneticPr fontId="5"/>
  </si>
  <si>
    <t>3,000,000/4,474</t>
    <phoneticPr fontId="5"/>
  </si>
  <si>
    <t>【補助金等交付】</t>
    <rPh sb="1" eb="4">
      <t>ホジョキン</t>
    </rPh>
    <rPh sb="4" eb="5">
      <t>トウ</t>
    </rPh>
    <rPh sb="5" eb="7">
      <t>コウフ</t>
    </rPh>
    <phoneticPr fontId="5"/>
  </si>
  <si>
    <t>【助成】</t>
    <rPh sb="1" eb="3">
      <t>ジョセイ</t>
    </rPh>
    <phoneticPr fontId="5"/>
  </si>
  <si>
    <t>【その他】</t>
    <rPh sb="3" eb="4">
      <t>タ</t>
    </rPh>
    <phoneticPr fontId="5"/>
  </si>
  <si>
    <t>○ＰＣＢ廃棄物処理基金への造成を行い、同基金から処理事業者（中間貯蔵・環境安全事業株式会社）に対して費用負担軽減に必要な額を支出することにより、中小企業者等の処理費用負担や自治体の行政代執行に係る費用負担を軽減する。
○関係自治体における安全かつ確実な廃蛍光灯安定期の処理が確保されるための環境整備事業に対し補助する。
○ＰＣＢ廃棄物の処理完了後、速やかに処理設備のＰＣＢを除去し、原状回復を行う必要があることから、中間貯蔵・環境安全事業株式会社に対し、ＰＣＢ処理設備のＰＣＢ除去及び原状回復のための費用を支出する。</t>
    <rPh sb="4" eb="7">
      <t>ハイキブツ</t>
    </rPh>
    <rPh sb="7" eb="9">
      <t>ショリ</t>
    </rPh>
    <rPh sb="9" eb="11">
      <t>キキン</t>
    </rPh>
    <rPh sb="13" eb="15">
      <t>ゾウセイ</t>
    </rPh>
    <rPh sb="16" eb="17">
      <t>オコナ</t>
    </rPh>
    <rPh sb="19" eb="20">
      <t>ドウ</t>
    </rPh>
    <rPh sb="20" eb="22">
      <t>キキン</t>
    </rPh>
    <rPh sb="24" eb="26">
      <t>ショリ</t>
    </rPh>
    <rPh sb="26" eb="29">
      <t>ジギョウシャ</t>
    </rPh>
    <rPh sb="30" eb="32">
      <t>チュウカン</t>
    </rPh>
    <rPh sb="32" eb="34">
      <t>チョゾウ</t>
    </rPh>
    <rPh sb="35" eb="37">
      <t>カンキョウ</t>
    </rPh>
    <rPh sb="37" eb="39">
      <t>アンゼン</t>
    </rPh>
    <rPh sb="39" eb="41">
      <t>ジギョウ</t>
    </rPh>
    <rPh sb="41" eb="45">
      <t>カブシキガイシャ</t>
    </rPh>
    <rPh sb="47" eb="48">
      <t>タイ</t>
    </rPh>
    <rPh sb="50" eb="52">
      <t>ヒヨウ</t>
    </rPh>
    <rPh sb="52" eb="54">
      <t>フタン</t>
    </rPh>
    <rPh sb="54" eb="56">
      <t>ケイゲン</t>
    </rPh>
    <rPh sb="57" eb="59">
      <t>ヒツヨウ</t>
    </rPh>
    <rPh sb="60" eb="61">
      <t>ガク</t>
    </rPh>
    <rPh sb="62" eb="64">
      <t>シシュツ</t>
    </rPh>
    <rPh sb="72" eb="74">
      <t>チュウショウ</t>
    </rPh>
    <rPh sb="74" eb="77">
      <t>キギョウシャ</t>
    </rPh>
    <rPh sb="77" eb="78">
      <t>トウ</t>
    </rPh>
    <rPh sb="79" eb="81">
      <t>ショリ</t>
    </rPh>
    <rPh sb="81" eb="83">
      <t>ヒヨウ</t>
    </rPh>
    <rPh sb="83" eb="85">
      <t>フタン</t>
    </rPh>
    <rPh sb="86" eb="89">
      <t>ジチタイ</t>
    </rPh>
    <rPh sb="90" eb="92">
      <t>ギョウセイ</t>
    </rPh>
    <rPh sb="92" eb="95">
      <t>ダイシッコウ</t>
    </rPh>
    <rPh sb="96" eb="97">
      <t>カカ</t>
    </rPh>
    <rPh sb="98" eb="100">
      <t>ヒヨウ</t>
    </rPh>
    <rPh sb="100" eb="102">
      <t>フタン</t>
    </rPh>
    <rPh sb="103" eb="105">
      <t>ケイゲン</t>
    </rPh>
    <rPh sb="110" eb="112">
      <t>カンケイ</t>
    </rPh>
    <rPh sb="112" eb="115">
      <t>ジチタイ</t>
    </rPh>
    <rPh sb="119" eb="121">
      <t>アンゼン</t>
    </rPh>
    <rPh sb="123" eb="125">
      <t>カクジツ</t>
    </rPh>
    <rPh sb="126" eb="127">
      <t>ハイ</t>
    </rPh>
    <rPh sb="127" eb="130">
      <t>ケイコウトウ</t>
    </rPh>
    <rPh sb="130" eb="133">
      <t>アンテイキ</t>
    </rPh>
    <rPh sb="134" eb="136">
      <t>ショリ</t>
    </rPh>
    <rPh sb="137" eb="139">
      <t>カクホ</t>
    </rPh>
    <rPh sb="145" eb="147">
      <t>カンキョウ</t>
    </rPh>
    <rPh sb="147" eb="149">
      <t>セイビ</t>
    </rPh>
    <rPh sb="149" eb="151">
      <t>ジギョウ</t>
    </rPh>
    <rPh sb="152" eb="153">
      <t>タイ</t>
    </rPh>
    <rPh sb="154" eb="156">
      <t>ホジョ</t>
    </rPh>
    <rPh sb="164" eb="167">
      <t>ハイキブツ</t>
    </rPh>
    <rPh sb="168" eb="170">
      <t>ショリ</t>
    </rPh>
    <rPh sb="170" eb="173">
      <t>カンリョウゴ</t>
    </rPh>
    <rPh sb="174" eb="175">
      <t>スミ</t>
    </rPh>
    <rPh sb="178" eb="180">
      <t>ショリ</t>
    </rPh>
    <rPh sb="180" eb="182">
      <t>セツビ</t>
    </rPh>
    <rPh sb="187" eb="189">
      <t>ジョキョ</t>
    </rPh>
    <rPh sb="191" eb="193">
      <t>ゲンジョウ</t>
    </rPh>
    <rPh sb="193" eb="195">
      <t>カイフク</t>
    </rPh>
    <rPh sb="196" eb="197">
      <t>オコナ</t>
    </rPh>
    <rPh sb="198" eb="200">
      <t>ヒツヨウ</t>
    </rPh>
    <rPh sb="208" eb="210">
      <t>チュウカン</t>
    </rPh>
    <rPh sb="210" eb="212">
      <t>チョゾウ</t>
    </rPh>
    <rPh sb="213" eb="215">
      <t>カンキョウ</t>
    </rPh>
    <rPh sb="215" eb="217">
      <t>アンゼン</t>
    </rPh>
    <rPh sb="217" eb="219">
      <t>ジギョウ</t>
    </rPh>
    <rPh sb="219" eb="223">
      <t>カブシキガイシャ</t>
    </rPh>
    <rPh sb="224" eb="225">
      <t>タイ</t>
    </rPh>
    <rPh sb="230" eb="232">
      <t>ショリ</t>
    </rPh>
    <rPh sb="232" eb="234">
      <t>セツビ</t>
    </rPh>
    <rPh sb="238" eb="240">
      <t>ジョキョ</t>
    </rPh>
    <rPh sb="240" eb="241">
      <t>オヨ</t>
    </rPh>
    <rPh sb="242" eb="244">
      <t>ゲンジョウ</t>
    </rPh>
    <rPh sb="244" eb="246">
      <t>カイフク</t>
    </rPh>
    <rPh sb="250" eb="252">
      <t>ヒヨウ</t>
    </rPh>
    <rPh sb="253" eb="255">
      <t>シシュツ</t>
    </rPh>
    <phoneticPr fontId="5"/>
  </si>
  <si>
    <t>-</t>
    <phoneticPr fontId="5"/>
  </si>
  <si>
    <t>-</t>
    <phoneticPr fontId="5"/>
  </si>
  <si>
    <t>外部有識者点検対象外</t>
    <phoneticPr fontId="5"/>
  </si>
  <si>
    <t>効率的かつ効果的な事業を実施することで処理期限内でのＰＣＢ廃棄物の早期処理完了に努めるとともに、低濃度PCB廃棄物の実態把握に向けた取組を検討すること。</t>
    <phoneticPr fontId="5"/>
  </si>
  <si>
    <t>PCB廃棄物の処理が安全かつ確実に行われることを確保するための環境整備に関する事業費の増及びPCB処理設備におけるPCB除去及び原状回復のための費用の出資増</t>
    <rPh sb="41" eb="42">
      <t>ヒ</t>
    </rPh>
    <phoneticPr fontId="5"/>
  </si>
  <si>
    <t>各種補助事業について、効率的かつ効果的に事業を実施することで期限内でのPCB廃棄物の早期処理完了に努める。</t>
    <rPh sb="0" eb="2">
      <t>カクシュ</t>
    </rPh>
    <rPh sb="2" eb="4">
      <t>ホジョ</t>
    </rPh>
    <rPh sb="4" eb="6">
      <t>ジギョウ</t>
    </rPh>
    <rPh sb="11" eb="14">
      <t>コウリツテキ</t>
    </rPh>
    <rPh sb="16" eb="19">
      <t>コウカテキ</t>
    </rPh>
    <rPh sb="20" eb="22">
      <t>ジギョウ</t>
    </rPh>
    <rPh sb="23" eb="25">
      <t>ジッシ</t>
    </rPh>
    <rPh sb="30" eb="33">
      <t>キゲンナイ</t>
    </rPh>
    <rPh sb="38" eb="41">
      <t>ハイキブツ</t>
    </rPh>
    <rPh sb="42" eb="44">
      <t>ソウキ</t>
    </rPh>
    <rPh sb="44" eb="46">
      <t>ショリ</t>
    </rPh>
    <rPh sb="46" eb="48">
      <t>カンリョウ</t>
    </rPh>
    <rPh sb="49" eb="50">
      <t>ツト</t>
    </rPh>
    <phoneticPr fontId="5"/>
  </si>
  <si>
    <t>平成37年度までにＰＣＢ廃棄物（大型変圧器等）を全量処理する</t>
    <rPh sb="0" eb="2">
      <t>ヘイセイ</t>
    </rPh>
    <rPh sb="4" eb="6">
      <t>ネンド</t>
    </rPh>
    <rPh sb="12" eb="15">
      <t>ハイキブツ</t>
    </rPh>
    <rPh sb="16" eb="18">
      <t>オオガタ</t>
    </rPh>
    <rPh sb="18" eb="21">
      <t>ヘンアツキ</t>
    </rPh>
    <rPh sb="21" eb="22">
      <t>トウ</t>
    </rPh>
    <rPh sb="24" eb="26">
      <t>ゼンリョウ</t>
    </rPh>
    <rPh sb="26" eb="28">
      <t>ショリ</t>
    </rPh>
    <phoneticPr fontId="5"/>
  </si>
  <si>
    <t>ＰＣＢ廃棄物（大型変圧器等）
全体累積処理台数</t>
    <rPh sb="3" eb="6">
      <t>ハイキブツ</t>
    </rPh>
    <rPh sb="7" eb="9">
      <t>オオガタ</t>
    </rPh>
    <rPh sb="9" eb="13">
      <t>ヘンアツキナド</t>
    </rPh>
    <rPh sb="15" eb="17">
      <t>ゼンタイ</t>
    </rPh>
    <rPh sb="17" eb="19">
      <t>ルイセキ</t>
    </rPh>
    <rPh sb="19" eb="21">
      <t>ショリ</t>
    </rPh>
    <rPh sb="21" eb="23">
      <t>ダイスウ</t>
    </rPh>
    <phoneticPr fontId="5"/>
  </si>
  <si>
    <t>ポリ塩化ビフェニル廃棄物処理基本計画（平成28年閣議決定）
（平成28年度時点での目標値は達成しているが、その後の掘り起こし調査等により処理対象のPCB廃棄物が新たに確認されており、成果実績が目標値を超過している。）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</si>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</sst>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56030</xdr:colOff>
      <xdr:row>741</xdr:row>
      <xdr:rowOff>202346</xdr:rowOff>
    </xdr:from>
    <xdr:to>
      <xdr:col>39</xdr:col>
      <xdr:colOff>56031</xdr:colOff>
      <xdr:row>743</xdr:row>
      <xdr:rowOff>314726</xdr:rowOff>
    </xdr:to>
    <xdr:sp macro="" textlink="">
      <xdr:nvSpPr>
        <xdr:cNvPr id="45" name="大かっこ 44"/>
        <xdr:cNvSpPr/>
      </xdr:nvSpPr>
      <xdr:spPr>
        <a:xfrm>
          <a:off x="3572116" y="39227632"/>
          <a:ext cx="3701144" cy="830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r>
            <a:rPr lang="ja-JP" altLang="ja-JP" sz="1100" b="0" i="0" baseline="0">
              <a:solidFill>
                <a:schemeClr val="tx1"/>
              </a:solidFill>
              <a:latin typeface="+mn-lt"/>
              <a:ea typeface="+mn-ea"/>
              <a:cs typeface="+mn-cs"/>
            </a:rPr>
            <a:t>・独立行政法人環境再生保全機構法</a:t>
          </a:r>
          <a:r>
            <a:rPr lang="ja-JP" altLang="en-US" sz="1100" b="0" i="0" baseline="0">
              <a:solidFill>
                <a:schemeClr val="tx1"/>
              </a:solidFill>
              <a:latin typeface="+mn-lt"/>
              <a:ea typeface="+mn-ea"/>
              <a:cs typeface="+mn-cs"/>
            </a:rPr>
            <a:t>、中間貯蔵・環境安全事業株式会社法</a:t>
          </a:r>
          <a:r>
            <a:rPr lang="ja-JP" altLang="ja-JP" sz="1100" b="0" i="0" baseline="0">
              <a:solidFill>
                <a:schemeClr val="tx1"/>
              </a:solidFill>
              <a:latin typeface="+mn-lt"/>
              <a:ea typeface="+mn-ea"/>
              <a:cs typeface="+mn-cs"/>
            </a:rPr>
            <a:t>及び</a:t>
          </a:r>
          <a:r>
            <a:rPr lang="en-US" altLang="ja-JP" sz="1100" b="0" i="0" baseline="0">
              <a:solidFill>
                <a:schemeClr val="tx1"/>
              </a:solidFill>
              <a:latin typeface="+mn-lt"/>
              <a:ea typeface="+mn-ea"/>
              <a:cs typeface="+mn-cs"/>
            </a:rPr>
            <a:t>PCB</a:t>
          </a:r>
          <a:r>
            <a:rPr lang="ja-JP" altLang="ja-JP" sz="1100" b="0" i="0" baseline="0">
              <a:solidFill>
                <a:schemeClr val="tx1"/>
              </a:solidFill>
              <a:latin typeface="+mn-lt"/>
              <a:ea typeface="+mn-ea"/>
              <a:cs typeface="+mn-cs"/>
            </a:rPr>
            <a:t>廃棄物処理基本計画に基づく補助</a:t>
          </a:r>
          <a:r>
            <a:rPr lang="ja-JP" altLang="en-US" sz="1100" b="0" i="0" baseline="0">
              <a:solidFill>
                <a:schemeClr val="tx1"/>
              </a:solidFill>
              <a:latin typeface="+mn-lt"/>
              <a:ea typeface="+mn-ea"/>
              <a:cs typeface="+mn-cs"/>
            </a:rPr>
            <a:t>等</a:t>
          </a:r>
          <a:endParaRPr lang="en-US" altLang="ja-JP" sz="1100" b="0" i="0" baseline="0">
            <a:solidFill>
              <a:schemeClr val="tx1"/>
            </a:solidFill>
            <a:latin typeface="+mn-lt"/>
            <a:ea typeface="+mn-ea"/>
            <a:cs typeface="+mn-cs"/>
          </a:endParaRPr>
        </a:p>
      </xdr:txBody>
    </xdr:sp>
    <xdr:clientData/>
  </xdr:twoCellAnchor>
  <xdr:twoCellAnchor>
    <xdr:from>
      <xdr:col>28</xdr:col>
      <xdr:colOff>183886</xdr:colOff>
      <xdr:row>743</xdr:row>
      <xdr:rowOff>311288</xdr:rowOff>
    </xdr:from>
    <xdr:to>
      <xdr:col>28</xdr:col>
      <xdr:colOff>183886</xdr:colOff>
      <xdr:row>760</xdr:row>
      <xdr:rowOff>152400</xdr:rowOff>
    </xdr:to>
    <xdr:cxnSp macro="">
      <xdr:nvCxnSpPr>
        <xdr:cNvPr id="46" name="直線矢印コネクタ 45"/>
        <xdr:cNvCxnSpPr/>
      </xdr:nvCxnSpPr>
      <xdr:spPr>
        <a:xfrm>
          <a:off x="5365486" y="40055031"/>
          <a:ext cx="0" cy="6840626"/>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748</xdr:row>
      <xdr:rowOff>167019</xdr:rowOff>
    </xdr:from>
    <xdr:to>
      <xdr:col>26</xdr:col>
      <xdr:colOff>87672</xdr:colOff>
      <xdr:row>751</xdr:row>
      <xdr:rowOff>348023</xdr:rowOff>
    </xdr:to>
    <xdr:sp macro="" textlink="">
      <xdr:nvSpPr>
        <xdr:cNvPr id="47" name="大かっこ 46"/>
        <xdr:cNvSpPr/>
      </xdr:nvSpPr>
      <xdr:spPr>
        <a:xfrm>
          <a:off x="1665514" y="41685133"/>
          <a:ext cx="3233644" cy="12586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・補助金を</a:t>
          </a:r>
          <a:r>
            <a:rPr kumimoji="1" lang="en-US" altLang="ja-JP" sz="1100">
              <a:solidFill>
                <a:sysClr val="windowText" lastClr="000000"/>
              </a:solidFill>
            </a:rPr>
            <a:t>PCB</a:t>
          </a:r>
          <a:r>
            <a:rPr kumimoji="1" lang="ja-JP" altLang="en-US" sz="1100">
              <a:solidFill>
                <a:sysClr val="windowText" lastClr="000000"/>
              </a:solidFill>
            </a:rPr>
            <a:t>廃棄物処理基金として造成</a:t>
          </a:r>
          <a:endParaRPr kumimoji="1" lang="en-US" altLang="ja-JP" sz="1100">
            <a:solidFill>
              <a:sysClr val="windowText" lastClr="000000"/>
            </a:solidFill>
          </a:endParaRPr>
        </a:p>
        <a:p>
          <a:pPr algn="l"/>
          <a:r>
            <a:rPr kumimoji="1" lang="ja-JP" altLang="en-US" sz="1100">
              <a:solidFill>
                <a:sysClr val="windowText" lastClr="000000"/>
              </a:solidFill>
            </a:rPr>
            <a:t>・中小企業者等の</a:t>
          </a:r>
          <a:r>
            <a:rPr kumimoji="1" lang="en-US" altLang="ja-JP" sz="1100">
              <a:solidFill>
                <a:sysClr val="windowText" lastClr="000000"/>
              </a:solidFill>
            </a:rPr>
            <a:t>PCB</a:t>
          </a:r>
          <a:r>
            <a:rPr kumimoji="1" lang="ja-JP" altLang="en-US" sz="1100">
              <a:solidFill>
                <a:sysClr val="windowText" lastClr="000000"/>
              </a:solidFill>
            </a:rPr>
            <a:t>廃棄物処理に係る費用負担軽減のための助成</a:t>
          </a:r>
          <a:endParaRPr kumimoji="1" lang="en-US" altLang="ja-JP" sz="1100">
            <a:solidFill>
              <a:sysClr val="windowText" lastClr="000000"/>
            </a:solidFill>
          </a:endParaRPr>
        </a:p>
        <a:p>
          <a:pPr algn="l"/>
          <a:r>
            <a:rPr kumimoji="1" lang="ja-JP" altLang="en-US" sz="1100">
              <a:solidFill>
                <a:sysClr val="windowText" lastClr="000000"/>
              </a:solidFill>
            </a:rPr>
            <a:t>・行政代執行に係る自治体の負担軽減のための支援費用を積立</a:t>
          </a:r>
          <a:endParaRPr kumimoji="1" lang="en-US" altLang="ja-JP" sz="1100">
            <a:solidFill>
              <a:sysClr val="windowText" lastClr="000000"/>
            </a:solidFill>
          </a:endParaRPr>
        </a:p>
      </xdr:txBody>
    </xdr:sp>
    <xdr:clientData/>
  </xdr:twoCellAnchor>
  <xdr:twoCellAnchor>
    <xdr:from>
      <xdr:col>9</xdr:col>
      <xdr:colOff>65263</xdr:colOff>
      <xdr:row>757</xdr:row>
      <xdr:rowOff>180724</xdr:rowOff>
    </xdr:from>
    <xdr:to>
      <xdr:col>26</xdr:col>
      <xdr:colOff>143703</xdr:colOff>
      <xdr:row>758</xdr:row>
      <xdr:rowOff>235744</xdr:rowOff>
    </xdr:to>
    <xdr:sp macro="" textlink="">
      <xdr:nvSpPr>
        <xdr:cNvPr id="48" name="大かっこ 47"/>
        <xdr:cNvSpPr/>
      </xdr:nvSpPr>
      <xdr:spPr>
        <a:xfrm>
          <a:off x="1730777" y="45225810"/>
          <a:ext cx="3224412" cy="719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中小企業者等</a:t>
          </a:r>
          <a:r>
            <a:rPr kumimoji="1" lang="ja-JP" altLang="en-US" sz="1100">
              <a:solidFill>
                <a:schemeClr val="tx1"/>
              </a:solidFill>
              <a:effectLst/>
              <a:latin typeface="+mn-lt"/>
              <a:ea typeface="+mn-ea"/>
              <a:cs typeface="+mn-cs"/>
            </a:rPr>
            <a:t>が保管する</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a:t>
          </a:r>
          <a:r>
            <a:rPr kumimoji="1" lang="ja-JP" altLang="en-US" sz="1100">
              <a:solidFill>
                <a:sysClr val="windowText" lastClr="000000"/>
              </a:solidFill>
            </a:rPr>
            <a:t>の処理を実施</a:t>
          </a:r>
        </a:p>
      </xdr:txBody>
    </xdr:sp>
    <xdr:clientData/>
  </xdr:twoCellAnchor>
  <xdr:twoCellAnchor>
    <xdr:from>
      <xdr:col>20</xdr:col>
      <xdr:colOff>76467</xdr:colOff>
      <xdr:row>740</xdr:row>
      <xdr:rowOff>0</xdr:rowOff>
    </xdr:from>
    <xdr:to>
      <xdr:col>37</xdr:col>
      <xdr:colOff>180921</xdr:colOff>
      <xdr:row>741</xdr:row>
      <xdr:rowOff>196957</xdr:rowOff>
    </xdr:to>
    <xdr:sp macro="" textlink="">
      <xdr:nvSpPr>
        <xdr:cNvPr id="49" name="テキスト ボックス 48"/>
        <xdr:cNvSpPr txBox="1"/>
      </xdr:nvSpPr>
      <xdr:spPr>
        <a:xfrm>
          <a:off x="3777610" y="38666057"/>
          <a:ext cx="3250425" cy="55618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4,800</a:t>
          </a:r>
          <a:r>
            <a:rPr kumimoji="1" lang="ja-JP" altLang="en-US" sz="1100"/>
            <a:t>百万円</a:t>
          </a:r>
          <a:endParaRPr kumimoji="1" lang="en-US" altLang="ja-JP" sz="1100"/>
        </a:p>
      </xdr:txBody>
    </xdr:sp>
    <xdr:clientData/>
  </xdr:twoCellAnchor>
  <xdr:twoCellAnchor>
    <xdr:from>
      <xdr:col>9</xdr:col>
      <xdr:colOff>20438</xdr:colOff>
      <xdr:row>745</xdr:row>
      <xdr:rowOff>112062</xdr:rowOff>
    </xdr:from>
    <xdr:to>
      <xdr:col>26</xdr:col>
      <xdr:colOff>77134</xdr:colOff>
      <xdr:row>748</xdr:row>
      <xdr:rowOff>65052</xdr:rowOff>
    </xdr:to>
    <xdr:sp macro="" textlink="">
      <xdr:nvSpPr>
        <xdr:cNvPr id="50" name="テキスト ボックス 49"/>
        <xdr:cNvSpPr txBox="1"/>
      </xdr:nvSpPr>
      <xdr:spPr>
        <a:xfrm>
          <a:off x="1685952" y="40563376"/>
          <a:ext cx="3202668" cy="101979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A.</a:t>
          </a:r>
          <a:r>
            <a:rPr lang="ja-JP" altLang="ja-JP" sz="1100">
              <a:solidFill>
                <a:schemeClr val="dk1"/>
              </a:solidFill>
              <a:latin typeface="+mn-lt"/>
              <a:ea typeface="+mn-ea"/>
              <a:cs typeface="+mn-cs"/>
            </a:rPr>
            <a:t>独立行政法人環境再生保全機構</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800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基金残高　</a:t>
          </a:r>
          <a:r>
            <a:rPr lang="ja-JP" altLang="en-US" sz="1100" b="0">
              <a:solidFill>
                <a:srgbClr val="FF0000"/>
              </a:solidFill>
              <a:latin typeface="+mn-lt"/>
              <a:ea typeface="+mn-ea"/>
              <a:cs typeface="+mn-cs"/>
            </a:rPr>
            <a:t>　</a:t>
          </a:r>
          <a:r>
            <a:rPr lang="en-US" altLang="ja-JP" sz="1100" b="0">
              <a:solidFill>
                <a:sysClr val="windowText" lastClr="000000"/>
              </a:solidFill>
              <a:latin typeface="+mn-lt"/>
              <a:ea typeface="+mn-ea"/>
              <a:cs typeface="+mn-cs"/>
            </a:rPr>
            <a:t>37,214</a:t>
          </a:r>
          <a:r>
            <a:rPr lang="ja-JP" altLang="ja-JP" sz="1100" b="0">
              <a:solidFill>
                <a:sysClr val="windowText" lastClr="000000"/>
              </a:solidFill>
              <a:latin typeface="+mn-lt"/>
              <a:ea typeface="+mn-ea"/>
              <a:cs typeface="+mn-cs"/>
            </a:rPr>
            <a:t>百万円</a:t>
          </a: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（内　国庫補助金相当額</a:t>
          </a:r>
          <a:r>
            <a:rPr lang="ja-JP" altLang="en-US" sz="1100" b="1">
              <a:solidFill>
                <a:srgbClr val="FF0000"/>
              </a:solidFill>
              <a:latin typeface="+mn-lt"/>
              <a:ea typeface="+mn-ea"/>
              <a:cs typeface="+mn-cs"/>
            </a:rPr>
            <a:t>　</a:t>
          </a:r>
          <a:r>
            <a:rPr lang="en-US" altLang="ja-JP" sz="1100" b="0">
              <a:solidFill>
                <a:sysClr val="windowText" lastClr="000000"/>
              </a:solidFill>
              <a:latin typeface="+mn-lt"/>
              <a:ea typeface="+mn-ea"/>
              <a:cs typeface="+mn-cs"/>
            </a:rPr>
            <a:t>18,899</a:t>
          </a:r>
          <a:r>
            <a:rPr lang="ja-JP" altLang="en-US" sz="1100" b="0">
              <a:solidFill>
                <a:sysClr val="windowText" lastClr="000000"/>
              </a:solidFill>
              <a:latin typeface="+mn-lt"/>
              <a:ea typeface="+mn-ea"/>
              <a:cs typeface="+mn-cs"/>
            </a:rPr>
            <a:t>百万円</a:t>
          </a:r>
          <a:r>
            <a:rPr lang="ja-JP" altLang="en-US" sz="1100">
              <a:solidFill>
                <a:schemeClr val="dk1"/>
              </a:solidFill>
              <a:latin typeface="+mn-lt"/>
              <a:ea typeface="+mn-ea"/>
              <a:cs typeface="+mn-cs"/>
            </a:rPr>
            <a:t>）</a:t>
          </a:r>
          <a:endParaRPr lang="en-US" altLang="ja-JP" sz="1100">
            <a:solidFill>
              <a:schemeClr val="dk1"/>
            </a:solidFill>
            <a:latin typeface="+mn-lt"/>
            <a:ea typeface="+mn-ea"/>
            <a:cs typeface="+mn-cs"/>
          </a:endParaRPr>
        </a:p>
      </xdr:txBody>
    </xdr:sp>
    <xdr:clientData/>
  </xdr:twoCellAnchor>
  <xdr:twoCellAnchor>
    <xdr:from>
      <xdr:col>9</xdr:col>
      <xdr:colOff>87672</xdr:colOff>
      <xdr:row>755</xdr:row>
      <xdr:rowOff>236383</xdr:rowOff>
    </xdr:from>
    <xdr:to>
      <xdr:col>26</xdr:col>
      <xdr:colOff>144368</xdr:colOff>
      <xdr:row>757</xdr:row>
      <xdr:rowOff>68568</xdr:rowOff>
    </xdr:to>
    <xdr:sp macro="" textlink="">
      <xdr:nvSpPr>
        <xdr:cNvPr id="51" name="テキスト ボックス 50"/>
        <xdr:cNvSpPr txBox="1"/>
      </xdr:nvSpPr>
      <xdr:spPr>
        <a:xfrm>
          <a:off x="1753186" y="44258212"/>
          <a:ext cx="3202668" cy="85544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C.</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b="0">
              <a:solidFill>
                <a:sysClr val="windowText" lastClr="000000"/>
              </a:solidFill>
              <a:latin typeface="+mn-lt"/>
              <a:ea typeface="+mn-ea"/>
              <a:cs typeface="+mn-cs"/>
            </a:rPr>
            <a:t>2,132</a:t>
          </a:r>
          <a:r>
            <a:rPr lang="ja-JP" altLang="ja-JP" sz="1100" b="0">
              <a:solidFill>
                <a:sysClr val="windowText" lastClr="000000"/>
              </a:solidFill>
              <a:latin typeface="+mn-lt"/>
              <a:ea typeface="+mn-ea"/>
              <a:cs typeface="+mn-cs"/>
            </a:rPr>
            <a:t>百万円</a:t>
          </a:r>
          <a:endParaRPr lang="en-US" altLang="ja-JP" sz="1100" b="0">
            <a:solidFill>
              <a:sysClr val="windowText" lastClr="000000"/>
            </a:solidFill>
            <a:latin typeface="+mn-lt"/>
            <a:ea typeface="+mn-ea"/>
            <a:cs typeface="+mn-cs"/>
          </a:endParaRPr>
        </a:p>
      </xdr:txBody>
    </xdr:sp>
    <xdr:clientData/>
  </xdr:twoCellAnchor>
  <xdr:twoCellAnchor>
    <xdr:from>
      <xdr:col>26</xdr:col>
      <xdr:colOff>121288</xdr:colOff>
      <xdr:row>746</xdr:row>
      <xdr:rowOff>343863</xdr:rowOff>
    </xdr:from>
    <xdr:to>
      <xdr:col>28</xdr:col>
      <xdr:colOff>170636</xdr:colOff>
      <xdr:row>746</xdr:row>
      <xdr:rowOff>343863</xdr:rowOff>
    </xdr:to>
    <xdr:cxnSp macro="">
      <xdr:nvCxnSpPr>
        <xdr:cNvPr id="52" name="直線矢印コネクタ 51"/>
        <xdr:cNvCxnSpPr/>
      </xdr:nvCxnSpPr>
      <xdr:spPr>
        <a:xfrm flipH="1">
          <a:off x="4932774" y="41154406"/>
          <a:ext cx="41946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121292</xdr:colOff>
      <xdr:row>752</xdr:row>
      <xdr:rowOff>59355</xdr:rowOff>
    </xdr:from>
    <xdr:to>
      <xdr:col>17</xdr:col>
      <xdr:colOff>121292</xdr:colOff>
      <xdr:row>755</xdr:row>
      <xdr:rowOff>175659</xdr:rowOff>
    </xdr:to>
    <xdr:cxnSp macro="">
      <xdr:nvCxnSpPr>
        <xdr:cNvPr id="53" name="直線矢印コネクタ 52"/>
        <xdr:cNvCxnSpPr/>
      </xdr:nvCxnSpPr>
      <xdr:spPr>
        <a:xfrm flipH="1">
          <a:off x="3267263" y="43014384"/>
          <a:ext cx="0" cy="11831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9229</xdr:colOff>
      <xdr:row>751</xdr:row>
      <xdr:rowOff>134478</xdr:rowOff>
    </xdr:from>
    <xdr:to>
      <xdr:col>31</xdr:col>
      <xdr:colOff>91195</xdr:colOff>
      <xdr:row>751</xdr:row>
      <xdr:rowOff>134478</xdr:rowOff>
    </xdr:to>
    <xdr:cxnSp macro="">
      <xdr:nvCxnSpPr>
        <xdr:cNvPr id="54" name="直線矢印コネクタ 53"/>
        <xdr:cNvCxnSpPr/>
      </xdr:nvCxnSpPr>
      <xdr:spPr>
        <a:xfrm>
          <a:off x="5375886" y="42730278"/>
          <a:ext cx="45208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183083</xdr:colOff>
      <xdr:row>750</xdr:row>
      <xdr:rowOff>248632</xdr:rowOff>
    </xdr:from>
    <xdr:to>
      <xdr:col>49</xdr:col>
      <xdr:colOff>54721</xdr:colOff>
      <xdr:row>752</xdr:row>
      <xdr:rowOff>77234</xdr:rowOff>
    </xdr:to>
    <xdr:sp macro="" textlink="">
      <xdr:nvSpPr>
        <xdr:cNvPr id="55" name="テキスト ボックス 54"/>
        <xdr:cNvSpPr txBox="1"/>
      </xdr:nvSpPr>
      <xdr:spPr>
        <a:xfrm>
          <a:off x="5919854" y="42485203"/>
          <a:ext cx="3202667" cy="54706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B.</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a:solidFill>
                <a:sysClr val="windowText" lastClr="000000"/>
              </a:solidFill>
              <a:latin typeface="+mn-lt"/>
              <a:ea typeface="+mn-ea"/>
              <a:cs typeface="+mn-cs"/>
            </a:rPr>
            <a:t>3,500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174802</xdr:colOff>
      <xdr:row>752</xdr:row>
      <xdr:rowOff>152490</xdr:rowOff>
    </xdr:from>
    <xdr:to>
      <xdr:col>49</xdr:col>
      <xdr:colOff>74492</xdr:colOff>
      <xdr:row>753</xdr:row>
      <xdr:rowOff>339741</xdr:rowOff>
    </xdr:to>
    <xdr:sp macro="" textlink="">
      <xdr:nvSpPr>
        <xdr:cNvPr id="56" name="大かっこ 55"/>
        <xdr:cNvSpPr/>
      </xdr:nvSpPr>
      <xdr:spPr>
        <a:xfrm>
          <a:off x="5911573" y="43107519"/>
          <a:ext cx="3230719" cy="535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処理設備の</a:t>
          </a:r>
          <a:r>
            <a:rPr kumimoji="1" lang="en-US" altLang="ja-JP" sz="1100">
              <a:solidFill>
                <a:sysClr val="windowText" lastClr="000000"/>
              </a:solidFill>
            </a:rPr>
            <a:t>PCB</a:t>
          </a:r>
          <a:r>
            <a:rPr kumimoji="1" lang="ja-JP" altLang="en-US" sz="1100">
              <a:solidFill>
                <a:sysClr val="windowText" lastClr="000000"/>
              </a:solidFill>
            </a:rPr>
            <a:t>除去及び原状回復のための費用を出資</a:t>
          </a:r>
          <a:endParaRPr kumimoji="1" lang="en-US" altLang="ja-JP" sz="1100">
            <a:solidFill>
              <a:sysClr val="windowText" lastClr="000000"/>
            </a:solidFill>
          </a:endParaRPr>
        </a:p>
      </xdr:txBody>
    </xdr:sp>
    <xdr:clientData/>
  </xdr:twoCellAnchor>
  <xdr:twoCellAnchor>
    <xdr:from>
      <xdr:col>29</xdr:col>
      <xdr:colOff>9229</xdr:colOff>
      <xdr:row>756</xdr:row>
      <xdr:rowOff>218961</xdr:rowOff>
    </xdr:from>
    <xdr:to>
      <xdr:col>31</xdr:col>
      <xdr:colOff>91195</xdr:colOff>
      <xdr:row>756</xdr:row>
      <xdr:rowOff>218961</xdr:rowOff>
    </xdr:to>
    <xdr:cxnSp macro="">
      <xdr:nvCxnSpPr>
        <xdr:cNvPr id="57" name="直線矢印コネクタ 56"/>
        <xdr:cNvCxnSpPr/>
      </xdr:nvCxnSpPr>
      <xdr:spPr>
        <a:xfrm>
          <a:off x="5375886" y="44600018"/>
          <a:ext cx="45208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9229</xdr:colOff>
      <xdr:row>760</xdr:row>
      <xdr:rowOff>152286</xdr:rowOff>
    </xdr:from>
    <xdr:to>
      <xdr:col>31</xdr:col>
      <xdr:colOff>91195</xdr:colOff>
      <xdr:row>760</xdr:row>
      <xdr:rowOff>152286</xdr:rowOff>
    </xdr:to>
    <xdr:cxnSp macro="">
      <xdr:nvCxnSpPr>
        <xdr:cNvPr id="58" name="直線矢印コネクタ 57"/>
        <xdr:cNvCxnSpPr/>
      </xdr:nvCxnSpPr>
      <xdr:spPr>
        <a:xfrm>
          <a:off x="5375886" y="46895543"/>
          <a:ext cx="45208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183083</xdr:colOff>
      <xdr:row>755</xdr:row>
      <xdr:rowOff>326106</xdr:rowOff>
    </xdr:from>
    <xdr:to>
      <xdr:col>49</xdr:col>
      <xdr:colOff>54721</xdr:colOff>
      <xdr:row>756</xdr:row>
      <xdr:rowOff>585588</xdr:rowOff>
    </xdr:to>
    <xdr:sp macro="" textlink="">
      <xdr:nvSpPr>
        <xdr:cNvPr id="59" name="テキスト ボックス 58"/>
        <xdr:cNvSpPr txBox="1"/>
      </xdr:nvSpPr>
      <xdr:spPr>
        <a:xfrm>
          <a:off x="5919854" y="44347935"/>
          <a:ext cx="3202667" cy="61871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D.</a:t>
          </a:r>
          <a:r>
            <a:rPr lang="ja-JP" altLang="en-US" sz="1100">
              <a:solidFill>
                <a:schemeClr val="dk1"/>
              </a:solidFill>
              <a:latin typeface="+mn-lt"/>
              <a:ea typeface="+mn-ea"/>
              <a:cs typeface="+mn-cs"/>
            </a:rPr>
            <a:t>室蘭市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300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174802</xdr:colOff>
      <xdr:row>757</xdr:row>
      <xdr:rowOff>26317</xdr:rowOff>
    </xdr:from>
    <xdr:to>
      <xdr:col>49</xdr:col>
      <xdr:colOff>74492</xdr:colOff>
      <xdr:row>758</xdr:row>
      <xdr:rowOff>164167</xdr:rowOff>
    </xdr:to>
    <xdr:sp macro="" textlink="">
      <xdr:nvSpPr>
        <xdr:cNvPr id="60" name="大かっこ 59"/>
        <xdr:cNvSpPr/>
      </xdr:nvSpPr>
      <xdr:spPr>
        <a:xfrm>
          <a:off x="5911573" y="45071403"/>
          <a:ext cx="3230719" cy="8018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twoCellAnchor>
    <xdr:from>
      <xdr:col>31</xdr:col>
      <xdr:colOff>183083</xdr:colOff>
      <xdr:row>759</xdr:row>
      <xdr:rowOff>245469</xdr:rowOff>
    </xdr:from>
    <xdr:to>
      <xdr:col>49</xdr:col>
      <xdr:colOff>54721</xdr:colOff>
      <xdr:row>761</xdr:row>
      <xdr:rowOff>156518</xdr:rowOff>
    </xdr:to>
    <xdr:sp macro="" textlink="">
      <xdr:nvSpPr>
        <xdr:cNvPr id="61" name="テキスト ボックス 60"/>
        <xdr:cNvSpPr txBox="1"/>
      </xdr:nvSpPr>
      <xdr:spPr>
        <a:xfrm>
          <a:off x="5919854" y="46618612"/>
          <a:ext cx="3202667" cy="50976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E.</a:t>
          </a:r>
          <a:r>
            <a:rPr lang="ja-JP" altLang="en-US" sz="1100">
              <a:solidFill>
                <a:schemeClr val="dk1"/>
              </a:solidFill>
              <a:latin typeface="+mn-lt"/>
              <a:ea typeface="+mn-ea"/>
              <a:cs typeface="+mn-cs"/>
            </a:rPr>
            <a:t>北九州市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200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174802</xdr:colOff>
      <xdr:row>761</xdr:row>
      <xdr:rowOff>363934</xdr:rowOff>
    </xdr:from>
    <xdr:to>
      <xdr:col>49</xdr:col>
      <xdr:colOff>74492</xdr:colOff>
      <xdr:row>764</xdr:row>
      <xdr:rowOff>26895</xdr:rowOff>
    </xdr:to>
    <xdr:sp macro="" textlink="">
      <xdr:nvSpPr>
        <xdr:cNvPr id="62" name="大かっこ 61"/>
        <xdr:cNvSpPr/>
      </xdr:nvSpPr>
      <xdr:spPr>
        <a:xfrm>
          <a:off x="5911573" y="47335791"/>
          <a:ext cx="3230719" cy="8059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172</v>
      </c>
      <c r="AT2" s="206"/>
      <c r="AU2" s="206"/>
      <c r="AV2" s="43" t="str">
        <f>IF(AW2="", "", "-")</f>
        <v/>
      </c>
      <c r="AW2" s="383"/>
      <c r="AX2" s="383"/>
    </row>
    <row r="3" spans="1:50" ht="21" customHeight="1" thickBot="1" x14ac:dyDescent="0.2">
      <c r="A3" s="509" t="s">
        <v>458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476</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43.9" customHeight="1" x14ac:dyDescent="0.15">
      <c r="A5" s="694" t="s">
        <v>66</v>
      </c>
      <c r="B5" s="695"/>
      <c r="C5" s="695"/>
      <c r="D5" s="695"/>
      <c r="E5" s="695"/>
      <c r="F5" s="696"/>
      <c r="G5" s="544" t="s">
        <v>175</v>
      </c>
      <c r="H5" s="545"/>
      <c r="I5" s="545"/>
      <c r="J5" s="545"/>
      <c r="K5" s="545"/>
      <c r="L5" s="545"/>
      <c r="M5" s="546" t="s">
        <v>65</v>
      </c>
      <c r="N5" s="547"/>
      <c r="O5" s="547"/>
      <c r="P5" s="547"/>
      <c r="Q5" s="547"/>
      <c r="R5" s="548"/>
      <c r="S5" s="549" t="s">
        <v>96</v>
      </c>
      <c r="T5" s="545"/>
      <c r="U5" s="545"/>
      <c r="V5" s="545"/>
      <c r="W5" s="545"/>
      <c r="X5" s="550"/>
      <c r="Y5" s="700" t="s">
        <v>3</v>
      </c>
      <c r="Z5" s="701"/>
      <c r="AA5" s="701"/>
      <c r="AB5" s="701"/>
      <c r="AC5" s="701"/>
      <c r="AD5" s="702"/>
      <c r="AE5" s="703" t="s">
        <v>479</v>
      </c>
      <c r="AF5" s="703"/>
      <c r="AG5" s="703"/>
      <c r="AH5" s="703"/>
      <c r="AI5" s="703"/>
      <c r="AJ5" s="703"/>
      <c r="AK5" s="703"/>
      <c r="AL5" s="703"/>
      <c r="AM5" s="703"/>
      <c r="AN5" s="703"/>
      <c r="AO5" s="703"/>
      <c r="AP5" s="704"/>
      <c r="AQ5" s="705" t="s">
        <v>480</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89.45" customHeight="1" x14ac:dyDescent="0.15">
      <c r="A7" s="812" t="s">
        <v>22</v>
      </c>
      <c r="B7" s="813"/>
      <c r="C7" s="813"/>
      <c r="D7" s="813"/>
      <c r="E7" s="813"/>
      <c r="F7" s="814"/>
      <c r="G7" s="815" t="s">
        <v>482</v>
      </c>
      <c r="H7" s="816"/>
      <c r="I7" s="816"/>
      <c r="J7" s="816"/>
      <c r="K7" s="816"/>
      <c r="L7" s="816"/>
      <c r="M7" s="816"/>
      <c r="N7" s="816"/>
      <c r="O7" s="816"/>
      <c r="P7" s="816"/>
      <c r="Q7" s="816"/>
      <c r="R7" s="816"/>
      <c r="S7" s="816"/>
      <c r="T7" s="816"/>
      <c r="U7" s="816"/>
      <c r="V7" s="816"/>
      <c r="W7" s="816"/>
      <c r="X7" s="817"/>
      <c r="Y7" s="381" t="s">
        <v>430</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554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4000</v>
      </c>
      <c r="Q13" s="95"/>
      <c r="R13" s="95"/>
      <c r="S13" s="95"/>
      <c r="T13" s="95"/>
      <c r="U13" s="95"/>
      <c r="V13" s="96"/>
      <c r="W13" s="94">
        <v>4100</v>
      </c>
      <c r="X13" s="95"/>
      <c r="Y13" s="95"/>
      <c r="Z13" s="95"/>
      <c r="AA13" s="95"/>
      <c r="AB13" s="95"/>
      <c r="AC13" s="96"/>
      <c r="AD13" s="94">
        <v>4800</v>
      </c>
      <c r="AE13" s="95"/>
      <c r="AF13" s="95"/>
      <c r="AG13" s="95"/>
      <c r="AH13" s="95"/>
      <c r="AI13" s="95"/>
      <c r="AJ13" s="96"/>
      <c r="AK13" s="94">
        <v>4300</v>
      </c>
      <c r="AL13" s="95"/>
      <c r="AM13" s="95"/>
      <c r="AN13" s="95"/>
      <c r="AO13" s="95"/>
      <c r="AP13" s="95"/>
      <c r="AQ13" s="96"/>
      <c r="AR13" s="91">
        <v>6000</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486</v>
      </c>
      <c r="Q14" s="95"/>
      <c r="R14" s="95"/>
      <c r="S14" s="95"/>
      <c r="T14" s="95"/>
      <c r="U14" s="95"/>
      <c r="V14" s="96"/>
      <c r="W14" s="94" t="s">
        <v>487</v>
      </c>
      <c r="X14" s="95"/>
      <c r="Y14" s="95"/>
      <c r="Z14" s="95"/>
      <c r="AA14" s="95"/>
      <c r="AB14" s="95"/>
      <c r="AC14" s="96"/>
      <c r="AD14" s="94">
        <v>500</v>
      </c>
      <c r="AE14" s="95"/>
      <c r="AF14" s="95"/>
      <c r="AG14" s="95"/>
      <c r="AH14" s="95"/>
      <c r="AI14" s="95"/>
      <c r="AJ14" s="96"/>
      <c r="AK14" s="94" t="s">
        <v>564</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v>200</v>
      </c>
      <c r="Q15" s="95"/>
      <c r="R15" s="95"/>
      <c r="S15" s="95"/>
      <c r="T15" s="95"/>
      <c r="U15" s="95"/>
      <c r="V15" s="96"/>
      <c r="W15" s="94">
        <v>200</v>
      </c>
      <c r="X15" s="95"/>
      <c r="Y15" s="95"/>
      <c r="Z15" s="95"/>
      <c r="AA15" s="95"/>
      <c r="AB15" s="95"/>
      <c r="AC15" s="96"/>
      <c r="AD15" s="94" t="s">
        <v>486</v>
      </c>
      <c r="AE15" s="95"/>
      <c r="AF15" s="95"/>
      <c r="AG15" s="95"/>
      <c r="AH15" s="95"/>
      <c r="AI15" s="95"/>
      <c r="AJ15" s="96"/>
      <c r="AK15" s="94">
        <v>500</v>
      </c>
      <c r="AL15" s="95"/>
      <c r="AM15" s="95"/>
      <c r="AN15" s="95"/>
      <c r="AO15" s="95"/>
      <c r="AP15" s="95"/>
      <c r="AQ15" s="96"/>
      <c r="AR15" s="94" t="s">
        <v>565</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v>-200</v>
      </c>
      <c r="Q16" s="95"/>
      <c r="R16" s="95"/>
      <c r="S16" s="95"/>
      <c r="T16" s="95"/>
      <c r="U16" s="95"/>
      <c r="V16" s="96"/>
      <c r="W16" s="94" t="s">
        <v>486</v>
      </c>
      <c r="X16" s="95"/>
      <c r="Y16" s="95"/>
      <c r="Z16" s="95"/>
      <c r="AA16" s="95"/>
      <c r="AB16" s="95"/>
      <c r="AC16" s="96"/>
      <c r="AD16" s="94">
        <v>-500</v>
      </c>
      <c r="AE16" s="95"/>
      <c r="AF16" s="95"/>
      <c r="AG16" s="95"/>
      <c r="AH16" s="95"/>
      <c r="AI16" s="95"/>
      <c r="AJ16" s="96"/>
      <c r="AK16" s="94" t="s">
        <v>486</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t="s">
        <v>486</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4000</v>
      </c>
      <c r="Q18" s="101"/>
      <c r="R18" s="101"/>
      <c r="S18" s="101"/>
      <c r="T18" s="101"/>
      <c r="U18" s="101"/>
      <c r="V18" s="102"/>
      <c r="W18" s="100">
        <f>SUM(W13:AC17)</f>
        <v>4300</v>
      </c>
      <c r="X18" s="101"/>
      <c r="Y18" s="101"/>
      <c r="Z18" s="101"/>
      <c r="AA18" s="101"/>
      <c r="AB18" s="101"/>
      <c r="AC18" s="102"/>
      <c r="AD18" s="100">
        <f>SUM(AD13:AJ17)</f>
        <v>4800</v>
      </c>
      <c r="AE18" s="101"/>
      <c r="AF18" s="101"/>
      <c r="AG18" s="101"/>
      <c r="AH18" s="101"/>
      <c r="AI18" s="101"/>
      <c r="AJ18" s="102"/>
      <c r="AK18" s="100">
        <f>SUM(AK13:AQ17)</f>
        <v>4800</v>
      </c>
      <c r="AL18" s="101"/>
      <c r="AM18" s="101"/>
      <c r="AN18" s="101"/>
      <c r="AO18" s="101"/>
      <c r="AP18" s="101"/>
      <c r="AQ18" s="102"/>
      <c r="AR18" s="100">
        <f>SUM(AR13:AX17)</f>
        <v>6000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3959</v>
      </c>
      <c r="Q19" s="95"/>
      <c r="R19" s="95"/>
      <c r="S19" s="95"/>
      <c r="T19" s="95"/>
      <c r="U19" s="95"/>
      <c r="V19" s="96"/>
      <c r="W19" s="94">
        <v>4300</v>
      </c>
      <c r="X19" s="95"/>
      <c r="Y19" s="95"/>
      <c r="Z19" s="95"/>
      <c r="AA19" s="95"/>
      <c r="AB19" s="95"/>
      <c r="AC19" s="96"/>
      <c r="AD19" s="94">
        <v>4800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0.98975000000000002</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395</v>
      </c>
      <c r="H21" s="913"/>
      <c r="I21" s="913"/>
      <c r="J21" s="913"/>
      <c r="K21" s="913"/>
      <c r="L21" s="913"/>
      <c r="M21" s="913"/>
      <c r="N21" s="913"/>
      <c r="O21" s="913"/>
      <c r="P21" s="525">
        <f>IF(P19=0, "-", SUM(P19)/SUM(P13,P14))</f>
        <v>0.98975000000000002</v>
      </c>
      <c r="Q21" s="525"/>
      <c r="R21" s="525"/>
      <c r="S21" s="525"/>
      <c r="T21" s="525"/>
      <c r="U21" s="525"/>
      <c r="V21" s="525"/>
      <c r="W21" s="525">
        <f t="shared" ref="W21" si="2">IF(W19=0, "-", SUM(W19)/SUM(W13,W14))</f>
        <v>1.0487804878048781</v>
      </c>
      <c r="X21" s="525"/>
      <c r="Y21" s="525"/>
      <c r="Z21" s="525"/>
      <c r="AA21" s="525"/>
      <c r="AB21" s="525"/>
      <c r="AC21" s="525"/>
      <c r="AD21" s="525">
        <f t="shared" ref="AD21" si="3">IF(AD19=0, "-", SUM(AD19)/SUM(AD13,AD14))</f>
        <v>0.90566037735849059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466</v>
      </c>
      <c r="B22" s="185"/>
      <c r="C22" s="185"/>
      <c r="D22" s="185"/>
      <c r="E22" s="185"/>
      <c r="F22" s="186"/>
      <c r="G22" s="169" t="s">
        <v>375</v>
      </c>
      <c r="H22" s="170"/>
      <c r="I22" s="170"/>
      <c r="J22" s="170"/>
      <c r="K22" s="170"/>
      <c r="L22" s="170"/>
      <c r="M22" s="170"/>
      <c r="N22" s="170"/>
      <c r="O22" s="171"/>
      <c r="P22" s="193" t="s">
        <v>435</v>
      </c>
      <c r="Q22" s="170"/>
      <c r="R22" s="170"/>
      <c r="S22" s="170"/>
      <c r="T22" s="170"/>
      <c r="U22" s="170"/>
      <c r="V22" s="171"/>
      <c r="W22" s="193" t="s">
        <v>431</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100</v>
      </c>
      <c r="Q23" s="92"/>
      <c r="R23" s="92"/>
      <c r="S23" s="92"/>
      <c r="T23" s="92"/>
      <c r="U23" s="92"/>
      <c r="V23" s="93"/>
      <c r="W23" s="91">
        <v>500</v>
      </c>
      <c r="X23" s="92"/>
      <c r="Y23" s="92"/>
      <c r="Z23" s="92"/>
      <c r="AA23" s="92"/>
      <c r="AB23" s="92"/>
      <c r="AC23" s="93"/>
      <c r="AD23" s="195" t="s">
        <v>559</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489</v>
      </c>
      <c r="H24" s="176"/>
      <c r="I24" s="176"/>
      <c r="J24" s="176"/>
      <c r="K24" s="176"/>
      <c r="L24" s="176"/>
      <c r="M24" s="176"/>
      <c r="N24" s="176"/>
      <c r="O24" s="177"/>
      <c r="P24" s="94">
        <v>4200</v>
      </c>
      <c r="Q24" s="95"/>
      <c r="R24" s="95"/>
      <c r="S24" s="95"/>
      <c r="T24" s="95"/>
      <c r="U24" s="95"/>
      <c r="V24" s="96"/>
      <c r="W24" s="94">
        <v>5500</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376</v>
      </c>
      <c r="H29" s="182"/>
      <c r="I29" s="182"/>
      <c r="J29" s="182"/>
      <c r="K29" s="182"/>
      <c r="L29" s="182"/>
      <c r="M29" s="182"/>
      <c r="N29" s="182"/>
      <c r="O29" s="183"/>
      <c r="P29" s="94">
        <f>AK13</f>
        <v>4300</v>
      </c>
      <c r="Q29" s="95"/>
      <c r="R29" s="95"/>
      <c r="S29" s="95"/>
      <c r="T29" s="95"/>
      <c r="U29" s="95"/>
      <c r="V29" s="96"/>
      <c r="W29" s="213">
        <f>AR13</f>
        <v>6000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391</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450</v>
      </c>
      <c r="AF30" s="373"/>
      <c r="AG30" s="373"/>
      <c r="AH30" s="374"/>
      <c r="AI30" s="372" t="s">
        <v>447</v>
      </c>
      <c r="AJ30" s="373"/>
      <c r="AK30" s="373"/>
      <c r="AL30" s="374"/>
      <c r="AM30" s="375" t="s">
        <v>442</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32</v>
      </c>
      <c r="AR31" s="122"/>
      <c r="AS31" s="123" t="s">
        <v>307</v>
      </c>
      <c r="AT31" s="158"/>
      <c r="AU31" s="257">
        <v>37</v>
      </c>
      <c r="AV31" s="257"/>
      <c r="AW31" s="365" t="s">
        <v>296</v>
      </c>
      <c r="AX31" s="366"/>
    </row>
    <row r="32" spans="1:50" ht="23.25" customHeight="1" x14ac:dyDescent="0.15">
      <c r="A32" s="501"/>
      <c r="B32" s="499"/>
      <c r="C32" s="499"/>
      <c r="D32" s="499"/>
      <c r="E32" s="499"/>
      <c r="F32" s="500"/>
      <c r="G32" s="526" t="s">
        <v>490</v>
      </c>
      <c r="H32" s="527"/>
      <c r="I32" s="527"/>
      <c r="J32" s="527"/>
      <c r="K32" s="527"/>
      <c r="L32" s="527"/>
      <c r="M32" s="527"/>
      <c r="N32" s="527"/>
      <c r="O32" s="528"/>
      <c r="P32" s="147" t="s">
        <v>562</v>
      </c>
      <c r="Q32" s="147"/>
      <c r="R32" s="147"/>
      <c r="S32" s="147"/>
      <c r="T32" s="147"/>
      <c r="U32" s="147"/>
      <c r="V32" s="147"/>
      <c r="W32" s="147"/>
      <c r="X32" s="217"/>
      <c r="Y32" s="324" t="s">
        <v>12</v>
      </c>
      <c r="Z32" s="535"/>
      <c r="AA32" s="536"/>
      <c r="AB32" s="537" t="s">
        <v>491</v>
      </c>
      <c r="AC32" s="537"/>
      <c r="AD32" s="537"/>
      <c r="AE32" s="350">
        <v>283358</v>
      </c>
      <c r="AF32" s="351"/>
      <c r="AG32" s="351"/>
      <c r="AH32" s="351"/>
      <c r="AI32" s="350">
        <v>312854</v>
      </c>
      <c r="AJ32" s="351"/>
      <c r="AK32" s="351"/>
      <c r="AL32" s="351"/>
      <c r="AM32" s="350">
        <v>337056</v>
      </c>
      <c r="AN32" s="351"/>
      <c r="AO32" s="351"/>
      <c r="AP32" s="351"/>
      <c r="AQ32" s="97" t="s">
        <v>486</v>
      </c>
      <c r="AR32" s="98"/>
      <c r="AS32" s="98"/>
      <c r="AT32" s="99"/>
      <c r="AU32" s="351" t="s">
        <v>486</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491</v>
      </c>
      <c r="AC33" s="508"/>
      <c r="AD33" s="508"/>
      <c r="AE33" s="350">
        <v>332000</v>
      </c>
      <c r="AF33" s="351"/>
      <c r="AG33" s="351"/>
      <c r="AH33" s="351"/>
      <c r="AI33" s="350">
        <v>332000</v>
      </c>
      <c r="AJ33" s="351"/>
      <c r="AK33" s="351"/>
      <c r="AL33" s="351"/>
      <c r="AM33" s="350">
        <v>332000</v>
      </c>
      <c r="AN33" s="351"/>
      <c r="AO33" s="351"/>
      <c r="AP33" s="351"/>
      <c r="AQ33" s="97">
        <v>332000</v>
      </c>
      <c r="AR33" s="98"/>
      <c r="AS33" s="98"/>
      <c r="AT33" s="99"/>
      <c r="AU33" s="351">
        <v>332000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85</v>
      </c>
      <c r="AF34" s="351"/>
      <c r="AG34" s="351"/>
      <c r="AH34" s="351"/>
      <c r="AI34" s="350">
        <v>94</v>
      </c>
      <c r="AJ34" s="351"/>
      <c r="AK34" s="351"/>
      <c r="AL34" s="351"/>
      <c r="AM34" s="350">
        <v>102</v>
      </c>
      <c r="AN34" s="351"/>
      <c r="AO34" s="351"/>
      <c r="AP34" s="351"/>
      <c r="AQ34" s="97" t="s">
        <v>486</v>
      </c>
      <c r="AR34" s="98"/>
      <c r="AS34" s="98"/>
      <c r="AT34" s="99"/>
      <c r="AU34" s="351" t="s">
        <v>486</v>
      </c>
      <c r="AV34" s="351"/>
      <c r="AW34" s="351"/>
      <c r="AX34" s="353"/>
    </row>
    <row r="35" spans="1:50" ht="23.25" customHeight="1" x14ac:dyDescent="0.15">
      <c r="A35" s="883" t="s">
        <v>420</v>
      </c>
      <c r="B35" s="884"/>
      <c r="C35" s="884"/>
      <c r="D35" s="884"/>
      <c r="E35" s="884"/>
      <c r="F35" s="885"/>
      <c r="G35" s="889" t="s">
        <v>563</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391</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420</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391</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420</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391</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420</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391</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420</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392</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387</v>
      </c>
      <c r="X65" s="856"/>
      <c r="Y65" s="859"/>
      <c r="Z65" s="859"/>
      <c r="AA65" s="860"/>
      <c r="AB65" s="853" t="s">
        <v>11</v>
      </c>
      <c r="AC65" s="849"/>
      <c r="AD65" s="850"/>
      <c r="AE65" s="354" t="s">
        <v>450</v>
      </c>
      <c r="AF65" s="355"/>
      <c r="AG65" s="355"/>
      <c r="AH65" s="356"/>
      <c r="AI65" s="354" t="s">
        <v>447</v>
      </c>
      <c r="AJ65" s="355"/>
      <c r="AK65" s="355"/>
      <c r="AL65" s="356"/>
      <c r="AM65" s="361" t="s">
        <v>442</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390</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410</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410</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411</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396</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409</v>
      </c>
      <c r="X70" s="930"/>
      <c r="Y70" s="935" t="s">
        <v>12</v>
      </c>
      <c r="Z70" s="935"/>
      <c r="AA70" s="936"/>
      <c r="AB70" s="937" t="s">
        <v>410</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410</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411</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392</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450</v>
      </c>
      <c r="AF73" s="355"/>
      <c r="AG73" s="355"/>
      <c r="AH73" s="356"/>
      <c r="AI73" s="354" t="s">
        <v>447</v>
      </c>
      <c r="AJ73" s="355"/>
      <c r="AK73" s="355"/>
      <c r="AL73" s="356"/>
      <c r="AM73" s="361" t="s">
        <v>442</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423</v>
      </c>
      <c r="B78" s="898"/>
      <c r="C78" s="898"/>
      <c r="D78" s="898"/>
      <c r="E78" s="895" t="s">
        <v>369</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386</v>
      </c>
      <c r="AP79" s="135"/>
      <c r="AQ79" s="135"/>
      <c r="AR79" s="67" t="s">
        <v>384</v>
      </c>
      <c r="AS79" s="134"/>
      <c r="AT79" s="135"/>
      <c r="AU79" s="135"/>
      <c r="AV79" s="135"/>
      <c r="AW79" s="135"/>
      <c r="AX79" s="136"/>
    </row>
    <row r="80" spans="1:50" ht="18.75" hidden="1" customHeight="1" x14ac:dyDescent="0.15">
      <c r="A80" s="505" t="s">
        <v>265</v>
      </c>
      <c r="B80" s="832" t="s">
        <v>383</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450</v>
      </c>
      <c r="AF85" s="355"/>
      <c r="AG85" s="355"/>
      <c r="AH85" s="356"/>
      <c r="AI85" s="354" t="s">
        <v>447</v>
      </c>
      <c r="AJ85" s="355"/>
      <c r="AK85" s="355"/>
      <c r="AL85" s="356"/>
      <c r="AM85" s="361" t="s">
        <v>442</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450</v>
      </c>
      <c r="AF90" s="355"/>
      <c r="AG90" s="355"/>
      <c r="AH90" s="356"/>
      <c r="AI90" s="354" t="s">
        <v>447</v>
      </c>
      <c r="AJ90" s="355"/>
      <c r="AK90" s="355"/>
      <c r="AL90" s="356"/>
      <c r="AM90" s="361" t="s">
        <v>442</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450</v>
      </c>
      <c r="AF95" s="355"/>
      <c r="AG95" s="355"/>
      <c r="AH95" s="356"/>
      <c r="AI95" s="354" t="s">
        <v>447</v>
      </c>
      <c r="AJ95" s="355"/>
      <c r="AK95" s="355"/>
      <c r="AL95" s="356"/>
      <c r="AM95" s="361" t="s">
        <v>442</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393</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450</v>
      </c>
      <c r="AF100" s="810"/>
      <c r="AG100" s="810"/>
      <c r="AH100" s="811"/>
      <c r="AI100" s="809" t="s">
        <v>447</v>
      </c>
      <c r="AJ100" s="810"/>
      <c r="AK100" s="810"/>
      <c r="AL100" s="811"/>
      <c r="AM100" s="809" t="s">
        <v>443</v>
      </c>
      <c r="AN100" s="810"/>
      <c r="AO100" s="810"/>
      <c r="AP100" s="811"/>
      <c r="AQ100" s="914" t="s">
        <v>436</v>
      </c>
      <c r="AR100" s="915"/>
      <c r="AS100" s="915"/>
      <c r="AT100" s="916"/>
      <c r="AU100" s="914" t="s">
        <v>433</v>
      </c>
      <c r="AV100" s="915"/>
      <c r="AW100" s="915"/>
      <c r="AX100" s="917"/>
    </row>
    <row r="101" spans="1:60" ht="23.25" customHeight="1" x14ac:dyDescent="0.15">
      <c r="A101" s="477"/>
      <c r="B101" s="478"/>
      <c r="C101" s="478"/>
      <c r="D101" s="478"/>
      <c r="E101" s="478"/>
      <c r="F101" s="479"/>
      <c r="G101" s="147" t="s">
        <v>492</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493</v>
      </c>
      <c r="AC101" s="537"/>
      <c r="AD101" s="537"/>
      <c r="AE101" s="350">
        <v>1918</v>
      </c>
      <c r="AF101" s="351"/>
      <c r="AG101" s="351"/>
      <c r="AH101" s="352"/>
      <c r="AI101" s="350">
        <v>1930</v>
      </c>
      <c r="AJ101" s="351"/>
      <c r="AK101" s="351"/>
      <c r="AL101" s="352"/>
      <c r="AM101" s="350">
        <v>2065</v>
      </c>
      <c r="AN101" s="351"/>
      <c r="AO101" s="351"/>
      <c r="AP101" s="352"/>
      <c r="AQ101" s="350" t="s">
        <v>495</v>
      </c>
      <c r="AR101" s="351"/>
      <c r="AS101" s="351"/>
      <c r="AT101" s="352"/>
      <c r="AU101" s="350" t="s">
        <v>486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493</v>
      </c>
      <c r="AC102" s="537"/>
      <c r="AD102" s="537"/>
      <c r="AE102" s="344">
        <v>3000</v>
      </c>
      <c r="AF102" s="344"/>
      <c r="AG102" s="344"/>
      <c r="AH102" s="344"/>
      <c r="AI102" s="344">
        <v>3000</v>
      </c>
      <c r="AJ102" s="344"/>
      <c r="AK102" s="344"/>
      <c r="AL102" s="344"/>
      <c r="AM102" s="344">
        <v>3000</v>
      </c>
      <c r="AN102" s="344"/>
      <c r="AO102" s="344"/>
      <c r="AP102" s="344"/>
      <c r="AQ102" s="800">
        <v>3000</v>
      </c>
      <c r="AR102" s="801"/>
      <c r="AS102" s="801"/>
      <c r="AT102" s="802"/>
      <c r="AU102" s="800" t="s">
        <v>555</v>
      </c>
      <c r="AV102" s="801"/>
      <c r="AW102" s="801"/>
      <c r="AX102" s="802"/>
    </row>
    <row r="103" spans="1:60" ht="31.5" hidden="1" customHeight="1" x14ac:dyDescent="0.15">
      <c r="A103" s="474" t="s">
        <v>393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15">
      <c r="A116" s="278"/>
      <c r="B116" s="279"/>
      <c r="C116" s="279"/>
      <c r="D116" s="279"/>
      <c r="E116" s="279"/>
      <c r="F116" s="280"/>
      <c r="G116" s="337" t="s">
        <v>496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494</v>
      </c>
      <c r="AC116" s="287"/>
      <c r="AD116" s="288"/>
      <c r="AE116" s="344">
        <v>550</v>
      </c>
      <c r="AF116" s="344"/>
      <c r="AG116" s="344"/>
      <c r="AH116" s="344"/>
      <c r="AI116" s="344">
        <v>502</v>
      </c>
      <c r="AJ116" s="344"/>
      <c r="AK116" s="344"/>
      <c r="AL116" s="344"/>
      <c r="AM116" s="344">
        <v>554</v>
      </c>
      <c r="AN116" s="344"/>
      <c r="AO116" s="344"/>
      <c r="AP116" s="344"/>
      <c r="AQ116" s="350">
        <v>671</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497</v>
      </c>
      <c r="AC117" s="328"/>
      <c r="AD117" s="329"/>
      <c r="AE117" s="292" t="s">
        <v>498</v>
      </c>
      <c r="AF117" s="292"/>
      <c r="AG117" s="292"/>
      <c r="AH117" s="292"/>
      <c r="AI117" s="292" t="s">
        <v>499</v>
      </c>
      <c r="AJ117" s="292"/>
      <c r="AK117" s="292"/>
      <c r="AL117" s="292"/>
      <c r="AM117" s="292" t="s">
        <v>549</v>
      </c>
      <c r="AN117" s="292"/>
      <c r="AO117" s="292"/>
      <c r="AP117" s="292"/>
      <c r="AQ117" s="292" t="s">
        <v>550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hidden="1" customHeight="1" x14ac:dyDescent="0.15">
      <c r="A119" s="278"/>
      <c r="B119" s="279"/>
      <c r="C119" s="279"/>
      <c r="D119" s="279"/>
      <c r="E119" s="279"/>
      <c r="F119" s="280"/>
      <c r="G119" s="337" t="s">
        <v>400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399</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x14ac:dyDescent="0.15">
      <c r="A122" s="278"/>
      <c r="B122" s="279"/>
      <c r="C122" s="279"/>
      <c r="D122" s="279"/>
      <c r="E122" s="279"/>
      <c r="F122" s="280"/>
      <c r="G122" s="337" t="s">
        <v>401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402</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15">
      <c r="A125" s="278"/>
      <c r="B125" s="279"/>
      <c r="C125" s="279"/>
      <c r="D125" s="279"/>
      <c r="E125" s="279"/>
      <c r="F125" s="280"/>
      <c r="G125" s="337" t="s">
        <v>401</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23.25" hidden="1" customHeight="1" x14ac:dyDescent="0.15">
      <c r="A128" s="278"/>
      <c r="B128" s="279"/>
      <c r="C128" s="279"/>
      <c r="D128" s="279"/>
      <c r="E128" s="279"/>
      <c r="F128" s="280"/>
      <c r="G128" s="337" t="s">
        <v>401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472</v>
      </c>
      <c r="B130" s="977"/>
      <c r="C130" s="976" t="s">
        <v>310</v>
      </c>
      <c r="D130" s="977"/>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32</v>
      </c>
      <c r="AR133" s="257"/>
      <c r="AS133" s="123" t="s">
        <v>307</v>
      </c>
      <c r="AT133" s="158"/>
      <c r="AU133" s="122">
        <v>37</v>
      </c>
      <c r="AV133" s="122"/>
      <c r="AW133" s="123" t="s">
        <v>296</v>
      </c>
      <c r="AX133" s="124"/>
    </row>
    <row r="134" spans="1:50" ht="39.75" customHeight="1" x14ac:dyDescent="0.15">
      <c r="A134" s="980"/>
      <c r="B134" s="238"/>
      <c r="C134" s="237"/>
      <c r="D134" s="238"/>
      <c r="E134" s="237"/>
      <c r="F134" s="300"/>
      <c r="G134" s="216" t="s">
        <v>561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491</v>
      </c>
      <c r="AC134" s="207"/>
      <c r="AD134" s="207"/>
      <c r="AE134" s="252">
        <v>283358</v>
      </c>
      <c r="AF134" s="98"/>
      <c r="AG134" s="98"/>
      <c r="AH134" s="98"/>
      <c r="AI134" s="252">
        <v>312854</v>
      </c>
      <c r="AJ134" s="98"/>
      <c r="AK134" s="98"/>
      <c r="AL134" s="98"/>
      <c r="AM134" s="252">
        <v>337056</v>
      </c>
      <c r="AN134" s="98"/>
      <c r="AO134" s="98"/>
      <c r="AP134" s="98"/>
      <c r="AQ134" s="252" t="s">
        <v>495</v>
      </c>
      <c r="AR134" s="98"/>
      <c r="AS134" s="98"/>
      <c r="AT134" s="98"/>
      <c r="AU134" s="252" t="s">
        <v>495</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491</v>
      </c>
      <c r="AC135" s="119"/>
      <c r="AD135" s="119"/>
      <c r="AE135" s="252">
        <v>332000</v>
      </c>
      <c r="AF135" s="98"/>
      <c r="AG135" s="98"/>
      <c r="AH135" s="98"/>
      <c r="AI135" s="252">
        <v>332000</v>
      </c>
      <c r="AJ135" s="98"/>
      <c r="AK135" s="98"/>
      <c r="AL135" s="98"/>
      <c r="AM135" s="252">
        <v>332000</v>
      </c>
      <c r="AN135" s="98"/>
      <c r="AO135" s="98"/>
      <c r="AP135" s="98"/>
      <c r="AQ135" s="252">
        <v>332000</v>
      </c>
      <c r="AR135" s="98"/>
      <c r="AS135" s="98"/>
      <c r="AT135" s="98"/>
      <c r="AU135" s="252">
        <v>332000</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450</v>
      </c>
      <c r="AF264" s="167"/>
      <c r="AG264" s="167"/>
      <c r="AH264" s="167"/>
      <c r="AI264" s="167" t="s">
        <v>447</v>
      </c>
      <c r="AJ264" s="167"/>
      <c r="AK264" s="167"/>
      <c r="AL264" s="167"/>
      <c r="AM264" s="167" t="s">
        <v>442</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468</v>
      </c>
      <c r="D430" s="236"/>
      <c r="E430" s="224" t="s">
        <v>460</v>
      </c>
      <c r="F430" s="434"/>
      <c r="G430" s="226" t="s">
        <v>326</v>
      </c>
      <c r="H430" s="144"/>
      <c r="I430" s="144"/>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443</v>
      </c>
      <c r="AJ431" s="167"/>
      <c r="AK431" s="167"/>
      <c r="AL431" s="162"/>
      <c r="AM431" s="167" t="s">
        <v>438</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495</v>
      </c>
      <c r="AF432" s="122"/>
      <c r="AG432" s="123" t="s">
        <v>307</v>
      </c>
      <c r="AH432" s="158"/>
      <c r="AI432" s="168"/>
      <c r="AJ432" s="168"/>
      <c r="AK432" s="168"/>
      <c r="AL432" s="163"/>
      <c r="AM432" s="168"/>
      <c r="AN432" s="168"/>
      <c r="AO432" s="168"/>
      <c r="AP432" s="163"/>
      <c r="AQ432" s="203" t="s">
        <v>495</v>
      </c>
      <c r="AR432" s="122"/>
      <c r="AS432" s="123" t="s">
        <v>307</v>
      </c>
      <c r="AT432" s="158"/>
      <c r="AU432" s="122" t="s">
        <v>486</v>
      </c>
      <c r="AV432" s="122"/>
      <c r="AW432" s="123" t="s">
        <v>296</v>
      </c>
      <c r="AX432" s="124"/>
    </row>
    <row r="433" spans="1:50" ht="23.25" customHeight="1" x14ac:dyDescent="0.15">
      <c r="A433" s="980"/>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486</v>
      </c>
      <c r="AC433" s="119"/>
      <c r="AD433" s="119"/>
      <c r="AE433" s="97" t="s">
        <v>486</v>
      </c>
      <c r="AF433" s="98"/>
      <c r="AG433" s="98"/>
      <c r="AH433" s="98"/>
      <c r="AI433" s="97" t="s">
        <v>495</v>
      </c>
      <c r="AJ433" s="98"/>
      <c r="AK433" s="98"/>
      <c r="AL433" s="98"/>
      <c r="AM433" s="97" t="s">
        <v>486</v>
      </c>
      <c r="AN433" s="98"/>
      <c r="AO433" s="98"/>
      <c r="AP433" s="99"/>
      <c r="AQ433" s="97" t="s">
        <v>486</v>
      </c>
      <c r="AR433" s="98"/>
      <c r="AS433" s="98"/>
      <c r="AT433" s="99"/>
      <c r="AU433" s="98" t="s">
        <v>495</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486</v>
      </c>
      <c r="AC434" s="207"/>
      <c r="AD434" s="207"/>
      <c r="AE434" s="97" t="s">
        <v>502</v>
      </c>
      <c r="AF434" s="98"/>
      <c r="AG434" s="98"/>
      <c r="AH434" s="99"/>
      <c r="AI434" s="97" t="s">
        <v>495</v>
      </c>
      <c r="AJ434" s="98"/>
      <c r="AK434" s="98"/>
      <c r="AL434" s="98"/>
      <c r="AM434" s="97" t="s">
        <v>486</v>
      </c>
      <c r="AN434" s="98"/>
      <c r="AO434" s="98"/>
      <c r="AP434" s="99"/>
      <c r="AQ434" s="97" t="s">
        <v>495</v>
      </c>
      <c r="AR434" s="98"/>
      <c r="AS434" s="98"/>
      <c r="AT434" s="99"/>
      <c r="AU434" s="98" t="s">
        <v>486</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486</v>
      </c>
      <c r="AF435" s="98"/>
      <c r="AG435" s="98"/>
      <c r="AH435" s="99"/>
      <c r="AI435" s="97" t="s">
        <v>486</v>
      </c>
      <c r="AJ435" s="98"/>
      <c r="AK435" s="98"/>
      <c r="AL435" s="98"/>
      <c r="AM435" s="97" t="s">
        <v>495</v>
      </c>
      <c r="AN435" s="98"/>
      <c r="AO435" s="98"/>
      <c r="AP435" s="99"/>
      <c r="AQ435" s="97" t="s">
        <v>486</v>
      </c>
      <c r="AR435" s="98"/>
      <c r="AS435" s="98"/>
      <c r="AT435" s="99"/>
      <c r="AU435" s="98" t="s">
        <v>486</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442</v>
      </c>
      <c r="AJ436" s="167"/>
      <c r="AK436" s="167"/>
      <c r="AL436" s="162"/>
      <c r="AM436" s="167" t="s">
        <v>438</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442</v>
      </c>
      <c r="AJ441" s="167"/>
      <c r="AK441" s="167"/>
      <c r="AL441" s="162"/>
      <c r="AM441" s="167" t="s">
        <v>434</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442</v>
      </c>
      <c r="AJ446" s="167"/>
      <c r="AK446" s="167"/>
      <c r="AL446" s="162"/>
      <c r="AM446" s="167" t="s">
        <v>439</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442</v>
      </c>
      <c r="AJ451" s="167"/>
      <c r="AK451" s="167"/>
      <c r="AL451" s="162"/>
      <c r="AM451" s="167" t="s">
        <v>438</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442</v>
      </c>
      <c r="AJ456" s="167"/>
      <c r="AK456" s="167"/>
      <c r="AL456" s="162"/>
      <c r="AM456" s="167" t="s">
        <v>438</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503</v>
      </c>
      <c r="AF457" s="122"/>
      <c r="AG457" s="123" t="s">
        <v>307</v>
      </c>
      <c r="AH457" s="158"/>
      <c r="AI457" s="168"/>
      <c r="AJ457" s="168"/>
      <c r="AK457" s="168"/>
      <c r="AL457" s="163"/>
      <c r="AM457" s="168"/>
      <c r="AN457" s="168"/>
      <c r="AO457" s="168"/>
      <c r="AP457" s="163"/>
      <c r="AQ457" s="203" t="s">
        <v>486</v>
      </c>
      <c r="AR457" s="122"/>
      <c r="AS457" s="123" t="s">
        <v>307</v>
      </c>
      <c r="AT457" s="158"/>
      <c r="AU457" s="122" t="s">
        <v>556</v>
      </c>
      <c r="AV457" s="122"/>
      <c r="AW457" s="123" t="s">
        <v>296</v>
      </c>
      <c r="AX457" s="124"/>
    </row>
    <row r="458" spans="1:50" ht="23.25" customHeight="1" x14ac:dyDescent="0.15">
      <c r="A458" s="980"/>
      <c r="B458" s="238"/>
      <c r="C458" s="237"/>
      <c r="D458" s="238"/>
      <c r="E458" s="152"/>
      <c r="F458" s="153"/>
      <c r="G458" s="216" t="s">
        <v>486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486</v>
      </c>
      <c r="AC458" s="119"/>
      <c r="AD458" s="119"/>
      <c r="AE458" s="97" t="s">
        <v>486</v>
      </c>
      <c r="AF458" s="98"/>
      <c r="AG458" s="98"/>
      <c r="AH458" s="98"/>
      <c r="AI458" s="97" t="s">
        <v>504</v>
      </c>
      <c r="AJ458" s="98"/>
      <c r="AK458" s="98"/>
      <c r="AL458" s="98"/>
      <c r="AM458" s="97" t="s">
        <v>486</v>
      </c>
      <c r="AN458" s="98"/>
      <c r="AO458" s="98"/>
      <c r="AP458" s="99"/>
      <c r="AQ458" s="97" t="s">
        <v>486</v>
      </c>
      <c r="AR458" s="98"/>
      <c r="AS458" s="98"/>
      <c r="AT458" s="99"/>
      <c r="AU458" s="98" t="s">
        <v>495</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486</v>
      </c>
      <c r="AC459" s="207"/>
      <c r="AD459" s="207"/>
      <c r="AE459" s="97" t="s">
        <v>503</v>
      </c>
      <c r="AF459" s="98"/>
      <c r="AG459" s="98"/>
      <c r="AH459" s="99"/>
      <c r="AI459" s="97" t="s">
        <v>486</v>
      </c>
      <c r="AJ459" s="98"/>
      <c r="AK459" s="98"/>
      <c r="AL459" s="98"/>
      <c r="AM459" s="97" t="s">
        <v>486</v>
      </c>
      <c r="AN459" s="98"/>
      <c r="AO459" s="98"/>
      <c r="AP459" s="99"/>
      <c r="AQ459" s="97" t="s">
        <v>486</v>
      </c>
      <c r="AR459" s="98"/>
      <c r="AS459" s="98"/>
      <c r="AT459" s="99"/>
      <c r="AU459" s="98" t="s">
        <v>502</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495</v>
      </c>
      <c r="AF460" s="98"/>
      <c r="AG460" s="98"/>
      <c r="AH460" s="99"/>
      <c r="AI460" s="97" t="s">
        <v>486</v>
      </c>
      <c r="AJ460" s="98"/>
      <c r="AK460" s="98"/>
      <c r="AL460" s="98"/>
      <c r="AM460" s="97" t="s">
        <v>486</v>
      </c>
      <c r="AN460" s="98"/>
      <c r="AO460" s="98"/>
      <c r="AP460" s="99"/>
      <c r="AQ460" s="97" t="s">
        <v>495</v>
      </c>
      <c r="AR460" s="98"/>
      <c r="AS460" s="98"/>
      <c r="AT460" s="99"/>
      <c r="AU460" s="98" t="s">
        <v>502</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442</v>
      </c>
      <c r="AJ461" s="167"/>
      <c r="AK461" s="167"/>
      <c r="AL461" s="162"/>
      <c r="AM461" s="167" t="s">
        <v>440</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442</v>
      </c>
      <c r="AJ466" s="167"/>
      <c r="AK466" s="167"/>
      <c r="AL466" s="162"/>
      <c r="AM466" s="167" t="s">
        <v>438</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442</v>
      </c>
      <c r="AJ471" s="167"/>
      <c r="AK471" s="167"/>
      <c r="AL471" s="162"/>
      <c r="AM471" s="167" t="s">
        <v>434</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442</v>
      </c>
      <c r="AJ476" s="167"/>
      <c r="AK476" s="167"/>
      <c r="AL476" s="162"/>
      <c r="AM476" s="167" t="s">
        <v>438</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505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469</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443</v>
      </c>
      <c r="AJ485" s="167"/>
      <c r="AK485" s="167"/>
      <c r="AL485" s="162"/>
      <c r="AM485" s="167" t="s">
        <v>440</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442</v>
      </c>
      <c r="AJ490" s="167"/>
      <c r="AK490" s="167"/>
      <c r="AL490" s="162"/>
      <c r="AM490" s="167" t="s">
        <v>440</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442</v>
      </c>
      <c r="AJ495" s="167"/>
      <c r="AK495" s="167"/>
      <c r="AL495" s="162"/>
      <c r="AM495" s="167" t="s">
        <v>438</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442</v>
      </c>
      <c r="AJ500" s="167"/>
      <c r="AK500" s="167"/>
      <c r="AL500" s="162"/>
      <c r="AM500" s="167" t="s">
        <v>439</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442</v>
      </c>
      <c r="AJ505" s="167"/>
      <c r="AK505" s="167"/>
      <c r="AL505" s="162"/>
      <c r="AM505" s="167" t="s">
        <v>440</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442</v>
      </c>
      <c r="AJ510" s="167"/>
      <c r="AK510" s="167"/>
      <c r="AL510" s="162"/>
      <c r="AM510" s="167" t="s">
        <v>438</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443</v>
      </c>
      <c r="AJ515" s="167"/>
      <c r="AK515" s="167"/>
      <c r="AL515" s="162"/>
      <c r="AM515" s="167" t="s">
        <v>438</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443</v>
      </c>
      <c r="AJ520" s="167"/>
      <c r="AK520" s="167"/>
      <c r="AL520" s="162"/>
      <c r="AM520" s="167" t="s">
        <v>438</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442</v>
      </c>
      <c r="AJ525" s="167"/>
      <c r="AK525" s="167"/>
      <c r="AL525" s="162"/>
      <c r="AM525" s="167" t="s">
        <v>434</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442</v>
      </c>
      <c r="AJ530" s="167"/>
      <c r="AK530" s="167"/>
      <c r="AL530" s="162"/>
      <c r="AM530" s="167" t="s">
        <v>438</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470</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443</v>
      </c>
      <c r="AJ539" s="167"/>
      <c r="AK539" s="167"/>
      <c r="AL539" s="162"/>
      <c r="AM539" s="167" t="s">
        <v>438</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442</v>
      </c>
      <c r="AJ544" s="167"/>
      <c r="AK544" s="167"/>
      <c r="AL544" s="162"/>
      <c r="AM544" s="167" t="s">
        <v>440</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442</v>
      </c>
      <c r="AJ549" s="167"/>
      <c r="AK549" s="167"/>
      <c r="AL549" s="162"/>
      <c r="AM549" s="167" t="s">
        <v>434</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442</v>
      </c>
      <c r="AJ554" s="167"/>
      <c r="AK554" s="167"/>
      <c r="AL554" s="162"/>
      <c r="AM554" s="167" t="s">
        <v>434</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442</v>
      </c>
      <c r="AJ559" s="167"/>
      <c r="AK559" s="167"/>
      <c r="AL559" s="162"/>
      <c r="AM559" s="167" t="s">
        <v>438</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442</v>
      </c>
      <c r="AJ564" s="167"/>
      <c r="AK564" s="167"/>
      <c r="AL564" s="162"/>
      <c r="AM564" s="167" t="s">
        <v>434</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443</v>
      </c>
      <c r="AJ569" s="167"/>
      <c r="AK569" s="167"/>
      <c r="AL569" s="162"/>
      <c r="AM569" s="167" t="s">
        <v>434</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442</v>
      </c>
      <c r="AJ574" s="167"/>
      <c r="AK574" s="167"/>
      <c r="AL574" s="162"/>
      <c r="AM574" s="167" t="s">
        <v>434</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442</v>
      </c>
      <c r="AJ579" s="167"/>
      <c r="AK579" s="167"/>
      <c r="AL579" s="162"/>
      <c r="AM579" s="167" t="s">
        <v>434</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442</v>
      </c>
      <c r="AJ584" s="167"/>
      <c r="AK584" s="167"/>
      <c r="AL584" s="162"/>
      <c r="AM584" s="167" t="s">
        <v>438</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469</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442</v>
      </c>
      <c r="AJ593" s="167"/>
      <c r="AK593" s="167"/>
      <c r="AL593" s="162"/>
      <c r="AM593" s="167" t="s">
        <v>434</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443</v>
      </c>
      <c r="AJ598" s="167"/>
      <c r="AK598" s="167"/>
      <c r="AL598" s="162"/>
      <c r="AM598" s="167" t="s">
        <v>439</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442</v>
      </c>
      <c r="AJ603" s="167"/>
      <c r="AK603" s="167"/>
      <c r="AL603" s="162"/>
      <c r="AM603" s="167" t="s">
        <v>434</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442</v>
      </c>
      <c r="AJ608" s="167"/>
      <c r="AK608" s="167"/>
      <c r="AL608" s="162"/>
      <c r="AM608" s="167" t="s">
        <v>434</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442</v>
      </c>
      <c r="AJ613" s="167"/>
      <c r="AK613" s="167"/>
      <c r="AL613" s="162"/>
      <c r="AM613" s="167" t="s">
        <v>438</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442</v>
      </c>
      <c r="AJ618" s="167"/>
      <c r="AK618" s="167"/>
      <c r="AL618" s="162"/>
      <c r="AM618" s="167" t="s">
        <v>438</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442</v>
      </c>
      <c r="AJ623" s="167"/>
      <c r="AK623" s="167"/>
      <c r="AL623" s="162"/>
      <c r="AM623" s="167" t="s">
        <v>439</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442</v>
      </c>
      <c r="AJ628" s="167"/>
      <c r="AK628" s="167"/>
      <c r="AL628" s="162"/>
      <c r="AM628" s="167" t="s">
        <v>438</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442</v>
      </c>
      <c r="AJ633" s="167"/>
      <c r="AK633" s="167"/>
      <c r="AL633" s="162"/>
      <c r="AM633" s="167" t="s">
        <v>434</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442</v>
      </c>
      <c r="AJ638" s="167"/>
      <c r="AK638" s="167"/>
      <c r="AL638" s="162"/>
      <c r="AM638" s="167" t="s">
        <v>438</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470</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443</v>
      </c>
      <c r="AJ647" s="167"/>
      <c r="AK647" s="167"/>
      <c r="AL647" s="162"/>
      <c r="AM647" s="167" t="s">
        <v>434</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442</v>
      </c>
      <c r="AJ652" s="167"/>
      <c r="AK652" s="167"/>
      <c r="AL652" s="162"/>
      <c r="AM652" s="167" t="s">
        <v>434</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442</v>
      </c>
      <c r="AJ657" s="167"/>
      <c r="AK657" s="167"/>
      <c r="AL657" s="162"/>
      <c r="AM657" s="167" t="s">
        <v>438</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442</v>
      </c>
      <c r="AJ662" s="167"/>
      <c r="AK662" s="167"/>
      <c r="AL662" s="162"/>
      <c r="AM662" s="167" t="s">
        <v>434</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442</v>
      </c>
      <c r="AJ667" s="167"/>
      <c r="AK667" s="167"/>
      <c r="AL667" s="162"/>
      <c r="AM667" s="167" t="s">
        <v>434</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443</v>
      </c>
      <c r="AJ672" s="167"/>
      <c r="AK672" s="167"/>
      <c r="AL672" s="162"/>
      <c r="AM672" s="167" t="s">
        <v>434</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442</v>
      </c>
      <c r="AJ677" s="167"/>
      <c r="AK677" s="167"/>
      <c r="AL677" s="162"/>
      <c r="AM677" s="167" t="s">
        <v>440</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443</v>
      </c>
      <c r="AJ682" s="167"/>
      <c r="AK682" s="167"/>
      <c r="AL682" s="162"/>
      <c r="AM682" s="167" t="s">
        <v>438</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442</v>
      </c>
      <c r="AJ687" s="167"/>
      <c r="AK687" s="167"/>
      <c r="AL687" s="162"/>
      <c r="AM687" s="167" t="s">
        <v>434</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442</v>
      </c>
      <c r="AJ692" s="167"/>
      <c r="AK692" s="167"/>
      <c r="AL692" s="162"/>
      <c r="AM692" s="167" t="s">
        <v>439</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481</v>
      </c>
      <c r="AE702" s="882"/>
      <c r="AF702" s="882"/>
      <c r="AG702" s="871" t="s">
        <v>506</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481</v>
      </c>
      <c r="AE703" s="141"/>
      <c r="AF703" s="141"/>
      <c r="AG703" s="650" t="s">
        <v>507</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4" t="s">
        <v>508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509</v>
      </c>
      <c r="AE705" s="719"/>
      <c r="AF705" s="719"/>
      <c r="AG705" s="146" t="s">
        <v>555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510</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510</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509</v>
      </c>
      <c r="AE708" s="654"/>
      <c r="AF708" s="654"/>
      <c r="AG708" s="512" t="s">
        <v>486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481</v>
      </c>
      <c r="AE709" s="141"/>
      <c r="AF709" s="141"/>
      <c r="AG709" s="650" t="s">
        <v>511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509</v>
      </c>
      <c r="AE710" s="141"/>
      <c r="AF710" s="141"/>
      <c r="AG710" s="650" t="s">
        <v>486</v>
      </c>
      <c r="AH710" s="651"/>
      <c r="AI710" s="651"/>
      <c r="AJ710" s="651"/>
      <c r="AK710" s="651"/>
      <c r="AL710" s="651"/>
      <c r="AM710" s="651"/>
      <c r="AN710" s="651"/>
      <c r="AO710" s="651"/>
      <c r="AP710" s="651"/>
      <c r="AQ710" s="651"/>
      <c r="AR710" s="651"/>
      <c r="AS710" s="651"/>
      <c r="AT710" s="651"/>
      <c r="AU710" s="651"/>
      <c r="AV710" s="651"/>
      <c r="AW710" s="651"/>
      <c r="AX710" s="652"/>
    </row>
    <row r="711" spans="1:50" ht="43.1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481</v>
      </c>
      <c r="AE711" s="141"/>
      <c r="AF711" s="141"/>
      <c r="AG711" s="650" t="s">
        <v>512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388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509</v>
      </c>
      <c r="AE712" s="572"/>
      <c r="AF712" s="572"/>
      <c r="AG712" s="580" t="s">
        <v>486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509</v>
      </c>
      <c r="AE713" s="141"/>
      <c r="AF713" s="142"/>
      <c r="AG713" s="650" t="s">
        <v>486</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365</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481</v>
      </c>
      <c r="AE714" s="578"/>
      <c r="AF714" s="579"/>
      <c r="AG714" s="675" t="s">
        <v>513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366</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481</v>
      </c>
      <c r="AE715" s="654"/>
      <c r="AF715" s="763"/>
      <c r="AG715" s="512" t="s">
        <v>514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481</v>
      </c>
      <c r="AE716" s="745"/>
      <c r="AF716" s="745"/>
      <c r="AG716" s="650" t="s">
        <v>515</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481</v>
      </c>
      <c r="AE717" s="141"/>
      <c r="AF717" s="141"/>
      <c r="AG717" s="650" t="s">
        <v>516</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481</v>
      </c>
      <c r="AE718" s="141"/>
      <c r="AF718" s="141"/>
      <c r="AG718" s="149" t="s">
        <v>517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509</v>
      </c>
      <c r="AE719" s="654"/>
      <c r="AF719" s="654"/>
      <c r="AG719" s="146" t="s">
        <v>505</v>
      </c>
      <c r="AH719" s="147"/>
      <c r="AI719" s="147"/>
      <c r="AJ719" s="147"/>
      <c r="AK719" s="147"/>
      <c r="AL719" s="147"/>
      <c r="AM719" s="147"/>
      <c r="AN719" s="147"/>
      <c r="AO719" s="147"/>
      <c r="AP719" s="147"/>
      <c r="AQ719" s="147"/>
      <c r="AR719" s="147"/>
      <c r="AS719" s="147"/>
      <c r="AT719" s="147"/>
      <c r="AU719" s="147"/>
      <c r="AV719" s="147"/>
      <c r="AW719" s="147"/>
      <c r="AX719" s="148"/>
    </row>
    <row r="720" spans="1:50" ht="19.899999999999999" customHeight="1" x14ac:dyDescent="0.15">
      <c r="A720" s="636"/>
      <c r="B720" s="637"/>
      <c r="C720" s="921" t="s">
        <v>381</v>
      </c>
      <c r="D720" s="919"/>
      <c r="E720" s="919"/>
      <c r="F720" s="922"/>
      <c r="G720" s="918" t="s">
        <v>382</v>
      </c>
      <c r="H720" s="919"/>
      <c r="I720" s="919"/>
      <c r="J720" s="919"/>
      <c r="K720" s="919"/>
      <c r="L720" s="919"/>
      <c r="M720" s="919"/>
      <c r="N720" s="918" t="s">
        <v>385</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30" customHeight="1" thickBot="1" x14ac:dyDescent="0.2">
      <c r="A729" s="751" t="s">
        <v>557</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30" customHeight="1" thickBot="1" x14ac:dyDescent="0.2">
      <c r="A731" s="604" t="s">
        <v>256</v>
      </c>
      <c r="B731" s="605"/>
      <c r="C731" s="605"/>
      <c r="D731" s="605"/>
      <c r="E731" s="606"/>
      <c r="F731" s="666" t="s">
        <v>558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30" customHeight="1" thickBot="1" x14ac:dyDescent="0.2">
      <c r="A733" s="735" t="s">
        <v>256</v>
      </c>
      <c r="B733" s="736"/>
      <c r="C733" s="736"/>
      <c r="D733" s="736"/>
      <c r="E733" s="737"/>
      <c r="F733" s="752" t="s">
        <v>560</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14.25"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394</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464</v>
      </c>
      <c r="B737" s="110"/>
      <c r="C737" s="110"/>
      <c r="D737" s="111"/>
      <c r="E737" s="108" t="s">
        <v>520</v>
      </c>
      <c r="F737" s="108"/>
      <c r="G737" s="108"/>
      <c r="H737" s="108"/>
      <c r="I737" s="108"/>
      <c r="J737" s="108"/>
      <c r="K737" s="108"/>
      <c r="L737" s="108"/>
      <c r="M737" s="108"/>
      <c r="N737" s="87" t="s">
        <v>457</v>
      </c>
      <c r="O737" s="87"/>
      <c r="P737" s="87"/>
      <c r="Q737" s="87"/>
      <c r="R737" s="108" t="s">
        <v>521</v>
      </c>
      <c r="S737" s="108"/>
      <c r="T737" s="108"/>
      <c r="U737" s="108"/>
      <c r="V737" s="108"/>
      <c r="W737" s="108"/>
      <c r="X737" s="108"/>
      <c r="Y737" s="108"/>
      <c r="Z737" s="108"/>
      <c r="AA737" s="87" t="s">
        <v>456</v>
      </c>
      <c r="AB737" s="87"/>
      <c r="AC737" s="87"/>
      <c r="AD737" s="87"/>
      <c r="AE737" s="108" t="s">
        <v>522</v>
      </c>
      <c r="AF737" s="108"/>
      <c r="AG737" s="108"/>
      <c r="AH737" s="108"/>
      <c r="AI737" s="108"/>
      <c r="AJ737" s="108"/>
      <c r="AK737" s="108"/>
      <c r="AL737" s="108"/>
      <c r="AM737" s="108"/>
      <c r="AN737" s="87" t="s">
        <v>455</v>
      </c>
      <c r="AO737" s="87"/>
      <c r="AP737" s="87"/>
      <c r="AQ737" s="87"/>
      <c r="AR737" s="88" t="s">
        <v>523</v>
      </c>
      <c r="AS737" s="89"/>
      <c r="AT737" s="89"/>
      <c r="AU737" s="89"/>
      <c r="AV737" s="89"/>
      <c r="AW737" s="89"/>
      <c r="AX737" s="90"/>
      <c r="AY737" s="75"/>
      <c r="AZ737" s="75"/>
    </row>
    <row r="738" spans="1:52" ht="24.75" customHeight="1" x14ac:dyDescent="0.15">
      <c r="A738" s="109" t="s">
        <v>454</v>
      </c>
      <c r="B738" s="110"/>
      <c r="C738" s="110"/>
      <c r="D738" s="111"/>
      <c r="E738" s="108" t="s">
        <v>524</v>
      </c>
      <c r="F738" s="108"/>
      <c r="G738" s="108"/>
      <c r="H738" s="108"/>
      <c r="I738" s="108"/>
      <c r="J738" s="108"/>
      <c r="K738" s="108"/>
      <c r="L738" s="108"/>
      <c r="M738" s="108"/>
      <c r="N738" s="87" t="s">
        <v>453</v>
      </c>
      <c r="O738" s="87"/>
      <c r="P738" s="87"/>
      <c r="Q738" s="87"/>
      <c r="R738" s="108" t="s">
        <v>525</v>
      </c>
      <c r="S738" s="108"/>
      <c r="T738" s="108"/>
      <c r="U738" s="108"/>
      <c r="V738" s="108"/>
      <c r="W738" s="108"/>
      <c r="X738" s="108"/>
      <c r="Y738" s="108"/>
      <c r="Z738" s="108"/>
      <c r="AA738" s="87" t="s">
        <v>452</v>
      </c>
      <c r="AB738" s="87"/>
      <c r="AC738" s="87"/>
      <c r="AD738" s="87"/>
      <c r="AE738" s="108" t="s">
        <v>526</v>
      </c>
      <c r="AF738" s="108"/>
      <c r="AG738" s="108"/>
      <c r="AH738" s="108"/>
      <c r="AI738" s="108"/>
      <c r="AJ738" s="108"/>
      <c r="AK738" s="108"/>
      <c r="AL738" s="108"/>
      <c r="AM738" s="108"/>
      <c r="AN738" s="87" t="s">
        <v>448</v>
      </c>
      <c r="AO738" s="87"/>
      <c r="AP738" s="87"/>
      <c r="AQ738" s="87"/>
      <c r="AR738" s="88" t="s">
        <v>527</v>
      </c>
      <c r="AS738" s="89"/>
      <c r="AT738" s="89"/>
      <c r="AU738" s="89"/>
      <c r="AV738" s="89"/>
      <c r="AW738" s="89"/>
      <c r="AX738" s="90"/>
    </row>
    <row r="739" spans="1:52" ht="24.75" customHeight="1" thickBot="1" x14ac:dyDescent="0.2">
      <c r="A739" s="112" t="s">
        <v>444</v>
      </c>
      <c r="B739" s="113"/>
      <c r="C739" s="113"/>
      <c r="D739" s="114"/>
      <c r="E739" s="115" t="s">
        <v>476</v>
      </c>
      <c r="F739" s="103"/>
      <c r="G739" s="103"/>
      <c r="H739" s="79" t="str">
        <f>IF(E739="", "", "(")</f>
        <v>(</v>
      </c>
      <c r="I739" s="103"/>
      <c r="J739" s="103"/>
      <c r="K739" s="79" t="str">
        <f>IF(OR(I739="　", I739=""), "", "-")</f>
        <v/>
      </c>
      <c r="L739" s="104">
        <v>178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t="s">
        <v>551</v>
      </c>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t="s">
        <v>553</v>
      </c>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t="s">
        <v>552</v>
      </c>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t="s">
        <v>551</v>
      </c>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t="s">
        <v>551</v>
      </c>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426</v>
      </c>
      <c r="B779" s="747"/>
      <c r="C779" s="747"/>
      <c r="D779" s="747"/>
      <c r="E779" s="747"/>
      <c r="F779" s="748"/>
      <c r="G779" s="425" t="s">
        <v>528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40.15" customHeight="1" x14ac:dyDescent="0.15">
      <c r="A781" s="542"/>
      <c r="B781" s="749"/>
      <c r="C781" s="749"/>
      <c r="D781" s="749"/>
      <c r="E781" s="749"/>
      <c r="F781" s="750"/>
      <c r="G781" s="435" t="s">
        <v>530</v>
      </c>
      <c r="H781" s="436"/>
      <c r="I781" s="436"/>
      <c r="J781" s="436"/>
      <c r="K781" s="437"/>
      <c r="L781" s="438" t="s">
        <v>531</v>
      </c>
      <c r="M781" s="439"/>
      <c r="N781" s="439"/>
      <c r="O781" s="439"/>
      <c r="P781" s="439"/>
      <c r="Q781" s="439"/>
      <c r="R781" s="439"/>
      <c r="S781" s="439"/>
      <c r="T781" s="439"/>
      <c r="U781" s="439"/>
      <c r="V781" s="439"/>
      <c r="W781" s="439"/>
      <c r="X781" s="440"/>
      <c r="Y781" s="441">
        <v>800</v>
      </c>
      <c r="Z781" s="442"/>
      <c r="AA781" s="442"/>
      <c r="AB781" s="543"/>
      <c r="AC781" s="435" t="s">
        <v>530</v>
      </c>
      <c r="AD781" s="436"/>
      <c r="AE781" s="436"/>
      <c r="AF781" s="436"/>
      <c r="AG781" s="437"/>
      <c r="AH781" s="438" t="s">
        <v>532</v>
      </c>
      <c r="AI781" s="439"/>
      <c r="AJ781" s="439"/>
      <c r="AK781" s="439"/>
      <c r="AL781" s="439"/>
      <c r="AM781" s="439"/>
      <c r="AN781" s="439"/>
      <c r="AO781" s="439"/>
      <c r="AP781" s="439"/>
      <c r="AQ781" s="439"/>
      <c r="AR781" s="439"/>
      <c r="AS781" s="439"/>
      <c r="AT781" s="440"/>
      <c r="AU781" s="441">
        <v>3500</v>
      </c>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800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3500</v>
      </c>
      <c r="AV791" s="401"/>
      <c r="AW791" s="401"/>
      <c r="AX791" s="403"/>
    </row>
    <row r="792" spans="1:50" ht="24.75" customHeight="1" x14ac:dyDescent="0.15">
      <c r="A792" s="542"/>
      <c r="B792" s="749"/>
      <c r="C792" s="749"/>
      <c r="D792" s="749"/>
      <c r="E792" s="749"/>
      <c r="F792" s="750"/>
      <c r="G792" s="425" t="s">
        <v>533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536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40.15" customHeight="1" x14ac:dyDescent="0.15">
      <c r="A794" s="542"/>
      <c r="B794" s="749"/>
      <c r="C794" s="749"/>
      <c r="D794" s="749"/>
      <c r="E794" s="749"/>
      <c r="F794" s="750"/>
      <c r="G794" s="435" t="s">
        <v>530</v>
      </c>
      <c r="H794" s="436"/>
      <c r="I794" s="436"/>
      <c r="J794" s="436"/>
      <c r="K794" s="437"/>
      <c r="L794" s="438" t="s">
        <v>534</v>
      </c>
      <c r="M794" s="439"/>
      <c r="N794" s="439"/>
      <c r="O794" s="439"/>
      <c r="P794" s="439"/>
      <c r="Q794" s="439"/>
      <c r="R794" s="439"/>
      <c r="S794" s="439"/>
      <c r="T794" s="439"/>
      <c r="U794" s="439"/>
      <c r="V794" s="439"/>
      <c r="W794" s="439"/>
      <c r="X794" s="440"/>
      <c r="Y794" s="441">
        <v>2132</v>
      </c>
      <c r="Z794" s="442"/>
      <c r="AA794" s="442"/>
      <c r="AB794" s="543"/>
      <c r="AC794" s="435" t="s">
        <v>535</v>
      </c>
      <c r="AD794" s="436"/>
      <c r="AE794" s="436"/>
      <c r="AF794" s="436"/>
      <c r="AG794" s="437"/>
      <c r="AH794" s="438" t="s">
        <v>537</v>
      </c>
      <c r="AI794" s="439"/>
      <c r="AJ794" s="439"/>
      <c r="AK794" s="439"/>
      <c r="AL794" s="439"/>
      <c r="AM794" s="439"/>
      <c r="AN794" s="439"/>
      <c r="AO794" s="439"/>
      <c r="AP794" s="439"/>
      <c r="AQ794" s="439"/>
      <c r="AR794" s="439"/>
      <c r="AS794" s="439"/>
      <c r="AT794" s="440"/>
      <c r="AU794" s="441">
        <v>300</v>
      </c>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2132</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300</v>
      </c>
      <c r="AV804" s="401"/>
      <c r="AW804" s="401"/>
      <c r="AX804" s="403"/>
    </row>
    <row r="805" spans="1:50" ht="24.75" customHeight="1" x14ac:dyDescent="0.15">
      <c r="A805" s="542"/>
      <c r="B805" s="749"/>
      <c r="C805" s="749"/>
      <c r="D805" s="749"/>
      <c r="E805" s="749"/>
      <c r="F805" s="750"/>
      <c r="G805" s="425" t="s">
        <v>538</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40.15" customHeight="1" x14ac:dyDescent="0.15">
      <c r="A807" s="542"/>
      <c r="B807" s="749"/>
      <c r="C807" s="749"/>
      <c r="D807" s="749"/>
      <c r="E807" s="749"/>
      <c r="F807" s="750"/>
      <c r="G807" s="435" t="s">
        <v>535</v>
      </c>
      <c r="H807" s="436"/>
      <c r="I807" s="436"/>
      <c r="J807" s="436"/>
      <c r="K807" s="437"/>
      <c r="L807" s="438" t="s">
        <v>539</v>
      </c>
      <c r="M807" s="439"/>
      <c r="N807" s="439"/>
      <c r="O807" s="439"/>
      <c r="P807" s="439"/>
      <c r="Q807" s="439"/>
      <c r="R807" s="439"/>
      <c r="S807" s="439"/>
      <c r="T807" s="439"/>
      <c r="U807" s="439"/>
      <c r="V807" s="439"/>
      <c r="W807" s="439"/>
      <c r="X807" s="440"/>
      <c r="Y807" s="441">
        <v>200</v>
      </c>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200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386</v>
      </c>
      <c r="AM831" s="942"/>
      <c r="AN831" s="942"/>
      <c r="AO831" s="68" t="s">
        <v>384</v>
      </c>
      <c r="AP831" s="21"/>
      <c r="AQ831" s="21"/>
      <c r="AR831" s="21"/>
      <c r="AS831" s="21"/>
      <c r="AT831" s="21"/>
      <c r="AU831" s="21"/>
      <c r="AV831" s="21"/>
      <c r="AW831" s="21"/>
      <c r="AX831" s="22"/>
    </row>
    <row r="832" spans="1:50" ht="10.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1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60" customHeight="1" x14ac:dyDescent="0.15">
      <c r="A837" s="390">
        <v>1</v>
      </c>
      <c r="B837" s="390">
        <v>1</v>
      </c>
      <c r="C837" s="410" t="s">
        <v>540</v>
      </c>
      <c r="D837" s="404"/>
      <c r="E837" s="404"/>
      <c r="F837" s="404"/>
      <c r="G837" s="404"/>
      <c r="H837" s="404"/>
      <c r="I837" s="404"/>
      <c r="J837" s="405">
        <v>8020005008491</v>
      </c>
      <c r="K837" s="406"/>
      <c r="L837" s="406"/>
      <c r="M837" s="406"/>
      <c r="N837" s="406"/>
      <c r="O837" s="406"/>
      <c r="P837" s="411" t="s">
        <v>541</v>
      </c>
      <c r="Q837" s="303"/>
      <c r="R837" s="303"/>
      <c r="S837" s="303"/>
      <c r="T837" s="303"/>
      <c r="U837" s="303"/>
      <c r="V837" s="303"/>
      <c r="W837" s="303"/>
      <c r="X837" s="303"/>
      <c r="Y837" s="304">
        <v>800</v>
      </c>
      <c r="Z837" s="305"/>
      <c r="AA837" s="305"/>
      <c r="AB837" s="306"/>
      <c r="AC837" s="314" t="s">
        <v>542</v>
      </c>
      <c r="AD837" s="409"/>
      <c r="AE837" s="409"/>
      <c r="AF837" s="409"/>
      <c r="AG837" s="409"/>
      <c r="AH837" s="407" t="s">
        <v>543</v>
      </c>
      <c r="AI837" s="408"/>
      <c r="AJ837" s="408"/>
      <c r="AK837" s="408"/>
      <c r="AL837" s="311" t="s">
        <v>486</v>
      </c>
      <c r="AM837" s="312"/>
      <c r="AN837" s="312"/>
      <c r="AO837" s="313"/>
      <c r="AP837" s="307" t="s">
        <v>495</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10.1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60" customHeight="1" x14ac:dyDescent="0.15">
      <c r="A870" s="390">
        <v>1</v>
      </c>
      <c r="B870" s="390">
        <v>1</v>
      </c>
      <c r="C870" s="410" t="s">
        <v>544</v>
      </c>
      <c r="D870" s="404"/>
      <c r="E870" s="404"/>
      <c r="F870" s="404"/>
      <c r="G870" s="404"/>
      <c r="H870" s="404"/>
      <c r="I870" s="404"/>
      <c r="J870" s="405">
        <v>2010401053420</v>
      </c>
      <c r="K870" s="406"/>
      <c r="L870" s="406"/>
      <c r="M870" s="406"/>
      <c r="N870" s="406"/>
      <c r="O870" s="406"/>
      <c r="P870" s="411" t="s">
        <v>532</v>
      </c>
      <c r="Q870" s="303"/>
      <c r="R870" s="303"/>
      <c r="S870" s="303"/>
      <c r="T870" s="303"/>
      <c r="U870" s="303"/>
      <c r="V870" s="303"/>
      <c r="W870" s="303"/>
      <c r="X870" s="303"/>
      <c r="Y870" s="304">
        <v>3500</v>
      </c>
      <c r="Z870" s="305"/>
      <c r="AA870" s="305"/>
      <c r="AB870" s="306"/>
      <c r="AC870" s="314" t="s">
        <v>195</v>
      </c>
      <c r="AD870" s="409"/>
      <c r="AE870" s="409"/>
      <c r="AF870" s="409"/>
      <c r="AG870" s="409"/>
      <c r="AH870" s="407" t="s">
        <v>486</v>
      </c>
      <c r="AI870" s="408"/>
      <c r="AJ870" s="408"/>
      <c r="AK870" s="408"/>
      <c r="AL870" s="311" t="s">
        <v>495</v>
      </c>
      <c r="AM870" s="312"/>
      <c r="AN870" s="312"/>
      <c r="AO870" s="313"/>
      <c r="AP870" s="307" t="s">
        <v>486</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10.1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10" t="s">
        <v>545</v>
      </c>
      <c r="D903" s="404"/>
      <c r="E903" s="404"/>
      <c r="F903" s="404"/>
      <c r="G903" s="404"/>
      <c r="H903" s="404"/>
      <c r="I903" s="404"/>
      <c r="J903" s="405">
        <v>2010401053420</v>
      </c>
      <c r="K903" s="406"/>
      <c r="L903" s="406"/>
      <c r="M903" s="406"/>
      <c r="N903" s="406"/>
      <c r="O903" s="406"/>
      <c r="P903" s="411" t="s">
        <v>546</v>
      </c>
      <c r="Q903" s="303"/>
      <c r="R903" s="303"/>
      <c r="S903" s="303"/>
      <c r="T903" s="303"/>
      <c r="U903" s="303"/>
      <c r="V903" s="303"/>
      <c r="W903" s="303"/>
      <c r="X903" s="303"/>
      <c r="Y903" s="304">
        <v>2132</v>
      </c>
      <c r="Z903" s="305"/>
      <c r="AA903" s="305"/>
      <c r="AB903" s="306"/>
      <c r="AC903" s="314" t="s">
        <v>542</v>
      </c>
      <c r="AD903" s="409"/>
      <c r="AE903" s="409"/>
      <c r="AF903" s="409"/>
      <c r="AG903" s="409"/>
      <c r="AH903" s="407" t="s">
        <v>486</v>
      </c>
      <c r="AI903" s="408"/>
      <c r="AJ903" s="408"/>
      <c r="AK903" s="408"/>
      <c r="AL903" s="311" t="s">
        <v>486</v>
      </c>
      <c r="AM903" s="312"/>
      <c r="AN903" s="312"/>
      <c r="AO903" s="313"/>
      <c r="AP903" s="307" t="s">
        <v>503</v>
      </c>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10.1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70.150000000000006" customHeight="1" x14ac:dyDescent="0.15">
      <c r="A936" s="390">
        <v>1</v>
      </c>
      <c r="B936" s="390">
        <v>1</v>
      </c>
      <c r="C936" s="410" t="s">
        <v>547</v>
      </c>
      <c r="D936" s="404"/>
      <c r="E936" s="404"/>
      <c r="F936" s="404"/>
      <c r="G936" s="404"/>
      <c r="H936" s="404"/>
      <c r="I936" s="404"/>
      <c r="J936" s="405">
        <v>8000020012050</v>
      </c>
      <c r="K936" s="406"/>
      <c r="L936" s="406"/>
      <c r="M936" s="406"/>
      <c r="N936" s="406"/>
      <c r="O936" s="406"/>
      <c r="P936" s="411" t="s">
        <v>537</v>
      </c>
      <c r="Q936" s="303"/>
      <c r="R936" s="303"/>
      <c r="S936" s="303"/>
      <c r="T936" s="303"/>
      <c r="U936" s="303"/>
      <c r="V936" s="303"/>
      <c r="W936" s="303"/>
      <c r="X936" s="303"/>
      <c r="Y936" s="304">
        <v>300</v>
      </c>
      <c r="Z936" s="305"/>
      <c r="AA936" s="305"/>
      <c r="AB936" s="306"/>
      <c r="AC936" s="314" t="s">
        <v>542</v>
      </c>
      <c r="AD936" s="409"/>
      <c r="AE936" s="409"/>
      <c r="AF936" s="409"/>
      <c r="AG936" s="409"/>
      <c r="AH936" s="407" t="s">
        <v>486</v>
      </c>
      <c r="AI936" s="408"/>
      <c r="AJ936" s="408"/>
      <c r="AK936" s="408"/>
      <c r="AL936" s="311" t="s">
        <v>543</v>
      </c>
      <c r="AM936" s="312"/>
      <c r="AN936" s="312"/>
      <c r="AO936" s="313"/>
      <c r="AP936" s="307" t="s">
        <v>502</v>
      </c>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10.1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70.150000000000006" customHeight="1" x14ac:dyDescent="0.15">
      <c r="A969" s="390">
        <v>1</v>
      </c>
      <c r="B969" s="390">
        <v>1</v>
      </c>
      <c r="C969" s="410" t="s">
        <v>548</v>
      </c>
      <c r="D969" s="404"/>
      <c r="E969" s="404"/>
      <c r="F969" s="404"/>
      <c r="G969" s="404"/>
      <c r="H969" s="404"/>
      <c r="I969" s="404"/>
      <c r="J969" s="405">
        <v>8000020401005</v>
      </c>
      <c r="K969" s="406"/>
      <c r="L969" s="406"/>
      <c r="M969" s="406"/>
      <c r="N969" s="406"/>
      <c r="O969" s="406"/>
      <c r="P969" s="411" t="s">
        <v>537</v>
      </c>
      <c r="Q969" s="303"/>
      <c r="R969" s="303"/>
      <c r="S969" s="303"/>
      <c r="T969" s="303"/>
      <c r="U969" s="303"/>
      <c r="V969" s="303"/>
      <c r="W969" s="303"/>
      <c r="X969" s="303"/>
      <c r="Y969" s="304">
        <v>200</v>
      </c>
      <c r="Z969" s="305"/>
      <c r="AA969" s="305"/>
      <c r="AB969" s="306"/>
      <c r="AC969" s="314" t="s">
        <v>542</v>
      </c>
      <c r="AD969" s="409"/>
      <c r="AE969" s="409"/>
      <c r="AF969" s="409"/>
      <c r="AG969" s="409"/>
      <c r="AH969" s="407" t="s">
        <v>486</v>
      </c>
      <c r="AI969" s="408"/>
      <c r="AJ969" s="408"/>
      <c r="AK969" s="408"/>
      <c r="AL969" s="311" t="s">
        <v>486</v>
      </c>
      <c r="AM969" s="312"/>
      <c r="AN969" s="312"/>
      <c r="AO969" s="313"/>
      <c r="AP969" s="307" t="s">
        <v>486</v>
      </c>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370</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386</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371</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778" max="49" man="1"/>
    <brk id="96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2019-08-19T09:04:49Z</cp:lastPrinted>
  <dcterms:created xsi:type="dcterms:W3CDTF">2012-03-13T00:50:25Z</dcterms:created>
  <dcterms:modified xsi:type="dcterms:W3CDTF">2019-08-23T05:39:08Z</dcterms:modified>
</cp:coreProperties>
</file>