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2805" yWindow="0" windowWidth="9735" windowHeight="1258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<sst xmlns="http://schemas.openxmlformats.org/spreadsheetml/2006/main" count="2285" uniqueCount="582">
  <si>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</si>
  <si>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</si>
  <si>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</si>
  <si>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</si>
  <si>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</si>
  <si>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</si>
  <si>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</si>
  <si>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</si>
  <si>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</si>
  <si>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</si>
  <si>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</si>
  <si>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</si>
  <si>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</si>
  <si>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</si>
  <si>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</si>
  <si>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</si>
  <si>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</si>
  <si>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</si>
  <si>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</si>
  <si>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</si>
  <si>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</si>
  <si>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</si>
  <si>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</si>
  <si>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</si>
  <si>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</si>
  <si>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</si>
  <si>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</si>
  <si>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</si>
  <si>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</si>
  <si>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</si>
  <si>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</si>
  <si>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</si>
  <si>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</si>
  <si>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</si>
  <si>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</si>
  <si>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</si>
  <si>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</si>
  <si>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</si>
  <si>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</si>
  <si>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</si>
  <si>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</si>
  <si>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</si>
  <si>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</si>
  <si>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</si>
  <si>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</si>
  <si>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</si>
  <si>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</si>
  <si>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</si>
  <si>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</si>
  <si>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</si>
  <si>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</si>
  <si>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</si>
  <si>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</si>
  <si>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</si>
  <si>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</si>
  <si>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</si>
  <si>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</si>
  <si>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</si>
  <si>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</si>
  <si>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</si>
  <si>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</si>
  <si>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</si>
  <si>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</si>
  <si>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</si>
  <si>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</si>
  <si>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</si>
  <si>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</si>
  <si>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</si>
  <si>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</si>
  <si>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</si>
  <si>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</si>
  <si>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</si>
  <si>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</si>
  <si>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</si>
  <si>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</si>
  <si>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</si>
  <si>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</si>
  <si>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</si>
  <si>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</si>
  <si>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</si>
  <si>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</si>
  <si>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</si>
  <si>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</si>
  <si>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</si>
  <si>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</si>
  <si>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</si>
  <si>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</si>
  <si>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</si>
  <si>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</si>
  <si>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</si>
  <si>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</si>
  <si>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</si>
  <si>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</si>
  <si>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</si>
  <si>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</si>
  <si>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</si>
  <si>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</si>
  <si>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</si>
  <si>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</si>
  <si>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</si>
  <si>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</si>
  <si>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</si>
  <si>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</si>
  <si>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</si>
  <si>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</si>
  <si>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</si>
  <si>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</si>
  <si>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</si>
  <si>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</si>
  <si>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</si>
  <si>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</si>
  <si>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</si>
  <si>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</si>
  <si>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</si>
  <si>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</si>
  <si>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</si>
  <si>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</si>
  <si>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</si>
  <si>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</si>
  <si>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</si>
  <si>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</si>
  <si>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</si>
  <si>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</si>
  <si>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</si>
  <si>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</si>
  <si>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</si>
  <si>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</si>
  <si>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</si>
  <si>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</si>
  <si>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</si>
  <si>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</si>
  <si>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</si>
  <si>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</si>
  <si>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</si>
  <si>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</si>
  <si>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</si>
  <si>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</si>
  <si>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</si>
  <si>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</si>
  <si>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</si>
  <si>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</si>
  <si>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</si>
  <si>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</si>
  <si>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</si>
  <si>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</si>
  <si>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</si>
  <si>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</si>
  <si>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</si>
  <si>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</si>
  <si>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</si>
  <si>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</si>
  <si>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</si>
  <si>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</si>
  <si>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</si>
  <si>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</si>
  <si>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</si>
  <si>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</si>
  <si>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</si>
  <si>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</si>
  <si>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</si>
  <si>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</si>
  <si>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</si>
  <si>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</si>
  <si>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</si>
  <si>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</si>
  <si>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</si>
  <si>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</si>
  <si>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</si>
  <si>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</si>
  <si>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</si>
  <si>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</si>
  <si>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</si>
  <si>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</si>
  <si>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</si>
  <si>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</si>
  <si>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</si>
  <si>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</si>
  <si>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</si>
  <si>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</si>
  <si>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</si>
  <si>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</si>
  <si>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</si>
  <si>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</si>
  <si>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</si>
  <si>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</si>
  <si>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</si>
  <si>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</si>
  <si>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</si>
  <si>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</si>
  <si>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</si>
  <si>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</si>
  <si>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</si>
  <si>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</si>
  <si>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</si>
  <si>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</si>
  <si>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</si>
  <si>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</si>
  <si>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</si>
  <si>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</si>
  <si>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</si>
  <si>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</si>
  <si>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</si>
  <si>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</si>
  <si>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</si>
  <si>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</si>
  <si>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</si>
  <si>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</si>
  <si>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</si>
  <si>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</si>
  <si>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</si>
  <si>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</si>
  <si>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</si>
  <si>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</si>
  <si>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</si>
  <si>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</si>
  <si>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</si>
  <si>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</si>
  <si>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</si>
  <si>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</si>
  <si>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</si>
  <si>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</si>
  <si>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</si>
  <si>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</si>
  <si>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</si>
  <si>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</si>
  <si>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</si>
  <si>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</si>
  <si>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</si>
  <si>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</si>
  <si>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</si>
  <si>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</si>
  <si>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</si>
  <si>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</si>
  <si>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</si>
  <si>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</si>
  <si>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</si>
  <si>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</si>
  <si>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</si>
  <si>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</si>
  <si>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</si>
  <si>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</si>
  <si>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</si>
  <si>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</si>
  <si>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</si>
  <si>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</si>
  <si>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</si>
  <si>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</si>
  <si>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</si>
  <si>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</si>
  <si>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</si>
  <si>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</si>
  <si>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</si>
  <si>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</si>
  <si>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</si>
  <si>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</si>
  <si>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</si>
  <si>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</si>
  <si>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</si>
  <si>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</si>
  <si>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</si>
  <si>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</si>
  <si>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</si>
  <si>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</si>
  <si>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</si>
  <si>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</si>
  <si>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</si>
  <si>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</si>
  <si>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</si>
  <si>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</si>
  <si>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</si>
  <si>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</si>
  <si>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</si>
  <si>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</si>
  <si>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</si>
  <si>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</si>
  <si>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</si>
  <si>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</si>
  <si>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</si>
  <si>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</si>
  <si>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</si>
  <si>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</si>
  <si>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</si>
  <si>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</si>
  <si>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</si>
  <si>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</si>
  <si>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</si>
  <si>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</si>
  <si>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</si>
  <si>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</si>
  <si>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</si>
  <si>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</si>
  <si>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</si>
  <si>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</si>
  <si>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</si>
  <si>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</si>
  <si>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</si>
  <si>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</si>
  <si>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</si>
  <si>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</si>
  <si>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</si>
  <si>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</si>
  <si>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</si>
  <si>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</si>
  <si>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</si>
  <si>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</si>
  <si>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</si>
  <si>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</si>
  <si>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</si>
  <si>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</si>
  <si>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</si>
  <si>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</si>
  <si>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</si>
  <si>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</si>
  <si>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</si>
  <si>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</si>
  <si>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</si>
  <si>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</si>
  <si>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</si>
  <si>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</si>
  <si>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</si>
  <si>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</si>
  <si>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</si>
  <si>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</si>
  <si>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</si>
  <si>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</si>
  <si>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</si>
  <si>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</si>
  <si>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</si>
  <si>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</si>
  <si>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</si>
  <si>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</si>
  <si>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</si>
  <si>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</si>
  <si>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</si>
  <si>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</si>
  <si>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</si>
  <si>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</si>
  <si>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</si>
  <si>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</si>
  <si>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</si>
  <si>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</si>
  <si>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</si>
  <si>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</si>
  <si>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</si>
  <si>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</si>
  <si>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</si>
  <si>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</si>
  <si>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</si>
  <si>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</si>
  <si>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</si>
  <si>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</si>
  <si>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</si>
  <si>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</si>
  <si>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</si>
  <si>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</si>
  <si>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</si>
  <si>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</si>
  <si>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</si>
  <si>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</si>
  <si>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</si>
  <si>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</si>
  <si>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</si>
  <si>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</si>
  <si>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</si>
  <si>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</si>
  <si>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</si>
  <si>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</si>
  <si>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</si>
  <si>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</si>
  <si>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</si>
  <si>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</si>
  <si>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</si>
  <si>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</si>
  <si>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</si>
  <si>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</si>
  <si>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</si>
  <si>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</si>
  <si>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</si>
  <si>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</si>
  <si>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</si>
  <si>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</si>
  <si>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</si>
  <si>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</si>
  <si>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</si>
  <si>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</si>
  <si>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</si>
  <si>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</si>
  <si>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</si>
  <si>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</si>
  <si>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</si>
  <si>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</si>
  <si>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</si>
  <si>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</si>
  <si>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</si>
  <si>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</si>
  <si>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</si>
  <si>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</si>
  <si>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</si>
  <si>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</si>
  <si>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</si>
  <si>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</si>
  <si>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</si>
  <si>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</si>
  <si>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</si>
  <si>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</si>
  <si>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</si>
  <si>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</si>
  <si>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</si>
  <si>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</si>
  <si>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</si>
  <si>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</si>
  <si>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</si>
  <si>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</si>
  <si>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</si>
  <si>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</si>
  <si>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</si>
  <si>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</si>
  <si>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</si>
  <si>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</si>
  <si>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</si>
  <si>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</si>
  <si>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</si>
  <si>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</si>
  <si>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</si>
  <si>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</si>
  <si>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</si>
  <si>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</si>
  <si>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</si>
  <si>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</si>
  <si>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</si>
  <si>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</si>
  <si>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</si>
  <si>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</si>
  <si>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</si>
  <si>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</si>
  <si>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</si>
  <si>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</si>
  <si>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</si>
  <si>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</si>
  <si>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</si>
  <si>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</si>
  <si>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</si>
  <si>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</si>
  <si>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</si>
  <si>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</si>
  <si>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</si>
  <si>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</si>
  <si>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</si>
  <si>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</si>
  <si>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</si>
  <si>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</si>
  <si>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</si>
  <si>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</si>
  <si>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</si>
  <si>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</si>
  <si>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</si>
  <si>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</si>
  <si>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</si>
  <si>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</si>
  <si>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</si>
  <si>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</si>
  <si>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</si>
  <si>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</si>
  <si>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</si>
  <si>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</si>
  <si>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</si>
  <si>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</si>
  <si>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</si>
  <si>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</si>
  <si>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</si>
  <si>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</si>
  <si>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</si>
  <si>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</si>
  <si>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</si>
  <si>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</si>
  <si>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</si>
  <si>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</si>
  <si>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</si>
  <si>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t>
  </si>
  <si>
    <t>-</t>
  </si>
  <si>
    <t>件</t>
    <rPh sb="0" eb="1">
      <t>ケン</t>
    </rPh>
    <phoneticPr fontId="5"/>
  </si>
  <si>
    <t>１．地球温暖化対策の推進</t>
  </si>
  <si>
    <t>エネルギー起源二酸化炭素の排出量（CO2換算トン）</t>
  </si>
  <si>
    <t>万t-CO2/年</t>
    <rPh sb="0" eb="1">
      <t>マン</t>
    </rPh>
    <rPh sb="7" eb="8">
      <t>ネン</t>
    </rPh>
    <phoneticPr fontId="5"/>
  </si>
  <si>
    <t>無</t>
  </si>
  <si>
    <t>‐</t>
  </si>
  <si>
    <t>-</t>
    <phoneticPr fontId="5"/>
  </si>
  <si>
    <t>-</t>
    <phoneticPr fontId="5"/>
  </si>
  <si>
    <t>-</t>
    <phoneticPr fontId="5"/>
  </si>
  <si>
    <t>-</t>
    <phoneticPr fontId="5"/>
  </si>
  <si>
    <t>-</t>
    <phoneticPr fontId="5"/>
  </si>
  <si>
    <t>人件費等</t>
    <rPh sb="0" eb="3">
      <t>ジンケンヒ</t>
    </rPh>
    <rPh sb="3" eb="4">
      <t>トウ</t>
    </rPh>
    <phoneticPr fontId="5"/>
  </si>
  <si>
    <t>環境に配慮した再生可能エネルギー導入のための情報整備事業</t>
  </si>
  <si>
    <t>地球環境局
　地球温暖化対策課
　　地球温暖化対策事業室
大臣官房
　環境影響評価課
自然環境局
　自然環境計画課
　野生生物課</t>
  </si>
  <si>
    <t>特別会計に関する法律第85条第3項第1号ホ
施行令第50条第7項第10号及び第11号</t>
    <rPh sb="36" eb="37">
      <t>オヨ</t>
    </rPh>
    <rPh sb="38" eb="39">
      <t>ダイ</t>
    </rPh>
    <rPh sb="41" eb="42">
      <t>ゴウ</t>
    </rPh>
    <phoneticPr fontId="5"/>
  </si>
  <si>
    <t>地球温暖化対策計画（平成28年5月13日閣議決定）
環境基本計画（平成30年４月閣議決定）</t>
    <rPh sb="19" eb="20">
      <t>ヒ</t>
    </rPh>
    <rPh sb="26" eb="28">
      <t>カンキョウ</t>
    </rPh>
    <rPh sb="28" eb="30">
      <t>キホン</t>
    </rPh>
    <rPh sb="30" eb="32">
      <t>ケイカク</t>
    </rPh>
    <rPh sb="33" eb="35">
      <t>ヘイセイ</t>
    </rPh>
    <rPh sb="37" eb="38">
      <t>ネン</t>
    </rPh>
    <rPh sb="39" eb="40">
      <t>ガツ</t>
    </rPh>
    <rPh sb="40" eb="42">
      <t>カクギ</t>
    </rPh>
    <rPh sb="42" eb="44">
      <t>ケッテイ</t>
    </rPh>
    <phoneticPr fontId="5"/>
  </si>
  <si>
    <t>再生可能エネルギー事業を検討する事業者や地方公共団体等が、再生可能エネルギーのポテンシャルや環境に関する情報を正確に把握できるよう、情報を収集してデータベース等として整備し、わかりやすく情報提供を行う。これにより、事業者が環境に配慮した形で再生可能エネルギーを円滑に導入することを促すとともに、地方公共団体における再生可能エネルギーの導入計画の検討等を後押しする。　</t>
    <rPh sb="79" eb="80">
      <t>トウ</t>
    </rPh>
    <rPh sb="98" eb="99">
      <t>オコナ</t>
    </rPh>
    <rPh sb="107" eb="110">
      <t>ジギョウシャ</t>
    </rPh>
    <rPh sb="118" eb="119">
      <t>カタチ</t>
    </rPh>
    <rPh sb="130" eb="132">
      <t>エンカツ</t>
    </rPh>
    <phoneticPr fontId="5"/>
  </si>
  <si>
    <t xml:space="preserve">再生可能エネルギーの種類ごと（太陽光、風力、中小水力、地熱、太陽熱、地中熱等）のポテンシャルに関する情報を収集・整理し情報発信するとともに、再生可能エネルギーに係る環境配慮の確保に必要な環境基礎情報（動植物の分布情報等）の調査等を行い、その結果をデータベースとして整備する。
</t>
    <rPh sb="59" eb="61">
      <t>ジョウホウ</t>
    </rPh>
    <rPh sb="61" eb="63">
      <t>ハッシン</t>
    </rPh>
    <rPh sb="120" eb="122">
      <t>ケッカ</t>
    </rPh>
    <rPh sb="132" eb="134">
      <t>セイビ</t>
    </rPh>
    <phoneticPr fontId="5"/>
  </si>
  <si>
    <t>-</t>
    <phoneticPr fontId="5"/>
  </si>
  <si>
    <t>-</t>
    <phoneticPr fontId="5"/>
  </si>
  <si>
    <t>環境基礎情報データベース・再生可能エネルギーポテンシャル情報発信サイトの利用件数</t>
    <rPh sb="13" eb="15">
      <t>サイセイ</t>
    </rPh>
    <rPh sb="15" eb="17">
      <t>カノウ</t>
    </rPh>
    <rPh sb="28" eb="30">
      <t>ジョウホウ</t>
    </rPh>
    <rPh sb="30" eb="32">
      <t>ハッシン</t>
    </rPh>
    <phoneticPr fontId="5"/>
  </si>
  <si>
    <t>環境基礎情報データベース・再生可能エネルギーポテンシャル情報発信サイトの閲覧者数
（※データベース・情報発信サイトの年間延べ訪問者数）</t>
    <rPh sb="13" eb="15">
      <t>サイセイ</t>
    </rPh>
    <rPh sb="15" eb="17">
      <t>カノウ</t>
    </rPh>
    <rPh sb="28" eb="30">
      <t>ジョウホウ</t>
    </rPh>
    <rPh sb="30" eb="32">
      <t>ハッシン</t>
    </rPh>
    <rPh sb="50" eb="52">
      <t>ジョウホウ</t>
    </rPh>
    <rPh sb="52" eb="54">
      <t>ハッシン</t>
    </rPh>
    <phoneticPr fontId="5"/>
  </si>
  <si>
    <t>地方公共団体等の計画策定・改訂に、本事業により整備したデータベースが利用された件数。　</t>
  </si>
  <si>
    <t>「地球温暖化対策の推進に関する法律]にもとづく、「地方公共団体実行計画(区域施策編)」策定・改訂にあたり、本事業により整備するデータベースが参照された件数</t>
  </si>
  <si>
    <t>-</t>
    <phoneticPr fontId="5"/>
  </si>
  <si>
    <t>-</t>
    <phoneticPr fontId="5"/>
  </si>
  <si>
    <t>-</t>
    <phoneticPr fontId="5"/>
  </si>
  <si>
    <t>-</t>
    <phoneticPr fontId="5"/>
  </si>
  <si>
    <t>-</t>
    <phoneticPr fontId="5"/>
  </si>
  <si>
    <t>-</t>
    <phoneticPr fontId="5"/>
  </si>
  <si>
    <t>-</t>
    <phoneticPr fontId="5"/>
  </si>
  <si>
    <t>本事業で整備する、再生可能エネルギーの種類別の全国ポテンシャル情報の種類数　</t>
  </si>
  <si>
    <t>本事業でデータベースとして整備する、全国環境情報の種類数</t>
  </si>
  <si>
    <t>件</t>
    <rPh sb="0" eb="1">
      <t>ケン</t>
    </rPh>
    <phoneticPr fontId="5"/>
  </si>
  <si>
    <t>年間の執行額／整備する情報の種類数　　　　　　　　　　　　　　</t>
    <rPh sb="0" eb="2">
      <t>ネンカン</t>
    </rPh>
    <rPh sb="3" eb="5">
      <t>シッコウ</t>
    </rPh>
    <rPh sb="5" eb="6">
      <t>ガク</t>
    </rPh>
    <rPh sb="7" eb="9">
      <t>セイビ</t>
    </rPh>
    <rPh sb="11" eb="13">
      <t>ジョウホウ</t>
    </rPh>
    <rPh sb="14" eb="17">
      <t>シュルイスウ</t>
    </rPh>
    <phoneticPr fontId="5"/>
  </si>
  <si>
    <t>百万円/件</t>
    <rPh sb="0" eb="2">
      <t>ヒャクマン</t>
    </rPh>
    <rPh sb="2" eb="3">
      <t>エン</t>
    </rPh>
    <rPh sb="4" eb="5">
      <t>ケン</t>
    </rPh>
    <phoneticPr fontId="5"/>
  </si>
  <si>
    <t>環境に配慮した再生可能エネルギーの導入に必要な情報を収集してデータベースとして整備するとともに、再生可能エネルギーの計画的な導入に必要なポテンシャル情報に関する情報発信サイトを構築し、わかりやすく情報提供することで、再生可能エネルギーの導入を促し、温室効果ガスの一層の排出抑制に寄与する。</t>
    <rPh sb="48" eb="50">
      <t>サイセイ</t>
    </rPh>
    <rPh sb="50" eb="52">
      <t>カノウ</t>
    </rPh>
    <rPh sb="58" eb="61">
      <t>ケイカクテキ</t>
    </rPh>
    <rPh sb="62" eb="64">
      <t>ドウニュウ</t>
    </rPh>
    <rPh sb="65" eb="67">
      <t>ヒツヨウ</t>
    </rPh>
    <rPh sb="74" eb="76">
      <t>ジョウホウ</t>
    </rPh>
    <rPh sb="77" eb="78">
      <t>カン</t>
    </rPh>
    <rPh sb="80" eb="82">
      <t>ジョウホウ</t>
    </rPh>
    <rPh sb="82" eb="84">
      <t>ハッシン</t>
    </rPh>
    <rPh sb="88" eb="90">
      <t>コウチク</t>
    </rPh>
    <phoneticPr fontId="5"/>
  </si>
  <si>
    <t>再生可能エネルギーの導入拡大は地球温暖化対策上重要であり、環境に配慮した再生可能エネルギーの導入・普及に必要な情報を一元的に提供することは、社会のニーズを反映している。</t>
  </si>
  <si>
    <t>地方公共団体や再生可能エネルギーの事業化を検討する民間事業者等が、全国の再生可能エネルギーのポテンシャル情報や環境基礎情報を一元的に収集・提供することは困難であり、国が行う必要がある。</t>
    <rPh sb="0" eb="2">
      <t>チホウ</t>
    </rPh>
    <rPh sb="2" eb="4">
      <t>コウキョウ</t>
    </rPh>
    <rPh sb="4" eb="6">
      <t>ダンタイ</t>
    </rPh>
    <rPh sb="7" eb="9">
      <t>サイセイ</t>
    </rPh>
    <rPh sb="9" eb="11">
      <t>カノウ</t>
    </rPh>
    <phoneticPr fontId="5"/>
  </si>
  <si>
    <t>744　/　20</t>
    <phoneticPr fontId="5"/>
  </si>
  <si>
    <t>-</t>
    <phoneticPr fontId="5"/>
  </si>
  <si>
    <t>-</t>
    <phoneticPr fontId="5"/>
  </si>
  <si>
    <t>A.株式会社　エックス都市研究所</t>
    <phoneticPr fontId="5"/>
  </si>
  <si>
    <t>C.アジア航測株式会社</t>
    <rPh sb="7" eb="9">
      <t>カブシキ</t>
    </rPh>
    <rPh sb="9" eb="11">
      <t>カイシャ</t>
    </rPh>
    <phoneticPr fontId="5"/>
  </si>
  <si>
    <t>株式会社エックス都市研究所</t>
    <rPh sb="0" eb="2">
      <t>カブシキ</t>
    </rPh>
    <rPh sb="2" eb="4">
      <t>カイシャ</t>
    </rPh>
    <rPh sb="8" eb="10">
      <t>トシ</t>
    </rPh>
    <rPh sb="10" eb="13">
      <t>ケンキュウショ</t>
    </rPh>
    <phoneticPr fontId="5"/>
  </si>
  <si>
    <t>再生可能エネルギーに関するゾーニング基礎情報等の整備</t>
    <rPh sb="0" eb="2">
      <t>サイセイ</t>
    </rPh>
    <rPh sb="2" eb="4">
      <t>カノウ</t>
    </rPh>
    <rPh sb="10" eb="11">
      <t>カン</t>
    </rPh>
    <rPh sb="18" eb="20">
      <t>キソ</t>
    </rPh>
    <rPh sb="20" eb="22">
      <t>ジョウホウ</t>
    </rPh>
    <rPh sb="22" eb="23">
      <t>トウ</t>
    </rPh>
    <rPh sb="24" eb="26">
      <t>セイビ</t>
    </rPh>
    <phoneticPr fontId="5"/>
  </si>
  <si>
    <t>アジア航測株式会社</t>
    <rPh sb="3" eb="5">
      <t>コウソク</t>
    </rPh>
    <rPh sb="5" eb="7">
      <t>カブシキ</t>
    </rPh>
    <rPh sb="7" eb="9">
      <t>カイシャ</t>
    </rPh>
    <phoneticPr fontId="5"/>
  </si>
  <si>
    <t>再生可能エネルギーポテンシャル情報サイトの設計・開発</t>
    <rPh sb="0" eb="2">
      <t>サイセイ</t>
    </rPh>
    <rPh sb="2" eb="4">
      <t>カノウ</t>
    </rPh>
    <rPh sb="15" eb="17">
      <t>ジョウホウ</t>
    </rPh>
    <rPh sb="21" eb="23">
      <t>セッケイ</t>
    </rPh>
    <rPh sb="24" eb="26">
      <t>カイハツ</t>
    </rPh>
    <phoneticPr fontId="5"/>
  </si>
  <si>
    <t>B.アジア航測株式会社</t>
    <rPh sb="5" eb="7">
      <t>コウソク</t>
    </rPh>
    <rPh sb="7" eb="9">
      <t>カブシキ</t>
    </rPh>
    <rPh sb="9" eb="11">
      <t>カイシャ</t>
    </rPh>
    <phoneticPr fontId="5"/>
  </si>
  <si>
    <t>植生調査植生図作成委託業務（北海道ブロック２）</t>
    <phoneticPr fontId="5"/>
  </si>
  <si>
    <t>植生調査植生図作成委託業務（東北ブロック２）</t>
    <phoneticPr fontId="5"/>
  </si>
  <si>
    <t>植生調査植生図作成委託業務（北海道ブロック１）</t>
    <phoneticPr fontId="5"/>
  </si>
  <si>
    <t>植生調査植生図作成委託業務（中国・四国ブロック）</t>
    <phoneticPr fontId="5"/>
  </si>
  <si>
    <t>植生調査植生図作成委託業務（中部ブロック）</t>
    <phoneticPr fontId="5"/>
  </si>
  <si>
    <t>植生調査植生図作成委託業務（東北ブロック１）</t>
    <phoneticPr fontId="5"/>
  </si>
  <si>
    <t>藻場分布図作成委託業務（中部太平洋沿岸海区）</t>
    <phoneticPr fontId="5"/>
  </si>
  <si>
    <t>洋上風力発電等の円滑な導入に向けた環境基礎情報等調査委託業務</t>
    <phoneticPr fontId="5"/>
  </si>
  <si>
    <t>イヌワシ生息地拡大に向けた環境整備計画に係る全体目標策定委託業務</t>
    <phoneticPr fontId="5"/>
  </si>
  <si>
    <t>ラムサール条約湿地情報票更新委託業務</t>
    <phoneticPr fontId="5"/>
  </si>
  <si>
    <t>いであ株式会社</t>
    <phoneticPr fontId="5"/>
  </si>
  <si>
    <t>一般財団法人自然環境研究センター</t>
    <phoneticPr fontId="5"/>
  </si>
  <si>
    <t>株式会社みどり</t>
    <phoneticPr fontId="5"/>
  </si>
  <si>
    <t>株式会社パスコ</t>
    <phoneticPr fontId="5"/>
  </si>
  <si>
    <t>株式会社エコニクス</t>
    <phoneticPr fontId="5"/>
  </si>
  <si>
    <t>中外テクノス株式会社</t>
    <rPh sb="6" eb="8">
      <t>カブシキ</t>
    </rPh>
    <rPh sb="8" eb="10">
      <t>カイシャ</t>
    </rPh>
    <phoneticPr fontId="5"/>
  </si>
  <si>
    <t>株式会社地域環境計画</t>
    <rPh sb="0" eb="2">
      <t>カブシキ</t>
    </rPh>
    <rPh sb="2" eb="4">
      <t>カイシャ</t>
    </rPh>
    <phoneticPr fontId="5"/>
  </si>
  <si>
    <t>株式会社環境指標生物</t>
    <rPh sb="0" eb="2">
      <t>カブシキ</t>
    </rPh>
    <rPh sb="2" eb="4">
      <t>カイシャ</t>
    </rPh>
    <phoneticPr fontId="5"/>
  </si>
  <si>
    <t>株式会社パスコ</t>
    <phoneticPr fontId="5"/>
  </si>
  <si>
    <t>三洋テクノマリン株式会社</t>
    <rPh sb="8" eb="10">
      <t>カブシキ</t>
    </rPh>
    <rPh sb="10" eb="12">
      <t>カイシャ</t>
    </rPh>
    <phoneticPr fontId="5"/>
  </si>
  <si>
    <t>いであ株式会社</t>
    <rPh sb="3" eb="5">
      <t>カブシキ</t>
    </rPh>
    <rPh sb="5" eb="7">
      <t>カイシャ</t>
    </rPh>
    <phoneticPr fontId="5"/>
  </si>
  <si>
    <t>-</t>
    <phoneticPr fontId="5"/>
  </si>
  <si>
    <t>環境基礎情報ＤＢ運用・保守委託業務</t>
    <phoneticPr fontId="5"/>
  </si>
  <si>
    <t>全国環境情報等整備委託業務</t>
    <phoneticPr fontId="5"/>
  </si>
  <si>
    <t>洋上風力発電施設の立地検討のためのセンシティビティマップ作成等委託業務</t>
    <phoneticPr fontId="5"/>
  </si>
  <si>
    <t>植生調査植生図精度管理委託業務</t>
    <phoneticPr fontId="5"/>
  </si>
  <si>
    <t>地球温暖化対策計画において再生可能エネルギーの最大限の導入が掲げられており、再生可能エネルギーの導入に必要な情報を提供することは、優先度が高い。</t>
    <phoneticPr fontId="5"/>
  </si>
  <si>
    <t>全国の再生可能エネルギーのポテンシャル情報や環境基礎情報を一元的に収集・提供し、再エネの導入・普及に資する事業であるため、コスト水準は妥当である。</t>
    <rPh sb="40" eb="41">
      <t>サイ</t>
    </rPh>
    <rPh sb="44" eb="46">
      <t>ドウニュウ</t>
    </rPh>
    <rPh sb="47" eb="49">
      <t>フキュウ</t>
    </rPh>
    <rPh sb="50" eb="51">
      <t>シ</t>
    </rPh>
    <phoneticPr fontId="5"/>
  </si>
  <si>
    <t>成果目標の達成に向け、計画に基づき実施中である。</t>
    <rPh sb="0" eb="2">
      <t>セイカ</t>
    </rPh>
    <rPh sb="2" eb="4">
      <t>モクヒョウ</t>
    </rPh>
    <rPh sb="5" eb="7">
      <t>タッセイ</t>
    </rPh>
    <rPh sb="8" eb="9">
      <t>ム</t>
    </rPh>
    <rPh sb="11" eb="13">
      <t>ケイカク</t>
    </rPh>
    <rPh sb="14" eb="15">
      <t>モト</t>
    </rPh>
    <rPh sb="17" eb="20">
      <t>ジッシチュウ</t>
    </rPh>
    <phoneticPr fontId="5"/>
  </si>
  <si>
    <t>成果は次年度の事業実施の際に活用している。</t>
    <rPh sb="0" eb="2">
      <t>セイカ</t>
    </rPh>
    <rPh sb="3" eb="6">
      <t>ジネンド</t>
    </rPh>
    <rPh sb="7" eb="9">
      <t>ジギョウ</t>
    </rPh>
    <rPh sb="9" eb="11">
      <t>ジッシ</t>
    </rPh>
    <rPh sb="12" eb="13">
      <t>サイ</t>
    </rPh>
    <rPh sb="14" eb="16">
      <t>カツヨウ</t>
    </rPh>
    <phoneticPr fontId="5"/>
  </si>
  <si>
    <t>目標に対して見合ったものとなっている。</t>
    <phoneticPr fontId="5"/>
  </si>
  <si>
    <t>環境基礎情報の調査事業に係る人件費、旅費等</t>
    <rPh sb="0" eb="2">
      <t>カンキョウ</t>
    </rPh>
    <rPh sb="2" eb="4">
      <t>キソ</t>
    </rPh>
    <rPh sb="4" eb="6">
      <t>ジョウホウ</t>
    </rPh>
    <phoneticPr fontId="5"/>
  </si>
  <si>
    <t>再エネポテンシャル調査事業に係る人件費、旅費等</t>
    <rPh sb="0" eb="1">
      <t>サイ</t>
    </rPh>
    <rPh sb="9" eb="11">
      <t>チョウサ</t>
    </rPh>
    <rPh sb="11" eb="13">
      <t>ジギョウ</t>
    </rPh>
    <rPh sb="14" eb="15">
      <t>カカ</t>
    </rPh>
    <rPh sb="16" eb="19">
      <t>ジンケンヒ</t>
    </rPh>
    <rPh sb="20" eb="22">
      <t>リョヒ</t>
    </rPh>
    <rPh sb="22" eb="23">
      <t>トウ</t>
    </rPh>
    <phoneticPr fontId="5"/>
  </si>
  <si>
    <t>システム設計、データベースの整備等に係る人件費、旅費等</t>
    <rPh sb="4" eb="6">
      <t>セッケイ</t>
    </rPh>
    <rPh sb="14" eb="16">
      <t>セイビ</t>
    </rPh>
    <rPh sb="16" eb="17">
      <t>トウ</t>
    </rPh>
    <rPh sb="18" eb="19">
      <t>カカ</t>
    </rPh>
    <rPh sb="20" eb="23">
      <t>ジンケンヒ</t>
    </rPh>
    <rPh sb="24" eb="26">
      <t>リョヒ</t>
    </rPh>
    <rPh sb="26" eb="27">
      <t>トウ</t>
    </rPh>
    <phoneticPr fontId="5"/>
  </si>
  <si>
    <t>藻場分布状況図等整備に係る調査設計及び精度管理等委託業務</t>
    <phoneticPr fontId="5"/>
  </si>
  <si>
    <t>支出先の選定は、一般競争入札を実施しており、競争性が確保されている。</t>
    <rPh sb="15" eb="17">
      <t>ジッシ</t>
    </rPh>
    <phoneticPr fontId="5"/>
  </si>
  <si>
    <t>二酸化炭素排出抑制対策事業委託費</t>
    <rPh sb="13" eb="16">
      <t>イタクヒ</t>
    </rPh>
    <phoneticPr fontId="5"/>
  </si>
  <si>
    <t>643　/　20</t>
    <phoneticPr fontId="5"/>
  </si>
  <si>
    <t>地球環境局、大臣官房、自然局</t>
    <rPh sb="0" eb="2">
      <t>チキュウ</t>
    </rPh>
    <rPh sb="2" eb="4">
      <t>カンキョウ</t>
    </rPh>
    <rPh sb="4" eb="5">
      <t>キョク</t>
    </rPh>
    <rPh sb="6" eb="8">
      <t>ダイジン</t>
    </rPh>
    <rPh sb="8" eb="10">
      <t>カンボウ</t>
    </rPh>
    <rPh sb="11" eb="13">
      <t>シゼン</t>
    </rPh>
    <rPh sb="13" eb="14">
      <t>キョク</t>
    </rPh>
    <phoneticPr fontId="5"/>
  </si>
  <si>
    <t>有</t>
  </si>
  <si>
    <t>費用・使途が事業目的に即した真に必要な経費か否かを精査した上で支出した。</t>
    <phoneticPr fontId="5"/>
  </si>
  <si>
    <t>本事業は一般競争入札（総合評価入札）を実施しており、契約時及び精算時に支出内容を精査することでコスト削減を行った。</t>
    <rPh sb="0" eb="1">
      <t>ホン</t>
    </rPh>
    <rPh sb="1" eb="3">
      <t>ジギョウ</t>
    </rPh>
    <rPh sb="19" eb="21">
      <t>ジッシ</t>
    </rPh>
    <rPh sb="26" eb="29">
      <t>ケイヤクジ</t>
    </rPh>
    <rPh sb="29" eb="30">
      <t>オヨ</t>
    </rPh>
    <rPh sb="31" eb="34">
      <t>セイサンジ</t>
    </rPh>
    <rPh sb="35" eb="37">
      <t>シシュツ</t>
    </rPh>
    <rPh sb="37" eb="39">
      <t>ナイヨウ</t>
    </rPh>
    <rPh sb="40" eb="42">
      <t>セイサ</t>
    </rPh>
    <rPh sb="50" eb="52">
      <t>サクゲン</t>
    </rPh>
    <rPh sb="53" eb="54">
      <t>オコナ</t>
    </rPh>
    <phoneticPr fontId="5"/>
  </si>
  <si>
    <t>本事業は一般競争入札（総合評価入札）を予定しており、契約時及び精算時に支出内容を精査することでコスト削減を行った。</t>
    <rPh sb="53" eb="54">
      <t>オコナ</t>
    </rPh>
    <phoneticPr fontId="5"/>
  </si>
  <si>
    <t>専門的な調査であるため1者応札が多いが、事業の実施件数は目標に見合ったものとなっている。</t>
    <rPh sb="0" eb="3">
      <t>センモンテキ</t>
    </rPh>
    <rPh sb="4" eb="6">
      <t>チョウサ</t>
    </rPh>
    <rPh sb="12" eb="13">
      <t>シャ</t>
    </rPh>
    <rPh sb="13" eb="15">
      <t>オウサツ</t>
    </rPh>
    <rPh sb="16" eb="17">
      <t>オオ</t>
    </rPh>
    <rPh sb="20" eb="22">
      <t>ジギョウ</t>
    </rPh>
    <rPh sb="23" eb="25">
      <t>ジッシ</t>
    </rPh>
    <rPh sb="25" eb="27">
      <t>ケンスウ</t>
    </rPh>
    <rPh sb="28" eb="30">
      <t>モクヒョウ</t>
    </rPh>
    <rPh sb="31" eb="33">
      <t>ミア</t>
    </rPh>
    <phoneticPr fontId="5"/>
  </si>
  <si>
    <t>再生可能エネルギー全般に関する有識者（外部アドバイザー）からなる作業進捗会議からの意見等も踏まえながら、事業計画の効率化、コスト低減等に取組み、効果的・効率的に事業が進むよう努めるとともに、引き続き改善に取り組んでいく。</t>
    <rPh sb="19" eb="21">
      <t>ガイブ</t>
    </rPh>
    <rPh sb="41" eb="43">
      <t>イケン</t>
    </rPh>
    <rPh sb="43" eb="44">
      <t>トウ</t>
    </rPh>
    <rPh sb="45" eb="46">
      <t>フ</t>
    </rPh>
    <rPh sb="95" eb="96">
      <t>ヒ</t>
    </rPh>
    <rPh sb="97" eb="98">
      <t>ツヅ</t>
    </rPh>
    <rPh sb="99" eb="101">
      <t>カイゼン</t>
    </rPh>
    <rPh sb="102" eb="103">
      <t>ト</t>
    </rPh>
    <rPh sb="104" eb="105">
      <t>ク</t>
    </rPh>
    <phoneticPr fontId="5"/>
  </si>
  <si>
    <t>-</t>
    <phoneticPr fontId="5"/>
  </si>
  <si>
    <t>成果目標がサイトの閲覧数になっており、政策評価の測定指標ではCO2排出量が示されている。両者の関係がよくわからない。サイト閲覧とCO2削減は直接結びつけるのは無理があるのでは？</t>
    <phoneticPr fontId="5"/>
  </si>
  <si>
    <t>外部有識者の所見のとおり、当該事業における成果目標が、CO2削減との関係が明確なものとなるよう見直しを検討すること。</t>
    <phoneticPr fontId="5"/>
  </si>
  <si>
    <t>本事業は再生可能エネルギー導入と適切な環境配慮を両立させるためにポテンシャルや環境に関する情報を収集してデータベースとして整備する事業であり、我が国の温室効果ガスの排出削減等に直接的な効果を待たないものであるため、地球温暖化対策に係る横断的指標は設定できない。</t>
    <phoneticPr fontId="5"/>
  </si>
  <si>
    <t>-</t>
    <phoneticPr fontId="5"/>
  </si>
  <si>
    <t>サイトの閲覧数が増えることにより再エネの導入が円滑に進み、また、地方公共団体における再エネ導入計画の検討が進みます。その結果CO2削減に結びつくことを想定しており、 ご指摘を踏まえ、次年度予算の概算要求において、効果測定をするための事業を追加します。</t>
    <rPh sb="4" eb="7">
      <t>エツランスウ</t>
    </rPh>
    <rPh sb="8" eb="9">
      <t>フ</t>
    </rPh>
    <rPh sb="16" eb="17">
      <t>サイ</t>
    </rPh>
    <rPh sb="20" eb="22">
      <t>ドウニュウ</t>
    </rPh>
    <rPh sb="23" eb="25">
      <t>エンカツ</t>
    </rPh>
    <rPh sb="26" eb="27">
      <t>スス</t>
    </rPh>
    <rPh sb="32" eb="34">
      <t>チホウ</t>
    </rPh>
    <rPh sb="34" eb="36">
      <t>コウキョウ</t>
    </rPh>
    <rPh sb="36" eb="38">
      <t>ダンタイ</t>
    </rPh>
    <rPh sb="42" eb="43">
      <t>サイ</t>
    </rPh>
    <rPh sb="45" eb="47">
      <t>ドウニュウ</t>
    </rPh>
    <rPh sb="47" eb="49">
      <t>ケイカク</t>
    </rPh>
    <rPh sb="50" eb="52">
      <t>ケントウ</t>
    </rPh>
    <rPh sb="53" eb="54">
      <t>スス</t>
    </rPh>
    <rPh sb="60" eb="62">
      <t>ケッカ</t>
    </rPh>
    <rPh sb="65" eb="67">
      <t>サクゲン</t>
    </rPh>
    <rPh sb="68" eb="69">
      <t>ムス</t>
    </rPh>
    <rPh sb="75" eb="77">
      <t>ソウテイ</t>
    </rPh>
    <rPh sb="84" eb="86">
      <t>シテキ</t>
    </rPh>
    <rPh sb="87" eb="88">
      <t>フ</t>
    </rPh>
    <rPh sb="91" eb="94">
      <t>ジネンド</t>
    </rPh>
    <rPh sb="94" eb="96">
      <t>ヨサン</t>
    </rPh>
    <rPh sb="97" eb="99">
      <t>ガイサン</t>
    </rPh>
    <rPh sb="99" eb="101">
      <t>ヨウキュウ</t>
    </rPh>
    <rPh sb="106" eb="108">
      <t>コウカ</t>
    </rPh>
    <rPh sb="108" eb="110">
      <t>ソクテイ</t>
    </rPh>
    <rPh sb="116" eb="118">
      <t>ジギョウ</t>
    </rPh>
    <rPh sb="119" eb="121">
      <t>ツイカ</t>
    </rPh>
    <phoneticPr fontId="5"/>
  </si>
  <si>
    <t>室長　相澤　寛史
課長　鮎川　智一
課長　植田　明浩
課長　堀上　勝</t>
    <rPh sb="3" eb="5">
      <t>アイザワ</t>
    </rPh>
    <rPh sb="6" eb="7">
      <t>ヒロシ</t>
    </rPh>
    <rPh sb="7" eb="8">
      <t>シ</t>
    </rPh>
    <rPh sb="12" eb="14">
      <t>アユカワ</t>
    </rPh>
    <rPh sb="15" eb="17">
      <t>トモカズ</t>
    </rPh>
    <rPh sb="21" eb="23">
      <t>ウエダ</t>
    </rPh>
    <rPh sb="24" eb="25">
      <t>メイ</t>
    </rPh>
    <rPh sb="25" eb="26">
      <t>ヒロシ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</si>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</sst>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160286</xdr:colOff>
      <xdr:row>741</xdr:row>
      <xdr:rowOff>272147</xdr:rowOff>
    </xdr:from>
    <xdr:to>
      <xdr:col>49</xdr:col>
      <xdr:colOff>7656</xdr:colOff>
      <xdr:row>759</xdr:row>
      <xdr:rowOff>228601</xdr:rowOff>
    </xdr:to>
    <xdr:grpSp>
      <xdr:nvGrpSpPr>
        <xdr:cNvPr id="8" name="グループ化 7"/>
        <xdr:cNvGrpSpPr/>
      </xdr:nvGrpSpPr>
      <xdr:grpSpPr>
        <a:xfrm>
          <a:off x="1582686" y="46246147"/>
          <a:ext cx="8381770" cy="6357254"/>
          <a:chOff x="1475116" y="42640053"/>
          <a:chExt cx="8357214" cy="5908420"/>
        </a:xfrm>
      </xdr:grpSpPr>
      <xdr:sp macro="" textlink="">
        <xdr:nvSpPr>
          <xdr:cNvPr id="9" name="テキスト ボックス 8"/>
          <xdr:cNvSpPr txBox="1"/>
        </xdr:nvSpPr>
        <xdr:spPr>
          <a:xfrm>
            <a:off x="4393925" y="42640053"/>
            <a:ext cx="2645110" cy="765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643</a:t>
            </a:r>
            <a:r>
              <a:rPr kumimoji="1" lang="ja-JP" altLang="en-US" sz="1600"/>
              <a:t>百万円</a:t>
            </a:r>
          </a:p>
        </xdr:txBody>
      </xdr:sp>
      <xdr:sp macro="" textlink="">
        <xdr:nvSpPr>
          <xdr:cNvPr id="10" name="テキスト ボックス 9"/>
          <xdr:cNvSpPr txBox="1"/>
        </xdr:nvSpPr>
        <xdr:spPr>
          <a:xfrm>
            <a:off x="4884964" y="45923517"/>
            <a:ext cx="1627888" cy="11613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アジア航測（株）等</a:t>
            </a:r>
            <a:endParaRPr kumimoji="1" lang="en-US" altLang="ja-JP" sz="1600"/>
          </a:p>
          <a:p>
            <a:pPr algn="ctr"/>
            <a:r>
              <a:rPr kumimoji="1" lang="ja-JP" altLang="en-US" sz="1600"/>
              <a:t>（</a:t>
            </a:r>
            <a:r>
              <a:rPr kumimoji="1" lang="en-US" altLang="ja-JP" sz="1600"/>
              <a:t>15</a:t>
            </a:r>
            <a:r>
              <a:rPr kumimoji="1" lang="ja-JP" altLang="en-US" sz="1600"/>
              <a:t>者）</a:t>
            </a:r>
            <a:endParaRPr kumimoji="1" lang="en-US" altLang="ja-JP" sz="1600"/>
          </a:p>
          <a:p>
            <a:pPr algn="ctr"/>
            <a:r>
              <a:rPr kumimoji="1" lang="en-US" altLang="ja-JP" sz="1600"/>
              <a:t>571</a:t>
            </a:r>
            <a:r>
              <a:rPr kumimoji="1" lang="ja-JP" altLang="en-US" sz="1600"/>
              <a:t>百万円</a:t>
            </a:r>
            <a:endParaRPr kumimoji="1" lang="en-US" altLang="ja-JP" sz="1600"/>
          </a:p>
        </xdr:txBody>
      </xdr:sp>
      <xdr:sp macro="" textlink="">
        <xdr:nvSpPr>
          <xdr:cNvPr id="11" name="大かっこ 10"/>
          <xdr:cNvSpPr/>
        </xdr:nvSpPr>
        <xdr:spPr>
          <a:xfrm>
            <a:off x="4791738" y="47402024"/>
            <a:ext cx="1909755" cy="1146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再生可能エネルギー導入に係る環境配慮の確保に必要な環境基礎情報の調査等</a:t>
            </a:r>
          </a:p>
        </xdr:txBody>
      </xdr:sp>
      <xdr:grpSp>
        <xdr:nvGrpSpPr>
          <xdr:cNvPr id="12" name="グループ化 11"/>
          <xdr:cNvGrpSpPr/>
        </xdr:nvGrpSpPr>
        <xdr:grpSpPr>
          <a:xfrm>
            <a:off x="2410830" y="43395664"/>
            <a:ext cx="6440321" cy="2058109"/>
            <a:chOff x="1358347" y="43241844"/>
            <a:chExt cx="6269936" cy="2072308"/>
          </a:xfrm>
        </xdr:grpSpPr>
        <xdr:cxnSp macro="">
          <xdr:nvCxnSpPr>
            <xdr:cNvPr id="18" name="直線矢印コネクタ 17"/>
            <xdr:cNvCxnSpPr/>
          </xdr:nvCxnSpPr>
          <xdr:spPr>
            <a:xfrm flipH="1">
              <a:off x="4563717" y="43241844"/>
              <a:ext cx="18222" cy="2030895"/>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19" name="直線矢印コネクタ 18"/>
            <xdr:cNvCxnSpPr/>
          </xdr:nvCxnSpPr>
          <xdr:spPr>
            <a:xfrm flipH="1">
              <a:off x="1366631" y="43690761"/>
              <a:ext cx="9170" cy="162339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20" name="直線コネクタ 19"/>
            <xdr:cNvCxnSpPr/>
          </xdr:nvCxnSpPr>
          <xdr:spPr>
            <a:xfrm>
              <a:off x="1358347" y="43707324"/>
              <a:ext cx="62699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a:off x="7620000" y="43699043"/>
              <a:ext cx="8283" cy="159026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3" name="テキスト ボックス 12"/>
          <xdr:cNvSpPr txBox="1"/>
        </xdr:nvSpPr>
        <xdr:spPr>
          <a:xfrm>
            <a:off x="1475116" y="45497892"/>
            <a:ext cx="2371154" cy="3471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委託・一般競争契約（総合評価）</a:t>
            </a:r>
          </a:p>
        </xdr:txBody>
      </xdr:sp>
      <xdr:sp macro="" textlink="">
        <xdr:nvSpPr>
          <xdr:cNvPr id="14" name="テキスト ボックス 13"/>
          <xdr:cNvSpPr txBox="1"/>
        </xdr:nvSpPr>
        <xdr:spPr>
          <a:xfrm>
            <a:off x="1696622" y="45964927"/>
            <a:ext cx="1627888" cy="1108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（株）エックス都市研究所（１者）</a:t>
            </a:r>
            <a:endParaRPr kumimoji="1" lang="en-US" altLang="ja-JP" sz="1600"/>
          </a:p>
          <a:p>
            <a:pPr algn="ctr"/>
            <a:r>
              <a:rPr kumimoji="1" lang="en-US" altLang="ja-JP" sz="1600"/>
              <a:t>50</a:t>
            </a:r>
            <a:r>
              <a:rPr kumimoji="1" lang="ja-JP" altLang="en-US" sz="1600"/>
              <a:t>百万円</a:t>
            </a:r>
            <a:endParaRPr kumimoji="1" lang="en-US" altLang="ja-JP" sz="1600"/>
          </a:p>
        </xdr:txBody>
      </xdr:sp>
      <xdr:sp macro="" textlink="">
        <xdr:nvSpPr>
          <xdr:cNvPr id="15" name="テキスト ボックス 14"/>
          <xdr:cNvSpPr txBox="1"/>
        </xdr:nvSpPr>
        <xdr:spPr>
          <a:xfrm>
            <a:off x="8117549" y="45923515"/>
            <a:ext cx="1627888" cy="117314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C.</a:t>
            </a:r>
            <a:r>
              <a:rPr kumimoji="1" lang="ja-JP" altLang="en-US" sz="1600"/>
              <a:t>アジア航測（株）（１者）</a:t>
            </a:r>
            <a:endParaRPr kumimoji="1" lang="en-US" altLang="ja-JP" sz="1600"/>
          </a:p>
          <a:p>
            <a:pPr algn="ctr"/>
            <a:r>
              <a:rPr kumimoji="1" lang="en-US" altLang="ja-JP" sz="1600"/>
              <a:t>22</a:t>
            </a:r>
            <a:r>
              <a:rPr kumimoji="1" lang="ja-JP" altLang="en-US" sz="1600"/>
              <a:t>百万円</a:t>
            </a:r>
            <a:endParaRPr kumimoji="1" lang="en-US" altLang="ja-JP" sz="1600"/>
          </a:p>
        </xdr:txBody>
      </xdr:sp>
      <xdr:sp macro="" textlink="">
        <xdr:nvSpPr>
          <xdr:cNvPr id="16" name="大かっこ 15"/>
          <xdr:cNvSpPr/>
        </xdr:nvSpPr>
        <xdr:spPr>
          <a:xfrm>
            <a:off x="1642815" y="47376461"/>
            <a:ext cx="1757097" cy="597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再生可能エネルギーポテンシャル調査</a:t>
            </a:r>
            <a:r>
              <a:rPr kumimoji="1" lang="en-US" altLang="ja-JP" sz="1100"/>
              <a:t>	</a:t>
            </a:r>
            <a:endParaRPr kumimoji="1" lang="ja-JP" altLang="en-US" sz="1100"/>
          </a:p>
        </xdr:txBody>
      </xdr:sp>
      <xdr:sp macro="" textlink="">
        <xdr:nvSpPr>
          <xdr:cNvPr id="17" name="大かっこ 16"/>
          <xdr:cNvSpPr/>
        </xdr:nvSpPr>
        <xdr:spPr>
          <a:xfrm>
            <a:off x="8069908" y="47411756"/>
            <a:ext cx="1762422" cy="10613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環境基礎情報データベースの整備・運用等</a:t>
            </a:r>
          </a:p>
        </xdr:txBody>
      </xdr:sp>
    </xdr:grpSp>
    <xdr:clientData/>
  </xdr:twoCellAnchor>
  <xdr:twoCellAnchor>
    <xdr:from>
      <xdr:col>23</xdr:col>
      <xdr:colOff>7620</xdr:colOff>
      <xdr:row>750</xdr:row>
      <xdr:rowOff>147320</xdr:rowOff>
    </xdr:from>
    <xdr:to>
      <xdr:col>34</xdr:col>
      <xdr:colOff>131814</xdr:colOff>
      <xdr:row>751</xdr:row>
      <xdr:rowOff>139495</xdr:rowOff>
    </xdr:to>
    <xdr:sp macro="" textlink="">
      <xdr:nvSpPr>
        <xdr:cNvPr id="22" name="テキスト ボックス 21"/>
        <xdr:cNvSpPr txBox="1"/>
      </xdr:nvSpPr>
      <xdr:spPr>
        <a:xfrm>
          <a:off x="4681220" y="49321720"/>
          <a:ext cx="2359394" cy="347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委託・一般競争契約（総合評価）</a:t>
          </a:r>
        </a:p>
      </xdr:txBody>
    </xdr:sp>
    <xdr:clientData/>
  </xdr:twoCellAnchor>
  <xdr:twoCellAnchor>
    <xdr:from>
      <xdr:col>38</xdr:col>
      <xdr:colOff>101600</xdr:colOff>
      <xdr:row>750</xdr:row>
      <xdr:rowOff>162560</xdr:rowOff>
    </xdr:from>
    <xdr:to>
      <xdr:col>49</xdr:col>
      <xdr:colOff>225794</xdr:colOff>
      <xdr:row>751</xdr:row>
      <xdr:rowOff>154735</xdr:rowOff>
    </xdr:to>
    <xdr:sp macro="" textlink="">
      <xdr:nvSpPr>
        <xdr:cNvPr id="23" name="テキスト ボックス 22"/>
        <xdr:cNvSpPr txBox="1"/>
      </xdr:nvSpPr>
      <xdr:spPr>
        <a:xfrm>
          <a:off x="7823200" y="49336960"/>
          <a:ext cx="2359394" cy="347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委託・一般競争契約（最低価格）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67</v>
      </c>
      <c r="AT2" s="927"/>
      <c r="AU2" s="927"/>
      <c r="AV2" s="43" t="str">
        <f>IF(AW2="", "", "-")</f>
        <v/>
      </c>
      <c r="AW2" s="898"/>
      <c r="AX2" s="898"/>
    </row>
    <row r="3" spans="1:50" ht="21" customHeight="1" thickBot="1" x14ac:dyDescent="0.2">
      <c r="A3" s="854" t="s">
        <v>459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477</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8" t="s">
        <v>492</v>
      </c>
      <c r="H4" s="669"/>
      <c r="I4" s="669"/>
      <c r="J4" s="669"/>
      <c r="K4" s="669"/>
      <c r="L4" s="669"/>
      <c r="M4" s="669"/>
      <c r="N4" s="669"/>
      <c r="O4" s="669"/>
      <c r="P4" s="669"/>
      <c r="Q4" s="669"/>
      <c r="R4" s="669"/>
      <c r="S4" s="669"/>
      <c r="T4" s="669"/>
      <c r="U4" s="669"/>
      <c r="V4" s="669"/>
      <c r="W4" s="669"/>
      <c r="X4" s="670"/>
      <c r="Y4" s="671" t="s">
        <v>1</v>
      </c>
      <c r="Z4" s="672"/>
      <c r="AA4" s="672"/>
      <c r="AB4" s="672"/>
      <c r="AC4" s="672"/>
      <c r="AD4" s="673"/>
      <c r="AE4" s="674" t="s">
        <v>567</v>
      </c>
      <c r="AF4" s="675"/>
      <c r="AG4" s="675"/>
      <c r="AH4" s="675"/>
      <c r="AI4" s="675"/>
      <c r="AJ4" s="675"/>
      <c r="AK4" s="675"/>
      <c r="AL4" s="675"/>
      <c r="AM4" s="675"/>
      <c r="AN4" s="675"/>
      <c r="AO4" s="675"/>
      <c r="AP4" s="676"/>
      <c r="AQ4" s="677" t="s">
        <v>2</v>
      </c>
      <c r="AR4" s="672"/>
      <c r="AS4" s="672"/>
      <c r="AT4" s="672"/>
      <c r="AU4" s="672"/>
      <c r="AV4" s="672"/>
      <c r="AW4" s="672"/>
      <c r="AX4" s="678"/>
    </row>
    <row r="5" spans="1:50" ht="120" customHeight="1" x14ac:dyDescent="0.15">
      <c r="A5" s="679" t="s">
        <v>66</v>
      </c>
      <c r="B5" s="680"/>
      <c r="C5" s="680"/>
      <c r="D5" s="680"/>
      <c r="E5" s="680"/>
      <c r="F5" s="681"/>
      <c r="G5" s="826" t="s">
        <v>375</v>
      </c>
      <c r="H5" s="827"/>
      <c r="I5" s="827"/>
      <c r="J5" s="827"/>
      <c r="K5" s="827"/>
      <c r="L5" s="827"/>
      <c r="M5" s="828" t="s">
        <v>65</v>
      </c>
      <c r="N5" s="829"/>
      <c r="O5" s="829"/>
      <c r="P5" s="829"/>
      <c r="Q5" s="829"/>
      <c r="R5" s="830"/>
      <c r="S5" s="831" t="s">
        <v>82</v>
      </c>
      <c r="T5" s="827"/>
      <c r="U5" s="827"/>
      <c r="V5" s="827"/>
      <c r="W5" s="827"/>
      <c r="X5" s="832"/>
      <c r="Y5" s="685" t="s">
        <v>3</v>
      </c>
      <c r="Z5" s="529"/>
      <c r="AA5" s="529"/>
      <c r="AB5" s="529"/>
      <c r="AC5" s="529"/>
      <c r="AD5" s="530"/>
      <c r="AE5" s="686" t="s">
        <v>493</v>
      </c>
      <c r="AF5" s="686"/>
      <c r="AG5" s="686"/>
      <c r="AH5" s="686"/>
      <c r="AI5" s="686"/>
      <c r="AJ5" s="686"/>
      <c r="AK5" s="686"/>
      <c r="AL5" s="686"/>
      <c r="AM5" s="686"/>
      <c r="AN5" s="686"/>
      <c r="AO5" s="686"/>
      <c r="AP5" s="687"/>
      <c r="AQ5" s="688" t="s">
        <v>580</v>
      </c>
      <c r="AR5" s="689"/>
      <c r="AS5" s="689"/>
      <c r="AT5" s="689"/>
      <c r="AU5" s="689"/>
      <c r="AV5" s="689"/>
      <c r="AW5" s="689"/>
      <c r="AX5" s="690"/>
    </row>
    <row r="6" spans="1:50" ht="32.25" customHeight="1" x14ac:dyDescent="0.15">
      <c r="A6" s="693" t="s">
        <v>4</v>
      </c>
      <c r="B6" s="694"/>
      <c r="C6" s="694"/>
      <c r="D6" s="694"/>
      <c r="E6" s="694"/>
      <c r="F6" s="694"/>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494</v>
      </c>
      <c r="H7" s="485"/>
      <c r="I7" s="485"/>
      <c r="J7" s="485"/>
      <c r="K7" s="485"/>
      <c r="L7" s="485"/>
      <c r="M7" s="485"/>
      <c r="N7" s="485"/>
      <c r="O7" s="485"/>
      <c r="P7" s="485"/>
      <c r="Q7" s="485"/>
      <c r="R7" s="485"/>
      <c r="S7" s="485"/>
      <c r="T7" s="485"/>
      <c r="U7" s="485"/>
      <c r="V7" s="485"/>
      <c r="W7" s="485"/>
      <c r="X7" s="486"/>
      <c r="Y7" s="909" t="s">
        <v>431</v>
      </c>
      <c r="Z7" s="429"/>
      <c r="AA7" s="429"/>
      <c r="AB7" s="429"/>
      <c r="AC7" s="429"/>
      <c r="AD7" s="910"/>
      <c r="AE7" s="899" t="s">
        <v>495</v>
      </c>
      <c r="AF7" s="900"/>
      <c r="AG7" s="900"/>
      <c r="AH7" s="900"/>
      <c r="AI7" s="900"/>
      <c r="AJ7" s="900"/>
      <c r="AK7" s="900"/>
      <c r="AL7" s="900"/>
      <c r="AM7" s="900"/>
      <c r="AN7" s="900"/>
      <c r="AO7" s="900"/>
      <c r="AP7" s="900"/>
      <c r="AQ7" s="900"/>
      <c r="AR7" s="900"/>
      <c r="AS7" s="900"/>
      <c r="AT7" s="900"/>
      <c r="AU7" s="900"/>
      <c r="AV7" s="900"/>
      <c r="AW7" s="900"/>
      <c r="AX7" s="901"/>
    </row>
    <row r="8" spans="1:50" ht="37.5" customHeight="1" x14ac:dyDescent="0.15">
      <c r="A8" s="481" t="s">
        <v>330</v>
      </c>
      <c r="B8" s="482"/>
      <c r="C8" s="482"/>
      <c r="D8" s="482"/>
      <c r="E8" s="482"/>
      <c r="F8" s="483"/>
      <c r="G8" s="928" t="str">
        <f>入力規則等!A28</f>
        <v>地球温暖化対策</v>
      </c>
      <c r="H8" s="707"/>
      <c r="I8" s="707"/>
      <c r="J8" s="707"/>
      <c r="K8" s="707"/>
      <c r="L8" s="707"/>
      <c r="M8" s="707"/>
      <c r="N8" s="707"/>
      <c r="O8" s="707"/>
      <c r="P8" s="707"/>
      <c r="Q8" s="707"/>
      <c r="R8" s="707"/>
      <c r="S8" s="707"/>
      <c r="T8" s="707"/>
      <c r="U8" s="707"/>
      <c r="V8" s="707"/>
      <c r="W8" s="707"/>
      <c r="X8" s="929"/>
      <c r="Y8" s="833" t="s">
        <v>331</v>
      </c>
      <c r="Z8" s="834"/>
      <c r="AA8" s="834"/>
      <c r="AB8" s="834"/>
      <c r="AC8" s="834"/>
      <c r="AD8" s="835"/>
      <c r="AE8" s="706" t="str">
        <f>入力規則等!K13</f>
        <v>エネルギー対策</v>
      </c>
      <c r="AF8" s="707"/>
      <c r="AG8" s="707"/>
      <c r="AH8" s="707"/>
      <c r="AI8" s="707"/>
      <c r="AJ8" s="707"/>
      <c r="AK8" s="707"/>
      <c r="AL8" s="707"/>
      <c r="AM8" s="707"/>
      <c r="AN8" s="707"/>
      <c r="AO8" s="707"/>
      <c r="AP8" s="707"/>
      <c r="AQ8" s="707"/>
      <c r="AR8" s="707"/>
      <c r="AS8" s="707"/>
      <c r="AT8" s="707"/>
      <c r="AU8" s="707"/>
      <c r="AV8" s="707"/>
      <c r="AW8" s="707"/>
      <c r="AX8" s="708"/>
    </row>
    <row r="9" spans="1:50" ht="66.75" customHeight="1" x14ac:dyDescent="0.15">
      <c r="A9" s="836" t="s">
        <v>23</v>
      </c>
      <c r="B9" s="837"/>
      <c r="C9" s="837"/>
      <c r="D9" s="837"/>
      <c r="E9" s="837"/>
      <c r="F9" s="837"/>
      <c r="G9" s="838" t="s">
        <v>496</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54" customHeight="1" x14ac:dyDescent="0.15">
      <c r="A10" s="646" t="s">
        <v>29</v>
      </c>
      <c r="B10" s="647"/>
      <c r="C10" s="647"/>
      <c r="D10" s="647"/>
      <c r="E10" s="647"/>
      <c r="F10" s="647"/>
      <c r="G10" s="741" t="s">
        <v>497</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32.25" customHeight="1" x14ac:dyDescent="0.15">
      <c r="A11" s="646" t="s">
        <v>5</v>
      </c>
      <c r="B11" s="647"/>
      <c r="C11" s="647"/>
      <c r="D11" s="647"/>
      <c r="E11" s="647"/>
      <c r="F11" s="648"/>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30" t="s">
        <v>24</v>
      </c>
      <c r="B12" s="931"/>
      <c r="C12" s="931"/>
      <c r="D12" s="931"/>
      <c r="E12" s="931"/>
      <c r="F12" s="932"/>
      <c r="G12" s="747"/>
      <c r="H12" s="748"/>
      <c r="I12" s="748"/>
      <c r="J12" s="748"/>
      <c r="K12" s="748"/>
      <c r="L12" s="748"/>
      <c r="M12" s="748"/>
      <c r="N12" s="748"/>
      <c r="O12" s="748"/>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09"/>
    </row>
    <row r="13" spans="1:50" ht="21" customHeight="1" x14ac:dyDescent="0.15">
      <c r="A13" s="600"/>
      <c r="B13" s="601"/>
      <c r="C13" s="601"/>
      <c r="D13" s="601"/>
      <c r="E13" s="601"/>
      <c r="F13" s="602"/>
      <c r="G13" s="710" t="s">
        <v>6</v>
      </c>
      <c r="H13" s="711"/>
      <c r="I13" s="751" t="s">
        <v>7</v>
      </c>
      <c r="J13" s="752"/>
      <c r="K13" s="752"/>
      <c r="L13" s="752"/>
      <c r="M13" s="752"/>
      <c r="N13" s="752"/>
      <c r="O13" s="753"/>
      <c r="P13" s="643" t="s">
        <v>479</v>
      </c>
      <c r="Q13" s="644"/>
      <c r="R13" s="644"/>
      <c r="S13" s="644"/>
      <c r="T13" s="644"/>
      <c r="U13" s="644"/>
      <c r="V13" s="645"/>
      <c r="W13" s="643" t="s">
        <v>498</v>
      </c>
      <c r="X13" s="644"/>
      <c r="Y13" s="644"/>
      <c r="Z13" s="644"/>
      <c r="AA13" s="644"/>
      <c r="AB13" s="644"/>
      <c r="AC13" s="645"/>
      <c r="AD13" s="643">
        <v>800</v>
      </c>
      <c r="AE13" s="644"/>
      <c r="AF13" s="644"/>
      <c r="AG13" s="644"/>
      <c r="AH13" s="644"/>
      <c r="AI13" s="644"/>
      <c r="AJ13" s="645"/>
      <c r="AK13" s="643">
        <v>744</v>
      </c>
      <c r="AL13" s="644"/>
      <c r="AM13" s="644"/>
      <c r="AN13" s="644"/>
      <c r="AO13" s="644"/>
      <c r="AP13" s="644"/>
      <c r="AQ13" s="645"/>
      <c r="AR13" s="906">
        <v>744</v>
      </c>
      <c r="AS13" s="907"/>
      <c r="AT13" s="907"/>
      <c r="AU13" s="907"/>
      <c r="AV13" s="907"/>
      <c r="AW13" s="907"/>
      <c r="AX13" s="908"/>
    </row>
    <row r="14" spans="1:50" ht="21" customHeight="1" x14ac:dyDescent="0.15">
      <c r="A14" s="600"/>
      <c r="B14" s="601"/>
      <c r="C14" s="601"/>
      <c r="D14" s="601"/>
      <c r="E14" s="601"/>
      <c r="F14" s="602"/>
      <c r="G14" s="712"/>
      <c r="H14" s="713"/>
      <c r="I14" s="698" t="s">
        <v>8</v>
      </c>
      <c r="J14" s="749"/>
      <c r="K14" s="749"/>
      <c r="L14" s="749"/>
      <c r="M14" s="749"/>
      <c r="N14" s="749"/>
      <c r="O14" s="750"/>
      <c r="P14" s="643" t="s">
        <v>479</v>
      </c>
      <c r="Q14" s="644"/>
      <c r="R14" s="644"/>
      <c r="S14" s="644"/>
      <c r="T14" s="644"/>
      <c r="U14" s="644"/>
      <c r="V14" s="645"/>
      <c r="W14" s="643" t="s">
        <v>479</v>
      </c>
      <c r="X14" s="644"/>
      <c r="Y14" s="644"/>
      <c r="Z14" s="644"/>
      <c r="AA14" s="644"/>
      <c r="AB14" s="644"/>
      <c r="AC14" s="645"/>
      <c r="AD14" s="643" t="s">
        <v>479</v>
      </c>
      <c r="AE14" s="644"/>
      <c r="AF14" s="644"/>
      <c r="AG14" s="644"/>
      <c r="AH14" s="644"/>
      <c r="AI14" s="644"/>
      <c r="AJ14" s="645"/>
      <c r="AK14" s="643" t="s">
        <v>578</v>
      </c>
      <c r="AL14" s="644"/>
      <c r="AM14" s="644"/>
      <c r="AN14" s="644"/>
      <c r="AO14" s="644"/>
      <c r="AP14" s="644"/>
      <c r="AQ14" s="645"/>
      <c r="AR14" s="775"/>
      <c r="AS14" s="775"/>
      <c r="AT14" s="775"/>
      <c r="AU14" s="775"/>
      <c r="AV14" s="775"/>
      <c r="AW14" s="775"/>
      <c r="AX14" s="776"/>
    </row>
    <row r="15" spans="1:50" ht="21" customHeight="1" x14ac:dyDescent="0.15">
      <c r="A15" s="600"/>
      <c r="B15" s="601"/>
      <c r="C15" s="601"/>
      <c r="D15" s="601"/>
      <c r="E15" s="601"/>
      <c r="F15" s="602"/>
      <c r="G15" s="712"/>
      <c r="H15" s="713"/>
      <c r="I15" s="698" t="s">
        <v>50</v>
      </c>
      <c r="J15" s="699"/>
      <c r="K15" s="699"/>
      <c r="L15" s="699"/>
      <c r="M15" s="699"/>
      <c r="N15" s="699"/>
      <c r="O15" s="700"/>
      <c r="P15" s="643" t="s">
        <v>479</v>
      </c>
      <c r="Q15" s="644"/>
      <c r="R15" s="644"/>
      <c r="S15" s="644"/>
      <c r="T15" s="644"/>
      <c r="U15" s="644"/>
      <c r="V15" s="645"/>
      <c r="W15" s="643" t="s">
        <v>479</v>
      </c>
      <c r="X15" s="644"/>
      <c r="Y15" s="644"/>
      <c r="Z15" s="644"/>
      <c r="AA15" s="644"/>
      <c r="AB15" s="644"/>
      <c r="AC15" s="645"/>
      <c r="AD15" s="643" t="s">
        <v>479</v>
      </c>
      <c r="AE15" s="644"/>
      <c r="AF15" s="644"/>
      <c r="AG15" s="644"/>
      <c r="AH15" s="644"/>
      <c r="AI15" s="644"/>
      <c r="AJ15" s="645"/>
      <c r="AK15" s="643" t="s">
        <v>479</v>
      </c>
      <c r="AL15" s="644"/>
      <c r="AM15" s="644"/>
      <c r="AN15" s="644"/>
      <c r="AO15" s="644"/>
      <c r="AP15" s="644"/>
      <c r="AQ15" s="645"/>
      <c r="AR15" s="643" t="s">
        <v>574</v>
      </c>
      <c r="AS15" s="644"/>
      <c r="AT15" s="644"/>
      <c r="AU15" s="644"/>
      <c r="AV15" s="644"/>
      <c r="AW15" s="644"/>
      <c r="AX15" s="793"/>
    </row>
    <row r="16" spans="1:50" ht="21" customHeight="1" x14ac:dyDescent="0.15">
      <c r="A16" s="600"/>
      <c r="B16" s="601"/>
      <c r="C16" s="601"/>
      <c r="D16" s="601"/>
      <c r="E16" s="601"/>
      <c r="F16" s="602"/>
      <c r="G16" s="712"/>
      <c r="H16" s="713"/>
      <c r="I16" s="698" t="s">
        <v>51</v>
      </c>
      <c r="J16" s="699"/>
      <c r="K16" s="699"/>
      <c r="L16" s="699"/>
      <c r="M16" s="699"/>
      <c r="N16" s="699"/>
      <c r="O16" s="700"/>
      <c r="P16" s="643" t="s">
        <v>479</v>
      </c>
      <c r="Q16" s="644"/>
      <c r="R16" s="644"/>
      <c r="S16" s="644"/>
      <c r="T16" s="644"/>
      <c r="U16" s="644"/>
      <c r="V16" s="645"/>
      <c r="W16" s="643" t="s">
        <v>479</v>
      </c>
      <c r="X16" s="644"/>
      <c r="Y16" s="644"/>
      <c r="Z16" s="644"/>
      <c r="AA16" s="644"/>
      <c r="AB16" s="644"/>
      <c r="AC16" s="645"/>
      <c r="AD16" s="643" t="s">
        <v>479</v>
      </c>
      <c r="AE16" s="644"/>
      <c r="AF16" s="644"/>
      <c r="AG16" s="644"/>
      <c r="AH16" s="644"/>
      <c r="AI16" s="644"/>
      <c r="AJ16" s="645"/>
      <c r="AK16" s="643" t="s">
        <v>479</v>
      </c>
      <c r="AL16" s="644"/>
      <c r="AM16" s="644"/>
      <c r="AN16" s="644"/>
      <c r="AO16" s="644"/>
      <c r="AP16" s="644"/>
      <c r="AQ16" s="645"/>
      <c r="AR16" s="744"/>
      <c r="AS16" s="745"/>
      <c r="AT16" s="745"/>
      <c r="AU16" s="745"/>
      <c r="AV16" s="745"/>
      <c r="AW16" s="745"/>
      <c r="AX16" s="746"/>
    </row>
    <row r="17" spans="1:50" ht="24.75" customHeight="1" x14ac:dyDescent="0.15">
      <c r="A17" s="600"/>
      <c r="B17" s="601"/>
      <c r="C17" s="601"/>
      <c r="D17" s="601"/>
      <c r="E17" s="601"/>
      <c r="F17" s="602"/>
      <c r="G17" s="712"/>
      <c r="H17" s="713"/>
      <c r="I17" s="698" t="s">
        <v>49</v>
      </c>
      <c r="J17" s="749"/>
      <c r="K17" s="749"/>
      <c r="L17" s="749"/>
      <c r="M17" s="749"/>
      <c r="N17" s="749"/>
      <c r="O17" s="750"/>
      <c r="P17" s="643" t="s">
        <v>479</v>
      </c>
      <c r="Q17" s="644"/>
      <c r="R17" s="644"/>
      <c r="S17" s="644"/>
      <c r="T17" s="644"/>
      <c r="U17" s="644"/>
      <c r="V17" s="645"/>
      <c r="W17" s="643" t="s">
        <v>479</v>
      </c>
      <c r="X17" s="644"/>
      <c r="Y17" s="644"/>
      <c r="Z17" s="644"/>
      <c r="AA17" s="644"/>
      <c r="AB17" s="644"/>
      <c r="AC17" s="645"/>
      <c r="AD17" s="643" t="s">
        <v>479</v>
      </c>
      <c r="AE17" s="644"/>
      <c r="AF17" s="644"/>
      <c r="AG17" s="644"/>
      <c r="AH17" s="644"/>
      <c r="AI17" s="644"/>
      <c r="AJ17" s="645"/>
      <c r="AK17" s="643" t="s">
        <v>479</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800</v>
      </c>
      <c r="AE18" s="866"/>
      <c r="AF18" s="866"/>
      <c r="AG18" s="866"/>
      <c r="AH18" s="866"/>
      <c r="AI18" s="866"/>
      <c r="AJ18" s="867"/>
      <c r="AK18" s="865">
        <f>SUM(AK13:AQ17)</f>
        <v>744</v>
      </c>
      <c r="AL18" s="866"/>
      <c r="AM18" s="866"/>
      <c r="AN18" s="866"/>
      <c r="AO18" s="866"/>
      <c r="AP18" s="866"/>
      <c r="AQ18" s="867"/>
      <c r="AR18" s="865">
        <f>SUM(AR13:AX17)</f>
        <v>744</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t="s">
        <v>498</v>
      </c>
      <c r="Q19" s="644"/>
      <c r="R19" s="644"/>
      <c r="S19" s="644"/>
      <c r="T19" s="644"/>
      <c r="U19" s="644"/>
      <c r="V19" s="645"/>
      <c r="W19" s="643" t="s">
        <v>499</v>
      </c>
      <c r="X19" s="644"/>
      <c r="Y19" s="644"/>
      <c r="Z19" s="644"/>
      <c r="AA19" s="644"/>
      <c r="AB19" s="644"/>
      <c r="AC19" s="645"/>
      <c r="AD19" s="643">
        <v>643</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3" t="s">
        <v>10</v>
      </c>
      <c r="H20" s="864"/>
      <c r="I20" s="864"/>
      <c r="J20" s="864"/>
      <c r="K20" s="864"/>
      <c r="L20" s="864"/>
      <c r="M20" s="864"/>
      <c r="N20" s="864"/>
      <c r="O20" s="864"/>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0.80374999999999996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6"/>
      <c r="B21" s="837"/>
      <c r="C21" s="837"/>
      <c r="D21" s="837"/>
      <c r="E21" s="837"/>
      <c r="F21" s="933"/>
      <c r="G21" s="302" t="s">
        <v>397</v>
      </c>
      <c r="H21" s="303"/>
      <c r="I21" s="303"/>
      <c r="J21" s="303"/>
      <c r="K21" s="303"/>
      <c r="L21" s="303"/>
      <c r="M21" s="303"/>
      <c r="N21" s="303"/>
      <c r="O21" s="303"/>
      <c r="P21" s="304" t="e">
        <f>IF(P19=0, "-", SUM(P19)/SUM(P13,P14))</f>
        <v>#DIV/0!</v>
      </c>
      <c r="Q21" s="304"/>
      <c r="R21" s="304"/>
      <c r="S21" s="304"/>
      <c r="T21" s="304"/>
      <c r="U21" s="304"/>
      <c r="V21" s="304"/>
      <c r="W21" s="304" t="e">
        <f t="shared" ref="W21" si="2">IF(W19=0, "-", SUM(W19)/SUM(W13,W14))</f>
        <v>#DIV/0!</v>
      </c>
      <c r="X21" s="304"/>
      <c r="Y21" s="304"/>
      <c r="Z21" s="304"/>
      <c r="AA21" s="304"/>
      <c r="AB21" s="304"/>
      <c r="AC21" s="304"/>
      <c r="AD21" s="304">
        <f t="shared" ref="AD21" si="3">IF(AD19=0, "-", SUM(AD19)/SUM(AD13,AD14))</f>
        <v>0.80374999999999996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467</v>
      </c>
      <c r="B22" s="952"/>
      <c r="C22" s="952"/>
      <c r="D22" s="952"/>
      <c r="E22" s="952"/>
      <c r="F22" s="953"/>
      <c r="G22" s="938" t="s">
        <v>377</v>
      </c>
      <c r="H22" s="208"/>
      <c r="I22" s="208"/>
      <c r="J22" s="208"/>
      <c r="K22" s="208"/>
      <c r="L22" s="208"/>
      <c r="M22" s="208"/>
      <c r="N22" s="208"/>
      <c r="O22" s="209"/>
      <c r="P22" s="923" t="s">
        <v>436</v>
      </c>
      <c r="Q22" s="208"/>
      <c r="R22" s="208"/>
      <c r="S22" s="208"/>
      <c r="T22" s="208"/>
      <c r="U22" s="208"/>
      <c r="V22" s="209"/>
      <c r="W22" s="923" t="s">
        <v>432</v>
      </c>
      <c r="X22" s="208"/>
      <c r="Y22" s="208"/>
      <c r="Z22" s="208"/>
      <c r="AA22" s="208"/>
      <c r="AB22" s="208"/>
      <c r="AC22" s="209"/>
      <c r="AD22" s="923" t="s">
        <v>376</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32.25" customHeight="1" x14ac:dyDescent="0.15">
      <c r="A23" s="954"/>
      <c r="B23" s="955"/>
      <c r="C23" s="955"/>
      <c r="D23" s="955"/>
      <c r="E23" s="955"/>
      <c r="F23" s="956"/>
      <c r="G23" s="939" t="s">
        <v>565</v>
      </c>
      <c r="H23" s="940"/>
      <c r="I23" s="940"/>
      <c r="J23" s="940"/>
      <c r="K23" s="940"/>
      <c r="L23" s="940"/>
      <c r="M23" s="940"/>
      <c r="N23" s="940"/>
      <c r="O23" s="941"/>
      <c r="P23" s="906">
        <v>744</v>
      </c>
      <c r="Q23" s="907"/>
      <c r="R23" s="907"/>
      <c r="S23" s="907"/>
      <c r="T23" s="907"/>
      <c r="U23" s="907"/>
      <c r="V23" s="924"/>
      <c r="W23" s="906">
        <v>744</v>
      </c>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hidden="1" customHeight="1" x14ac:dyDescent="0.15">
      <c r="A24" s="954"/>
      <c r="B24" s="955"/>
      <c r="C24" s="955"/>
      <c r="D24" s="955"/>
      <c r="E24" s="955"/>
      <c r="F24" s="956"/>
      <c r="G24" s="942"/>
      <c r="H24" s="943"/>
      <c r="I24" s="943"/>
      <c r="J24" s="943"/>
      <c r="K24" s="943"/>
      <c r="L24" s="943"/>
      <c r="M24" s="943"/>
      <c r="N24" s="943"/>
      <c r="O24" s="944"/>
      <c r="P24" s="643"/>
      <c r="Q24" s="644"/>
      <c r="R24" s="644"/>
      <c r="S24" s="644"/>
      <c r="T24" s="644"/>
      <c r="U24" s="644"/>
      <c r="V24" s="645"/>
      <c r="W24" s="643"/>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43"/>
      <c r="Q25" s="644"/>
      <c r="R25" s="644"/>
      <c r="S25" s="644"/>
      <c r="T25" s="644"/>
      <c r="U25" s="644"/>
      <c r="V25" s="645"/>
      <c r="W25" s="643"/>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43"/>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43"/>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381</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378</v>
      </c>
      <c r="H29" s="949"/>
      <c r="I29" s="949"/>
      <c r="J29" s="949"/>
      <c r="K29" s="949"/>
      <c r="L29" s="949"/>
      <c r="M29" s="949"/>
      <c r="N29" s="949"/>
      <c r="O29" s="950"/>
      <c r="P29" s="920">
        <f>AK13</f>
        <v>744</v>
      </c>
      <c r="Q29" s="921"/>
      <c r="R29" s="921"/>
      <c r="S29" s="921"/>
      <c r="T29" s="921"/>
      <c r="U29" s="921"/>
      <c r="V29" s="922"/>
      <c r="W29" s="920">
        <f>AR13</f>
        <v>744</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8" t="s">
        <v>393</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451</v>
      </c>
      <c r="AF30" s="846"/>
      <c r="AG30" s="846"/>
      <c r="AH30" s="847"/>
      <c r="AI30" s="845" t="s">
        <v>448</v>
      </c>
      <c r="AJ30" s="846"/>
      <c r="AK30" s="846"/>
      <c r="AL30" s="847"/>
      <c r="AM30" s="902" t="s">
        <v>443</v>
      </c>
      <c r="AN30" s="902"/>
      <c r="AO30" s="902"/>
      <c r="AP30" s="845"/>
      <c r="AQ30" s="754" t="s">
        <v>306</v>
      </c>
      <c r="AR30" s="755"/>
      <c r="AS30" s="755"/>
      <c r="AT30" s="756"/>
      <c r="AU30" s="761" t="s">
        <v>252</v>
      </c>
      <c r="AV30" s="761"/>
      <c r="AW30" s="761"/>
      <c r="AX30" s="903"/>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307</v>
      </c>
      <c r="AT31" s="120"/>
      <c r="AU31" s="185">
        <v>42</v>
      </c>
      <c r="AV31" s="185"/>
      <c r="AW31" s="384" t="s">
        <v>296</v>
      </c>
      <c r="AX31" s="385"/>
    </row>
    <row r="32" spans="1:50" ht="32.25" customHeight="1" x14ac:dyDescent="0.15">
      <c r="A32" s="389"/>
      <c r="B32" s="387"/>
      <c r="C32" s="387"/>
      <c r="D32" s="387"/>
      <c r="E32" s="387"/>
      <c r="F32" s="388"/>
      <c r="G32" s="550" t="s">
        <v>500</v>
      </c>
      <c r="H32" s="551"/>
      <c r="I32" s="551"/>
      <c r="J32" s="551"/>
      <c r="K32" s="551"/>
      <c r="L32" s="551"/>
      <c r="M32" s="551"/>
      <c r="N32" s="551"/>
      <c r="O32" s="552"/>
      <c r="P32" s="91" t="s">
        <v>501</v>
      </c>
      <c r="Q32" s="91"/>
      <c r="R32" s="91"/>
      <c r="S32" s="91"/>
      <c r="T32" s="91"/>
      <c r="U32" s="91"/>
      <c r="V32" s="91"/>
      <c r="W32" s="91"/>
      <c r="X32" s="92"/>
      <c r="Y32" s="457" t="s">
        <v>12</v>
      </c>
      <c r="Z32" s="517"/>
      <c r="AA32" s="518"/>
      <c r="AB32" s="447" t="s">
        <v>498</v>
      </c>
      <c r="AC32" s="447"/>
      <c r="AD32" s="447"/>
      <c r="AE32" s="204" t="s">
        <v>479</v>
      </c>
      <c r="AF32" s="205"/>
      <c r="AG32" s="205"/>
      <c r="AH32" s="205"/>
      <c r="AI32" s="204" t="s">
        <v>479</v>
      </c>
      <c r="AJ32" s="205"/>
      <c r="AK32" s="205"/>
      <c r="AL32" s="205"/>
      <c r="AM32" s="204" t="s">
        <v>479</v>
      </c>
      <c r="AN32" s="205"/>
      <c r="AO32" s="205"/>
      <c r="AP32" s="205"/>
      <c r="AQ32" s="326" t="s">
        <v>479</v>
      </c>
      <c r="AR32" s="193"/>
      <c r="AS32" s="193"/>
      <c r="AT32" s="327"/>
      <c r="AU32" s="205" t="s">
        <v>479</v>
      </c>
      <c r="AV32" s="205"/>
      <c r="AW32" s="205"/>
      <c r="AX32" s="207"/>
    </row>
    <row r="33" spans="1:50" ht="32.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498</v>
      </c>
      <c r="AC33" s="509"/>
      <c r="AD33" s="509"/>
      <c r="AE33" s="204" t="s">
        <v>479</v>
      </c>
      <c r="AF33" s="205"/>
      <c r="AG33" s="205"/>
      <c r="AH33" s="205"/>
      <c r="AI33" s="204" t="s">
        <v>479</v>
      </c>
      <c r="AJ33" s="205"/>
      <c r="AK33" s="205"/>
      <c r="AL33" s="205"/>
      <c r="AM33" s="204" t="s">
        <v>479</v>
      </c>
      <c r="AN33" s="205"/>
      <c r="AO33" s="205"/>
      <c r="AP33" s="205"/>
      <c r="AQ33" s="326">
        <v>100000</v>
      </c>
      <c r="AR33" s="193"/>
      <c r="AS33" s="193"/>
      <c r="AT33" s="327"/>
      <c r="AU33" s="205">
        <v>200000</v>
      </c>
      <c r="AV33" s="205"/>
      <c r="AW33" s="205"/>
      <c r="AX33" s="207"/>
    </row>
    <row r="34" spans="1:50" ht="32.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479</v>
      </c>
      <c r="AF34" s="205"/>
      <c r="AG34" s="205"/>
      <c r="AH34" s="205"/>
      <c r="AI34" s="204" t="s">
        <v>479</v>
      </c>
      <c r="AJ34" s="205"/>
      <c r="AK34" s="205"/>
      <c r="AL34" s="205"/>
      <c r="AM34" s="204" t="s">
        <v>479</v>
      </c>
      <c r="AN34" s="205"/>
      <c r="AO34" s="205"/>
      <c r="AP34" s="205"/>
      <c r="AQ34" s="326" t="s">
        <v>479</v>
      </c>
      <c r="AR34" s="193"/>
      <c r="AS34" s="193"/>
      <c r="AT34" s="327"/>
      <c r="AU34" s="205" t="s">
        <v>479</v>
      </c>
      <c r="AV34" s="205"/>
      <c r="AW34" s="205"/>
      <c r="AX34" s="207"/>
    </row>
    <row r="35" spans="1:50" ht="23.25" customHeight="1" x14ac:dyDescent="0.15">
      <c r="A35" s="212" t="s">
        <v>421</v>
      </c>
      <c r="B35" s="213"/>
      <c r="C35" s="213"/>
      <c r="D35" s="213"/>
      <c r="E35" s="213"/>
      <c r="F35" s="214"/>
      <c r="G35" s="218" t="s">
        <v>498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7" t="s">
        <v>393</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7"/>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t="s">
        <v>489</v>
      </c>
      <c r="AR38" s="186"/>
      <c r="AS38" s="119" t="s">
        <v>307</v>
      </c>
      <c r="AT38" s="120"/>
      <c r="AU38" s="185">
        <v>32</v>
      </c>
      <c r="AV38" s="185"/>
      <c r="AW38" s="384" t="s">
        <v>296</v>
      </c>
      <c r="AX38" s="385"/>
    </row>
    <row r="39" spans="1:50" ht="36.75" customHeight="1" x14ac:dyDescent="0.15">
      <c r="A39" s="389"/>
      <c r="B39" s="387"/>
      <c r="C39" s="387"/>
      <c r="D39" s="387"/>
      <c r="E39" s="387"/>
      <c r="F39" s="388"/>
      <c r="G39" s="550" t="s">
        <v>502</v>
      </c>
      <c r="H39" s="551"/>
      <c r="I39" s="551"/>
      <c r="J39" s="551"/>
      <c r="K39" s="551"/>
      <c r="L39" s="551"/>
      <c r="M39" s="551"/>
      <c r="N39" s="551"/>
      <c r="O39" s="552"/>
      <c r="P39" s="91" t="s">
        <v>503</v>
      </c>
      <c r="Q39" s="91"/>
      <c r="R39" s="91"/>
      <c r="S39" s="91"/>
      <c r="T39" s="91"/>
      <c r="U39" s="91"/>
      <c r="V39" s="91"/>
      <c r="W39" s="91"/>
      <c r="X39" s="92"/>
      <c r="Y39" s="457" t="s">
        <v>12</v>
      </c>
      <c r="Z39" s="517"/>
      <c r="AA39" s="518"/>
      <c r="AB39" s="447" t="s">
        <v>504</v>
      </c>
      <c r="AC39" s="447"/>
      <c r="AD39" s="447"/>
      <c r="AE39" s="204" t="s">
        <v>498</v>
      </c>
      <c r="AF39" s="205"/>
      <c r="AG39" s="205"/>
      <c r="AH39" s="205"/>
      <c r="AI39" s="204" t="s">
        <v>498</v>
      </c>
      <c r="AJ39" s="205"/>
      <c r="AK39" s="205"/>
      <c r="AL39" s="205"/>
      <c r="AM39" s="204" t="s">
        <v>498</v>
      </c>
      <c r="AN39" s="205"/>
      <c r="AO39" s="205"/>
      <c r="AP39" s="205"/>
      <c r="AQ39" s="326" t="s">
        <v>507</v>
      </c>
      <c r="AR39" s="193"/>
      <c r="AS39" s="193"/>
      <c r="AT39" s="327"/>
      <c r="AU39" s="205" t="s">
        <v>498</v>
      </c>
      <c r="AV39" s="205"/>
      <c r="AW39" s="205"/>
      <c r="AX39" s="207"/>
    </row>
    <row r="40" spans="1:50" ht="36.7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505</v>
      </c>
      <c r="AC40" s="509"/>
      <c r="AD40" s="509"/>
      <c r="AE40" s="204" t="s">
        <v>498</v>
      </c>
      <c r="AF40" s="205"/>
      <c r="AG40" s="205"/>
      <c r="AH40" s="205"/>
      <c r="AI40" s="204" t="s">
        <v>498</v>
      </c>
      <c r="AJ40" s="205"/>
      <c r="AK40" s="205"/>
      <c r="AL40" s="205"/>
      <c r="AM40" s="204" t="s">
        <v>506</v>
      </c>
      <c r="AN40" s="205"/>
      <c r="AO40" s="205"/>
      <c r="AP40" s="205"/>
      <c r="AQ40" s="326" t="s">
        <v>508</v>
      </c>
      <c r="AR40" s="193"/>
      <c r="AS40" s="193"/>
      <c r="AT40" s="327"/>
      <c r="AU40" s="205">
        <v>6</v>
      </c>
      <c r="AV40" s="205"/>
      <c r="AW40" s="205"/>
      <c r="AX40" s="207"/>
    </row>
    <row r="41" spans="1:50" ht="36.7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498</v>
      </c>
      <c r="AF41" s="205"/>
      <c r="AG41" s="205"/>
      <c r="AH41" s="205"/>
      <c r="AI41" s="204" t="s">
        <v>498</v>
      </c>
      <c r="AJ41" s="205"/>
      <c r="AK41" s="205"/>
      <c r="AL41" s="205"/>
      <c r="AM41" s="204" t="s">
        <v>506</v>
      </c>
      <c r="AN41" s="205"/>
      <c r="AO41" s="205"/>
      <c r="AP41" s="205"/>
      <c r="AQ41" s="326" t="s">
        <v>498</v>
      </c>
      <c r="AR41" s="193"/>
      <c r="AS41" s="193"/>
      <c r="AT41" s="327"/>
      <c r="AU41" s="205" t="s">
        <v>498</v>
      </c>
      <c r="AV41" s="205"/>
      <c r="AW41" s="205"/>
      <c r="AX41" s="207"/>
    </row>
    <row r="42" spans="1:50" ht="23.25" customHeight="1" x14ac:dyDescent="0.15">
      <c r="A42" s="212" t="s">
        <v>421</v>
      </c>
      <c r="B42" s="213"/>
      <c r="C42" s="213"/>
      <c r="D42" s="213"/>
      <c r="E42" s="213"/>
      <c r="F42" s="214"/>
      <c r="G42" s="218" t="s">
        <v>504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7" t="s">
        <v>393</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7"/>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1" t="s">
        <v>252</v>
      </c>
      <c r="AV51" s="911"/>
      <c r="AW51" s="911"/>
      <c r="AX51" s="912"/>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1" t="s">
        <v>252</v>
      </c>
      <c r="AV58" s="911"/>
      <c r="AW58" s="911"/>
      <c r="AX58" s="912"/>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t="s">
        <v>498</v>
      </c>
      <c r="AR66" s="185"/>
      <c r="AS66" s="228" t="s">
        <v>307</v>
      </c>
      <c r="AT66" s="229"/>
      <c r="AU66" s="185" t="s">
        <v>498</v>
      </c>
      <c r="AV66" s="185"/>
      <c r="AW66" s="228" t="s">
        <v>392</v>
      </c>
      <c r="AX66" s="240"/>
    </row>
    <row r="67" spans="1:50" ht="59.25" customHeight="1" x14ac:dyDescent="0.15">
      <c r="A67" s="461"/>
      <c r="B67" s="462"/>
      <c r="C67" s="462"/>
      <c r="D67" s="462"/>
      <c r="E67" s="462"/>
      <c r="F67" s="463"/>
      <c r="G67" s="241" t="s">
        <v>308</v>
      </c>
      <c r="H67" s="244" t="s">
        <v>577</v>
      </c>
      <c r="I67" s="245"/>
      <c r="J67" s="245"/>
      <c r="K67" s="245"/>
      <c r="L67" s="245"/>
      <c r="M67" s="245"/>
      <c r="N67" s="245"/>
      <c r="O67" s="246"/>
      <c r="P67" s="244" t="s">
        <v>504</v>
      </c>
      <c r="Q67" s="245"/>
      <c r="R67" s="245"/>
      <c r="S67" s="245"/>
      <c r="T67" s="245"/>
      <c r="U67" s="245"/>
      <c r="V67" s="246"/>
      <c r="W67" s="250"/>
      <c r="X67" s="251"/>
      <c r="Y67" s="256" t="s">
        <v>12</v>
      </c>
      <c r="Z67" s="256"/>
      <c r="AA67" s="257"/>
      <c r="AB67" s="258" t="s">
        <v>411</v>
      </c>
      <c r="AC67" s="258"/>
      <c r="AD67" s="258"/>
      <c r="AE67" s="204" t="s">
        <v>479</v>
      </c>
      <c r="AF67" s="205"/>
      <c r="AG67" s="205"/>
      <c r="AH67" s="205"/>
      <c r="AI67" s="204" t="s">
        <v>479</v>
      </c>
      <c r="AJ67" s="205"/>
      <c r="AK67" s="205"/>
      <c r="AL67" s="205"/>
      <c r="AM67" s="204" t="s">
        <v>479</v>
      </c>
      <c r="AN67" s="205"/>
      <c r="AO67" s="205"/>
      <c r="AP67" s="205"/>
      <c r="AQ67" s="204" t="s">
        <v>479</v>
      </c>
      <c r="AR67" s="205"/>
      <c r="AS67" s="205"/>
      <c r="AT67" s="206"/>
      <c r="AU67" s="205" t="s">
        <v>479</v>
      </c>
      <c r="AV67" s="205"/>
      <c r="AW67" s="205"/>
      <c r="AX67" s="207"/>
    </row>
    <row r="68" spans="1:50" ht="59.25"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t="s">
        <v>479</v>
      </c>
      <c r="AF68" s="205"/>
      <c r="AG68" s="205"/>
      <c r="AH68" s="205"/>
      <c r="AI68" s="204" t="s">
        <v>479</v>
      </c>
      <c r="AJ68" s="205"/>
      <c r="AK68" s="205"/>
      <c r="AL68" s="205"/>
      <c r="AM68" s="204" t="s">
        <v>479</v>
      </c>
      <c r="AN68" s="205"/>
      <c r="AO68" s="205"/>
      <c r="AP68" s="205"/>
      <c r="AQ68" s="204" t="s">
        <v>499</v>
      </c>
      <c r="AR68" s="205"/>
      <c r="AS68" s="205"/>
      <c r="AT68" s="206"/>
      <c r="AU68" s="205" t="s">
        <v>499</v>
      </c>
      <c r="AV68" s="205"/>
      <c r="AW68" s="205"/>
      <c r="AX68" s="207"/>
    </row>
    <row r="69" spans="1:50" ht="59.25"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t="s">
        <v>479</v>
      </c>
      <c r="AF69" s="260"/>
      <c r="AG69" s="260"/>
      <c r="AH69" s="260"/>
      <c r="AI69" s="259" t="s">
        <v>479</v>
      </c>
      <c r="AJ69" s="260"/>
      <c r="AK69" s="260"/>
      <c r="AL69" s="260"/>
      <c r="AM69" s="259" t="s">
        <v>479</v>
      </c>
      <c r="AN69" s="260"/>
      <c r="AO69" s="260"/>
      <c r="AP69" s="260"/>
      <c r="AQ69" s="204" t="s">
        <v>479</v>
      </c>
      <c r="AR69" s="205"/>
      <c r="AS69" s="205"/>
      <c r="AT69" s="206"/>
      <c r="AU69" s="205" t="s">
        <v>479</v>
      </c>
      <c r="AV69" s="205"/>
      <c r="AW69" s="205"/>
      <c r="AX69" s="207"/>
    </row>
    <row r="70" spans="1:50" ht="23.25" customHeight="1" x14ac:dyDescent="0.15">
      <c r="A70" s="461" t="s">
        <v>398</v>
      </c>
      <c r="B70" s="462"/>
      <c r="C70" s="462"/>
      <c r="D70" s="462"/>
      <c r="E70" s="462"/>
      <c r="F70" s="463"/>
      <c r="G70" s="242" t="s">
        <v>309</v>
      </c>
      <c r="H70" s="293" t="s">
        <v>510</v>
      </c>
      <c r="I70" s="293"/>
      <c r="J70" s="293"/>
      <c r="K70" s="293"/>
      <c r="L70" s="293"/>
      <c r="M70" s="293"/>
      <c r="N70" s="293"/>
      <c r="O70" s="293"/>
      <c r="P70" s="293" t="s">
        <v>509</v>
      </c>
      <c r="Q70" s="293"/>
      <c r="R70" s="293"/>
      <c r="S70" s="293"/>
      <c r="T70" s="293"/>
      <c r="U70" s="293"/>
      <c r="V70" s="293"/>
      <c r="W70" s="296" t="s">
        <v>410</v>
      </c>
      <c r="X70" s="297"/>
      <c r="Y70" s="256" t="s">
        <v>12</v>
      </c>
      <c r="Z70" s="256"/>
      <c r="AA70" s="257"/>
      <c r="AB70" s="258" t="s">
        <v>411</v>
      </c>
      <c r="AC70" s="258"/>
      <c r="AD70" s="258"/>
      <c r="AE70" s="204" t="s">
        <v>479</v>
      </c>
      <c r="AF70" s="205"/>
      <c r="AG70" s="205"/>
      <c r="AH70" s="205"/>
      <c r="AI70" s="204" t="s">
        <v>479</v>
      </c>
      <c r="AJ70" s="205"/>
      <c r="AK70" s="205"/>
      <c r="AL70" s="205"/>
      <c r="AM70" s="204" t="s">
        <v>479</v>
      </c>
      <c r="AN70" s="205"/>
      <c r="AO70" s="205"/>
      <c r="AP70" s="205"/>
      <c r="AQ70" s="204" t="s">
        <v>479</v>
      </c>
      <c r="AR70" s="205"/>
      <c r="AS70" s="205"/>
      <c r="AT70" s="206"/>
      <c r="AU70" s="205" t="s">
        <v>479</v>
      </c>
      <c r="AV70" s="205"/>
      <c r="AW70" s="205"/>
      <c r="AX70" s="207"/>
    </row>
    <row r="71" spans="1:50" ht="23.25"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t="s">
        <v>479</v>
      </c>
      <c r="AF71" s="205"/>
      <c r="AG71" s="205"/>
      <c r="AH71" s="205"/>
      <c r="AI71" s="204" t="s">
        <v>479</v>
      </c>
      <c r="AJ71" s="205"/>
      <c r="AK71" s="205"/>
      <c r="AL71" s="205"/>
      <c r="AM71" s="204" t="s">
        <v>479</v>
      </c>
      <c r="AN71" s="205"/>
      <c r="AO71" s="205"/>
      <c r="AP71" s="205"/>
      <c r="AQ71" s="204" t="s">
        <v>479</v>
      </c>
      <c r="AR71" s="205"/>
      <c r="AS71" s="205"/>
      <c r="AT71" s="206"/>
      <c r="AU71" s="205" t="s">
        <v>479</v>
      </c>
      <c r="AV71" s="205"/>
      <c r="AW71" s="205"/>
      <c r="AX71" s="207"/>
    </row>
    <row r="72" spans="1:50" ht="23.25"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t="s">
        <v>479</v>
      </c>
      <c r="AF72" s="205"/>
      <c r="AG72" s="205"/>
      <c r="AH72" s="205"/>
      <c r="AI72" s="204" t="s">
        <v>479</v>
      </c>
      <c r="AJ72" s="205"/>
      <c r="AK72" s="205"/>
      <c r="AL72" s="205"/>
      <c r="AM72" s="204" t="s">
        <v>479</v>
      </c>
      <c r="AN72" s="205"/>
      <c r="AO72" s="205"/>
      <c r="AP72" s="206"/>
      <c r="AQ72" s="204" t="s">
        <v>479</v>
      </c>
      <c r="AR72" s="205"/>
      <c r="AS72" s="205"/>
      <c r="AT72" s="206"/>
      <c r="AU72" s="205" t="s">
        <v>479</v>
      </c>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7"/>
      <c r="AF77" s="878"/>
      <c r="AG77" s="878"/>
      <c r="AH77" s="878"/>
      <c r="AI77" s="877"/>
      <c r="AJ77" s="878"/>
      <c r="AK77" s="878"/>
      <c r="AL77" s="878"/>
      <c r="AM77" s="877"/>
      <c r="AN77" s="878"/>
      <c r="AO77" s="878"/>
      <c r="AP77" s="878"/>
      <c r="AQ77" s="326"/>
      <c r="AR77" s="193"/>
      <c r="AS77" s="193"/>
      <c r="AT77" s="327"/>
      <c r="AU77" s="205"/>
      <c r="AV77" s="205"/>
      <c r="AW77" s="205"/>
      <c r="AX77" s="207"/>
    </row>
    <row r="78" spans="1:50" ht="69.75" hidden="1" customHeight="1" x14ac:dyDescent="0.15">
      <c r="A78" s="321" t="s">
        <v>424</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4"/>
    </row>
    <row r="80" spans="1:50" ht="18.75" hidden="1" customHeight="1" x14ac:dyDescent="0.15">
      <c r="A80" s="851"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x14ac:dyDescent="0.15">
      <c r="A83" s="852"/>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x14ac:dyDescent="0.15">
      <c r="A84" s="852"/>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hidden="1" customHeight="1" x14ac:dyDescent="0.15">
      <c r="A85" s="852"/>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2"/>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2"/>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thickBot="1" x14ac:dyDescent="0.2">
      <c r="A89" s="852"/>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2"/>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2"/>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2"/>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2"/>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2"/>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2"/>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2"/>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3"/>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511</v>
      </c>
      <c r="H101" s="91"/>
      <c r="I101" s="91"/>
      <c r="J101" s="91"/>
      <c r="K101" s="91"/>
      <c r="L101" s="91"/>
      <c r="M101" s="91"/>
      <c r="N101" s="91"/>
      <c r="O101" s="91"/>
      <c r="P101" s="91"/>
      <c r="Q101" s="91"/>
      <c r="R101" s="91"/>
      <c r="S101" s="91"/>
      <c r="T101" s="91"/>
      <c r="U101" s="91"/>
      <c r="V101" s="91"/>
      <c r="W101" s="91"/>
      <c r="X101" s="92"/>
      <c r="Y101" s="528" t="s">
        <v>54</v>
      </c>
      <c r="Z101" s="529"/>
      <c r="AA101" s="530"/>
      <c r="AB101" s="447" t="s">
        <v>480</v>
      </c>
      <c r="AC101" s="447"/>
      <c r="AD101" s="447"/>
      <c r="AE101" s="204" t="s">
        <v>490</v>
      </c>
      <c r="AF101" s="205"/>
      <c r="AG101" s="205"/>
      <c r="AH101" s="206"/>
      <c r="AI101" s="204" t="s">
        <v>498</v>
      </c>
      <c r="AJ101" s="205"/>
      <c r="AK101" s="205"/>
      <c r="AL101" s="206"/>
      <c r="AM101" s="204">
        <v>6</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480</v>
      </c>
      <c r="AC102" s="447"/>
      <c r="AD102" s="447"/>
      <c r="AE102" s="404" t="s">
        <v>488</v>
      </c>
      <c r="AF102" s="404"/>
      <c r="AG102" s="404"/>
      <c r="AH102" s="404"/>
      <c r="AI102" s="404" t="s">
        <v>498</v>
      </c>
      <c r="AJ102" s="404"/>
      <c r="AK102" s="404"/>
      <c r="AL102" s="404"/>
      <c r="AM102" s="404">
        <v>6</v>
      </c>
      <c r="AN102" s="404"/>
      <c r="AO102" s="404"/>
      <c r="AP102" s="404"/>
      <c r="AQ102" s="259">
        <v>6</v>
      </c>
      <c r="AR102" s="260"/>
      <c r="AS102" s="260"/>
      <c r="AT102" s="305"/>
      <c r="AU102" s="259"/>
      <c r="AV102" s="260"/>
      <c r="AW102" s="260"/>
      <c r="AX102" s="305"/>
    </row>
    <row r="103" spans="1:60" ht="31.5"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customHeight="1" x14ac:dyDescent="0.15">
      <c r="A104" s="408"/>
      <c r="B104" s="409"/>
      <c r="C104" s="409"/>
      <c r="D104" s="409"/>
      <c r="E104" s="409"/>
      <c r="F104" s="410"/>
      <c r="G104" s="91" t="s">
        <v>512</v>
      </c>
      <c r="H104" s="91"/>
      <c r="I104" s="91"/>
      <c r="J104" s="91"/>
      <c r="K104" s="91"/>
      <c r="L104" s="91"/>
      <c r="M104" s="91"/>
      <c r="N104" s="91"/>
      <c r="O104" s="91"/>
      <c r="P104" s="91"/>
      <c r="Q104" s="91"/>
      <c r="R104" s="91"/>
      <c r="S104" s="91"/>
      <c r="T104" s="91"/>
      <c r="U104" s="91"/>
      <c r="V104" s="91"/>
      <c r="W104" s="91"/>
      <c r="X104" s="92"/>
      <c r="Y104" s="451" t="s">
        <v>54</v>
      </c>
      <c r="Z104" s="452"/>
      <c r="AA104" s="453"/>
      <c r="AB104" s="531" t="s">
        <v>513</v>
      </c>
      <c r="AC104" s="532"/>
      <c r="AD104" s="533"/>
      <c r="AE104" s="204" t="s">
        <v>499</v>
      </c>
      <c r="AF104" s="205"/>
      <c r="AG104" s="205"/>
      <c r="AH104" s="206"/>
      <c r="AI104" s="204" t="s">
        <v>508</v>
      </c>
      <c r="AJ104" s="205"/>
      <c r="AK104" s="205"/>
      <c r="AL104" s="206"/>
      <c r="AM104" s="204">
        <v>10</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513</v>
      </c>
      <c r="AC105" s="455"/>
      <c r="AD105" s="456"/>
      <c r="AE105" s="404" t="s">
        <v>498</v>
      </c>
      <c r="AF105" s="404"/>
      <c r="AG105" s="404"/>
      <c r="AH105" s="404"/>
      <c r="AI105" s="404" t="s">
        <v>508</v>
      </c>
      <c r="AJ105" s="404"/>
      <c r="AK105" s="404"/>
      <c r="AL105" s="404"/>
      <c r="AM105" s="404">
        <v>10</v>
      </c>
      <c r="AN105" s="404"/>
      <c r="AO105" s="404"/>
      <c r="AP105" s="404"/>
      <c r="AQ105" s="204">
        <v>10</v>
      </c>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77" t="s">
        <v>438</v>
      </c>
      <c r="AR115" s="578"/>
      <c r="AS115" s="578"/>
      <c r="AT115" s="578"/>
      <c r="AU115" s="578"/>
      <c r="AV115" s="578"/>
      <c r="AW115" s="578"/>
      <c r="AX115" s="579"/>
    </row>
    <row r="116" spans="1:50" ht="23.25" customHeight="1" x14ac:dyDescent="0.15">
      <c r="A116" s="425"/>
      <c r="B116" s="426"/>
      <c r="C116" s="426"/>
      <c r="D116" s="426"/>
      <c r="E116" s="426"/>
      <c r="F116" s="427"/>
      <c r="G116" s="379" t="s">
        <v>514</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515</v>
      </c>
      <c r="AC116" s="449"/>
      <c r="AD116" s="450"/>
      <c r="AE116" s="404" t="s">
        <v>479</v>
      </c>
      <c r="AF116" s="404"/>
      <c r="AG116" s="404"/>
      <c r="AH116" s="404"/>
      <c r="AI116" s="404" t="s">
        <v>479</v>
      </c>
      <c r="AJ116" s="404"/>
      <c r="AK116" s="404"/>
      <c r="AL116" s="404"/>
      <c r="AM116" s="404">
        <v>32</v>
      </c>
      <c r="AN116" s="404"/>
      <c r="AO116" s="404"/>
      <c r="AP116" s="404"/>
      <c r="AQ116" s="204">
        <v>37.200000000000003</v>
      </c>
      <c r="AR116" s="205"/>
      <c r="AS116" s="205"/>
      <c r="AT116" s="205"/>
      <c r="AU116" s="205"/>
      <c r="AV116" s="205"/>
      <c r="AW116" s="205"/>
      <c r="AX116" s="207"/>
    </row>
    <row r="117" spans="1:50" ht="22.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515</v>
      </c>
      <c r="AC117" s="459"/>
      <c r="AD117" s="460"/>
      <c r="AE117" s="537" t="s">
        <v>479</v>
      </c>
      <c r="AF117" s="537"/>
      <c r="AG117" s="537"/>
      <c r="AH117" s="537"/>
      <c r="AI117" s="537" t="s">
        <v>479</v>
      </c>
      <c r="AJ117" s="537"/>
      <c r="AK117" s="537"/>
      <c r="AL117" s="537"/>
      <c r="AM117" s="537" t="s">
        <v>566</v>
      </c>
      <c r="AN117" s="537"/>
      <c r="AO117" s="537"/>
      <c r="AP117" s="537"/>
      <c r="AQ117" s="537" t="s">
        <v>519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77" t="s">
        <v>438</v>
      </c>
      <c r="AR118" s="578"/>
      <c r="AS118" s="578"/>
      <c r="AT118" s="578"/>
      <c r="AU118" s="578"/>
      <c r="AV118" s="578"/>
      <c r="AW118" s="578"/>
      <c r="AX118" s="579"/>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77" t="s">
        <v>438</v>
      </c>
      <c r="AR121" s="578"/>
      <c r="AS121" s="578"/>
      <c r="AT121" s="578"/>
      <c r="AU121" s="578"/>
      <c r="AV121" s="578"/>
      <c r="AW121" s="578"/>
      <c r="AX121" s="579"/>
    </row>
    <row r="122" spans="1:50" ht="23.25" hidden="1" customHeight="1" x14ac:dyDescent="0.15">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77" t="s">
        <v>438</v>
      </c>
      <c r="AR124" s="578"/>
      <c r="AS124" s="578"/>
      <c r="AT124" s="578"/>
      <c r="AU124" s="578"/>
      <c r="AV124" s="578"/>
      <c r="AW124" s="578"/>
      <c r="AX124" s="579"/>
    </row>
    <row r="125" spans="1:50" ht="23.25" hidden="1" customHeight="1" x14ac:dyDescent="0.15">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451</v>
      </c>
      <c r="AF127" s="402"/>
      <c r="AG127" s="402"/>
      <c r="AH127" s="403"/>
      <c r="AI127" s="401" t="s">
        <v>448</v>
      </c>
      <c r="AJ127" s="402"/>
      <c r="AK127" s="402"/>
      <c r="AL127" s="403"/>
      <c r="AM127" s="401" t="s">
        <v>443</v>
      </c>
      <c r="AN127" s="402"/>
      <c r="AO127" s="402"/>
      <c r="AP127" s="403"/>
      <c r="AQ127" s="577" t="s">
        <v>438</v>
      </c>
      <c r="AR127" s="578"/>
      <c r="AS127" s="578"/>
      <c r="AT127" s="578"/>
      <c r="AU127" s="578"/>
      <c r="AV127" s="578"/>
      <c r="AW127" s="578"/>
      <c r="AX127" s="579"/>
    </row>
    <row r="128" spans="1:50" ht="23.25" hidden="1" customHeight="1" x14ac:dyDescent="0.15">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9.75" customHeight="1" x14ac:dyDescent="0.15">
      <c r="A130" s="174" t="s">
        <v>473</v>
      </c>
      <c r="B130" s="171"/>
      <c r="C130" s="170" t="s">
        <v>310</v>
      </c>
      <c r="D130" s="171"/>
      <c r="E130" s="155" t="s">
        <v>339</v>
      </c>
      <c r="F130" s="156"/>
      <c r="G130" s="157" t="s">
        <v>479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9.75" customHeight="1" x14ac:dyDescent="0.15">
      <c r="A131" s="175"/>
      <c r="B131" s="172"/>
      <c r="C131" s="166"/>
      <c r="D131" s="172"/>
      <c r="E131" s="160" t="s">
        <v>338</v>
      </c>
      <c r="F131" s="161"/>
      <c r="G131" s="96" t="s">
        <v>481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498</v>
      </c>
      <c r="AR133" s="185"/>
      <c r="AS133" s="119" t="s">
        <v>307</v>
      </c>
      <c r="AT133" s="120"/>
      <c r="AU133" s="186">
        <v>42</v>
      </c>
      <c r="AV133" s="186"/>
      <c r="AW133" s="119" t="s">
        <v>296</v>
      </c>
      <c r="AX133" s="181"/>
    </row>
    <row r="134" spans="1:50" ht="31.5" customHeight="1" x14ac:dyDescent="0.15">
      <c r="A134" s="175"/>
      <c r="B134" s="172"/>
      <c r="C134" s="166"/>
      <c r="D134" s="172"/>
      <c r="E134" s="166"/>
      <c r="F134" s="167"/>
      <c r="G134" s="90" t="s">
        <v>482</v>
      </c>
      <c r="H134" s="91"/>
      <c r="I134" s="91"/>
      <c r="J134" s="91"/>
      <c r="K134" s="91"/>
      <c r="L134" s="91"/>
      <c r="M134" s="91"/>
      <c r="N134" s="91"/>
      <c r="O134" s="91"/>
      <c r="P134" s="91"/>
      <c r="Q134" s="91"/>
      <c r="R134" s="91"/>
      <c r="S134" s="91"/>
      <c r="T134" s="91"/>
      <c r="U134" s="91"/>
      <c r="V134" s="91"/>
      <c r="W134" s="91"/>
      <c r="X134" s="92"/>
      <c r="Y134" s="187" t="s">
        <v>321</v>
      </c>
      <c r="Z134" s="188"/>
      <c r="AA134" s="189"/>
      <c r="AB134" s="190" t="s">
        <v>483</v>
      </c>
      <c r="AC134" s="191"/>
      <c r="AD134" s="191"/>
      <c r="AE134" s="192">
        <v>112800</v>
      </c>
      <c r="AF134" s="193"/>
      <c r="AG134" s="193"/>
      <c r="AH134" s="193"/>
      <c r="AI134" s="192">
        <v>111100</v>
      </c>
      <c r="AJ134" s="193"/>
      <c r="AK134" s="193"/>
      <c r="AL134" s="193"/>
      <c r="AM134" s="192" t="s">
        <v>520</v>
      </c>
      <c r="AN134" s="193"/>
      <c r="AO134" s="193"/>
      <c r="AP134" s="193"/>
      <c r="AQ134" s="192" t="s">
        <v>520</v>
      </c>
      <c r="AR134" s="193"/>
      <c r="AS134" s="193"/>
      <c r="AT134" s="193"/>
      <c r="AU134" s="192" t="s">
        <v>498</v>
      </c>
      <c r="AV134" s="193"/>
      <c r="AW134" s="193"/>
      <c r="AX134" s="194"/>
    </row>
    <row r="135" spans="1:50" ht="31.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483</v>
      </c>
      <c r="AC135" s="199"/>
      <c r="AD135" s="199"/>
      <c r="AE135" s="192" t="s">
        <v>520</v>
      </c>
      <c r="AF135" s="193"/>
      <c r="AG135" s="193"/>
      <c r="AH135" s="193"/>
      <c r="AI135" s="192" t="s">
        <v>520</v>
      </c>
      <c r="AJ135" s="193"/>
      <c r="AK135" s="193"/>
      <c r="AL135" s="193"/>
      <c r="AM135" s="192" t="s">
        <v>520</v>
      </c>
      <c r="AN135" s="193"/>
      <c r="AO135" s="193"/>
      <c r="AP135" s="193"/>
      <c r="AQ135" s="192" t="s">
        <v>520</v>
      </c>
      <c r="AR135" s="193"/>
      <c r="AS135" s="193"/>
      <c r="AT135" s="193"/>
      <c r="AU135" s="192">
        <v>92700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0.25" customHeight="1" x14ac:dyDescent="0.15">
      <c r="A188" s="175"/>
      <c r="B188" s="172"/>
      <c r="C188" s="166"/>
      <c r="D188" s="172"/>
      <c r="E188" s="111" t="s">
        <v>516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0.2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18"/>
      <c r="E430" s="160" t="s">
        <v>461</v>
      </c>
      <c r="F430" s="885"/>
      <c r="G430" s="886" t="s">
        <v>326</v>
      </c>
      <c r="H430" s="109"/>
      <c r="I430" s="109"/>
      <c r="J430" s="887" t="s">
        <v>479</v>
      </c>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498</v>
      </c>
      <c r="AF432" s="186"/>
      <c r="AG432" s="119" t="s">
        <v>307</v>
      </c>
      <c r="AH432" s="120"/>
      <c r="AI432" s="142"/>
      <c r="AJ432" s="142"/>
      <c r="AK432" s="142"/>
      <c r="AL432" s="140"/>
      <c r="AM432" s="142"/>
      <c r="AN432" s="142"/>
      <c r="AO432" s="142"/>
      <c r="AP432" s="140"/>
      <c r="AQ432" s="576" t="s">
        <v>508</v>
      </c>
      <c r="AR432" s="186"/>
      <c r="AS432" s="119" t="s">
        <v>307</v>
      </c>
      <c r="AT432" s="120"/>
      <c r="AU432" s="186" t="s">
        <v>498</v>
      </c>
      <c r="AV432" s="186"/>
      <c r="AW432" s="119" t="s">
        <v>296</v>
      </c>
      <c r="AX432" s="181"/>
    </row>
    <row r="433" spans="1:50" ht="23.25" customHeight="1" x14ac:dyDescent="0.15">
      <c r="A433" s="175"/>
      <c r="B433" s="172"/>
      <c r="C433" s="166"/>
      <c r="D433" s="172"/>
      <c r="E433" s="328"/>
      <c r="F433" s="329"/>
      <c r="G433" s="90" t="s">
        <v>498</v>
      </c>
      <c r="H433" s="91"/>
      <c r="I433" s="91"/>
      <c r="J433" s="91"/>
      <c r="K433" s="91"/>
      <c r="L433" s="91"/>
      <c r="M433" s="91"/>
      <c r="N433" s="91"/>
      <c r="O433" s="91"/>
      <c r="P433" s="91"/>
      <c r="Q433" s="91"/>
      <c r="R433" s="91"/>
      <c r="S433" s="91"/>
      <c r="T433" s="91"/>
      <c r="U433" s="91"/>
      <c r="V433" s="91"/>
      <c r="W433" s="91"/>
      <c r="X433" s="92"/>
      <c r="Y433" s="187" t="s">
        <v>12</v>
      </c>
      <c r="Z433" s="188"/>
      <c r="AA433" s="189"/>
      <c r="AB433" s="199" t="s">
        <v>504</v>
      </c>
      <c r="AC433" s="199"/>
      <c r="AD433" s="199"/>
      <c r="AE433" s="326" t="s">
        <v>479</v>
      </c>
      <c r="AF433" s="193"/>
      <c r="AG433" s="193"/>
      <c r="AH433" s="193"/>
      <c r="AI433" s="326" t="s">
        <v>479</v>
      </c>
      <c r="AJ433" s="193"/>
      <c r="AK433" s="193"/>
      <c r="AL433" s="193"/>
      <c r="AM433" s="326" t="s">
        <v>479</v>
      </c>
      <c r="AN433" s="193"/>
      <c r="AO433" s="193"/>
      <c r="AP433" s="327"/>
      <c r="AQ433" s="326" t="s">
        <v>479</v>
      </c>
      <c r="AR433" s="193"/>
      <c r="AS433" s="193"/>
      <c r="AT433" s="327"/>
      <c r="AU433" s="193" t="s">
        <v>479</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498</v>
      </c>
      <c r="AC434" s="191"/>
      <c r="AD434" s="191"/>
      <c r="AE434" s="326" t="s">
        <v>479</v>
      </c>
      <c r="AF434" s="193"/>
      <c r="AG434" s="193"/>
      <c r="AH434" s="327"/>
      <c r="AI434" s="326" t="s">
        <v>479</v>
      </c>
      <c r="AJ434" s="193"/>
      <c r="AK434" s="193"/>
      <c r="AL434" s="193"/>
      <c r="AM434" s="326" t="s">
        <v>479</v>
      </c>
      <c r="AN434" s="193"/>
      <c r="AO434" s="193"/>
      <c r="AP434" s="327"/>
      <c r="AQ434" s="326" t="s">
        <v>479</v>
      </c>
      <c r="AR434" s="193"/>
      <c r="AS434" s="193"/>
      <c r="AT434" s="327"/>
      <c r="AU434" s="193" t="s">
        <v>479</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479</v>
      </c>
      <c r="AF435" s="193"/>
      <c r="AG435" s="193"/>
      <c r="AH435" s="327"/>
      <c r="AI435" s="326" t="s">
        <v>479</v>
      </c>
      <c r="AJ435" s="193"/>
      <c r="AK435" s="193"/>
      <c r="AL435" s="193"/>
      <c r="AM435" s="326" t="s">
        <v>479</v>
      </c>
      <c r="AN435" s="193"/>
      <c r="AO435" s="193"/>
      <c r="AP435" s="327"/>
      <c r="AQ435" s="326" t="s">
        <v>479</v>
      </c>
      <c r="AR435" s="193"/>
      <c r="AS435" s="193"/>
      <c r="AT435" s="327"/>
      <c r="AU435" s="193" t="s">
        <v>479</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498</v>
      </c>
      <c r="AF457" s="186"/>
      <c r="AG457" s="119" t="s">
        <v>307</v>
      </c>
      <c r="AH457" s="120"/>
      <c r="AI457" s="142"/>
      <c r="AJ457" s="142"/>
      <c r="AK457" s="142"/>
      <c r="AL457" s="140"/>
      <c r="AM457" s="142"/>
      <c r="AN457" s="142"/>
      <c r="AO457" s="142"/>
      <c r="AP457" s="140"/>
      <c r="AQ457" s="576" t="s">
        <v>498</v>
      </c>
      <c r="AR457" s="186"/>
      <c r="AS457" s="119" t="s">
        <v>307</v>
      </c>
      <c r="AT457" s="120"/>
      <c r="AU457" s="186" t="s">
        <v>499</v>
      </c>
      <c r="AV457" s="186"/>
      <c r="AW457" s="119" t="s">
        <v>296</v>
      </c>
      <c r="AX457" s="181"/>
    </row>
    <row r="458" spans="1:50" ht="23.25" customHeight="1" x14ac:dyDescent="0.15">
      <c r="A458" s="175"/>
      <c r="B458" s="172"/>
      <c r="C458" s="166"/>
      <c r="D458" s="172"/>
      <c r="E458" s="328"/>
      <c r="F458" s="329"/>
      <c r="G458" s="90" t="s">
        <v>498</v>
      </c>
      <c r="H458" s="91"/>
      <c r="I458" s="91"/>
      <c r="J458" s="91"/>
      <c r="K458" s="91"/>
      <c r="L458" s="91"/>
      <c r="M458" s="91"/>
      <c r="N458" s="91"/>
      <c r="O458" s="91"/>
      <c r="P458" s="91"/>
      <c r="Q458" s="91"/>
      <c r="R458" s="91"/>
      <c r="S458" s="91"/>
      <c r="T458" s="91"/>
      <c r="U458" s="91"/>
      <c r="V458" s="91"/>
      <c r="W458" s="91"/>
      <c r="X458" s="92"/>
      <c r="Y458" s="187" t="s">
        <v>12</v>
      </c>
      <c r="Z458" s="188"/>
      <c r="AA458" s="189"/>
      <c r="AB458" s="199" t="s">
        <v>498</v>
      </c>
      <c r="AC458" s="199"/>
      <c r="AD458" s="199"/>
      <c r="AE458" s="326" t="s">
        <v>479</v>
      </c>
      <c r="AF458" s="193"/>
      <c r="AG458" s="193"/>
      <c r="AH458" s="193"/>
      <c r="AI458" s="326" t="s">
        <v>479</v>
      </c>
      <c r="AJ458" s="193"/>
      <c r="AK458" s="193"/>
      <c r="AL458" s="193"/>
      <c r="AM458" s="326" t="s">
        <v>479</v>
      </c>
      <c r="AN458" s="193"/>
      <c r="AO458" s="193"/>
      <c r="AP458" s="327"/>
      <c r="AQ458" s="326" t="s">
        <v>479</v>
      </c>
      <c r="AR458" s="193"/>
      <c r="AS458" s="193"/>
      <c r="AT458" s="327"/>
      <c r="AU458" s="193" t="s">
        <v>479</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498</v>
      </c>
      <c r="AC459" s="191"/>
      <c r="AD459" s="191"/>
      <c r="AE459" s="326" t="s">
        <v>479</v>
      </c>
      <c r="AF459" s="193"/>
      <c r="AG459" s="193"/>
      <c r="AH459" s="327"/>
      <c r="AI459" s="326" t="s">
        <v>479</v>
      </c>
      <c r="AJ459" s="193"/>
      <c r="AK459" s="193"/>
      <c r="AL459" s="193"/>
      <c r="AM459" s="326" t="s">
        <v>479</v>
      </c>
      <c r="AN459" s="193"/>
      <c r="AO459" s="193"/>
      <c r="AP459" s="327"/>
      <c r="AQ459" s="326" t="s">
        <v>479</v>
      </c>
      <c r="AR459" s="193"/>
      <c r="AS459" s="193"/>
      <c r="AT459" s="327"/>
      <c r="AU459" s="193" t="s">
        <v>479</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479</v>
      </c>
      <c r="AF460" s="193"/>
      <c r="AG460" s="193"/>
      <c r="AH460" s="327"/>
      <c r="AI460" s="326" t="s">
        <v>479</v>
      </c>
      <c r="AJ460" s="193"/>
      <c r="AK460" s="193"/>
      <c r="AL460" s="193"/>
      <c r="AM460" s="326" t="s">
        <v>479</v>
      </c>
      <c r="AN460" s="193"/>
      <c r="AO460" s="193"/>
      <c r="AP460" s="327"/>
      <c r="AQ460" s="326" t="s">
        <v>479</v>
      </c>
      <c r="AR460" s="193"/>
      <c r="AS460" s="193"/>
      <c r="AT460" s="327"/>
      <c r="AU460" s="193" t="s">
        <v>479</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504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6" t="s">
        <v>326</v>
      </c>
      <c r="H484" s="109"/>
      <c r="I484" s="109"/>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6" t="s">
        <v>326</v>
      </c>
      <c r="H538" s="109"/>
      <c r="I538" s="109"/>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6" t="s">
        <v>326</v>
      </c>
      <c r="H592" s="109"/>
      <c r="I592" s="109"/>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6" t="s">
        <v>326</v>
      </c>
      <c r="H646" s="109"/>
      <c r="I646" s="109"/>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74.25" customHeight="1" x14ac:dyDescent="0.15">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478</v>
      </c>
      <c r="AE702" s="332"/>
      <c r="AF702" s="332"/>
      <c r="AG702" s="371" t="s">
        <v>517</v>
      </c>
      <c r="AH702" s="372"/>
      <c r="AI702" s="372"/>
      <c r="AJ702" s="372"/>
      <c r="AK702" s="372"/>
      <c r="AL702" s="372"/>
      <c r="AM702" s="372"/>
      <c r="AN702" s="372"/>
      <c r="AO702" s="372"/>
      <c r="AP702" s="372"/>
      <c r="AQ702" s="372"/>
      <c r="AR702" s="372"/>
      <c r="AS702" s="372"/>
      <c r="AT702" s="372"/>
      <c r="AU702" s="372"/>
      <c r="AV702" s="372"/>
      <c r="AW702" s="372"/>
      <c r="AX702" s="373"/>
    </row>
    <row r="703" spans="1:50" ht="89.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478</v>
      </c>
      <c r="AE703" s="315"/>
      <c r="AF703" s="315"/>
      <c r="AG703" s="87" t="s">
        <v>518</v>
      </c>
      <c r="AH703" s="88"/>
      <c r="AI703" s="88"/>
      <c r="AJ703" s="88"/>
      <c r="AK703" s="88"/>
      <c r="AL703" s="88"/>
      <c r="AM703" s="88"/>
      <c r="AN703" s="88"/>
      <c r="AO703" s="88"/>
      <c r="AP703" s="88"/>
      <c r="AQ703" s="88"/>
      <c r="AR703" s="88"/>
      <c r="AS703" s="88"/>
      <c r="AT703" s="88"/>
      <c r="AU703" s="88"/>
      <c r="AV703" s="88"/>
      <c r="AW703" s="88"/>
      <c r="AX703" s="89"/>
    </row>
    <row r="704" spans="1:50" ht="80.25" customHeight="1" x14ac:dyDescent="0.15">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478</v>
      </c>
      <c r="AE704" s="770"/>
      <c r="AF704" s="770"/>
      <c r="AG704" s="153" t="s">
        <v>555</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1" t="s">
        <v>478</v>
      </c>
      <c r="AE705" s="702"/>
      <c r="AF705" s="702"/>
      <c r="AG705" s="111" t="s">
        <v>564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1"/>
      <c r="D706" s="782"/>
      <c r="E706" s="717" t="s">
        <v>422</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568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484</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31.5" customHeight="1" x14ac:dyDescent="0.15">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485</v>
      </c>
      <c r="AE708" s="591"/>
      <c r="AF708" s="591"/>
      <c r="AG708" s="729" t="s">
        <v>479</v>
      </c>
      <c r="AH708" s="730"/>
      <c r="AI708" s="730"/>
      <c r="AJ708" s="730"/>
      <c r="AK708" s="730"/>
      <c r="AL708" s="730"/>
      <c r="AM708" s="730"/>
      <c r="AN708" s="730"/>
      <c r="AO708" s="730"/>
      <c r="AP708" s="730"/>
      <c r="AQ708" s="730"/>
      <c r="AR708" s="730"/>
      <c r="AS708" s="730"/>
      <c r="AT708" s="730"/>
      <c r="AU708" s="730"/>
      <c r="AV708" s="730"/>
      <c r="AW708" s="730"/>
      <c r="AX708" s="731"/>
    </row>
    <row r="709" spans="1:50" ht="51"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478</v>
      </c>
      <c r="AE709" s="315"/>
      <c r="AF709" s="315"/>
      <c r="AG709" s="87" t="s">
        <v>556</v>
      </c>
      <c r="AH709" s="88"/>
      <c r="AI709" s="88"/>
      <c r="AJ709" s="88"/>
      <c r="AK709" s="88"/>
      <c r="AL709" s="88"/>
      <c r="AM709" s="88"/>
      <c r="AN709" s="88"/>
      <c r="AO709" s="88"/>
      <c r="AP709" s="88"/>
      <c r="AQ709" s="88"/>
      <c r="AR709" s="88"/>
      <c r="AS709" s="88"/>
      <c r="AT709" s="88"/>
      <c r="AU709" s="88"/>
      <c r="AV709" s="88"/>
      <c r="AW709" s="88"/>
      <c r="AX709" s="89"/>
    </row>
    <row r="710" spans="1:50" ht="31.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485</v>
      </c>
      <c r="AE710" s="315"/>
      <c r="AF710" s="315"/>
      <c r="AG710" s="87" t="s">
        <v>479</v>
      </c>
      <c r="AH710" s="88"/>
      <c r="AI710" s="88"/>
      <c r="AJ710" s="88"/>
      <c r="AK710" s="88"/>
      <c r="AL710" s="88"/>
      <c r="AM710" s="88"/>
      <c r="AN710" s="88"/>
      <c r="AO710" s="88"/>
      <c r="AP710" s="88"/>
      <c r="AQ710" s="88"/>
      <c r="AR710" s="88"/>
      <c r="AS710" s="88"/>
      <c r="AT710" s="88"/>
      <c r="AU710" s="88"/>
      <c r="AV710" s="88"/>
      <c r="AW710" s="88"/>
      <c r="AX710" s="89"/>
    </row>
    <row r="711" spans="1:50" ht="31.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478</v>
      </c>
      <c r="AE711" s="315"/>
      <c r="AF711" s="315"/>
      <c r="AG711" s="87" t="s">
        <v>569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9" t="s">
        <v>485</v>
      </c>
      <c r="AE712" s="770"/>
      <c r="AF712" s="770"/>
      <c r="AG712" s="797" t="s">
        <v>479</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8"/>
      <c r="B713" s="630"/>
      <c r="C713" s="935" t="s">
        <v>391</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485</v>
      </c>
      <c r="AE713" s="315"/>
      <c r="AF713" s="649"/>
      <c r="AG713" s="87" t="s">
        <v>479</v>
      </c>
      <c r="AH713" s="88"/>
      <c r="AI713" s="88"/>
      <c r="AJ713" s="88"/>
      <c r="AK713" s="88"/>
      <c r="AL713" s="88"/>
      <c r="AM713" s="88"/>
      <c r="AN713" s="88"/>
      <c r="AO713" s="88"/>
      <c r="AP713" s="88"/>
      <c r="AQ713" s="88"/>
      <c r="AR713" s="88"/>
      <c r="AS713" s="88"/>
      <c r="AT713" s="88"/>
      <c r="AU713" s="88"/>
      <c r="AV713" s="88"/>
      <c r="AW713" s="88"/>
      <c r="AX713" s="89"/>
    </row>
    <row r="714" spans="1:50" ht="45.7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478</v>
      </c>
      <c r="AE714" s="795"/>
      <c r="AF714" s="796"/>
      <c r="AG714" s="723" t="s">
        <v>570</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6" t="s">
        <v>39</v>
      </c>
      <c r="B715" s="771"/>
      <c r="C715" s="772" t="s">
        <v>368</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478</v>
      </c>
      <c r="AE715" s="591"/>
      <c r="AF715" s="642"/>
      <c r="AG715" s="729" t="s">
        <v>557</v>
      </c>
      <c r="AH715" s="730"/>
      <c r="AI715" s="730"/>
      <c r="AJ715" s="730"/>
      <c r="AK715" s="730"/>
      <c r="AL715" s="730"/>
      <c r="AM715" s="730"/>
      <c r="AN715" s="730"/>
      <c r="AO715" s="730"/>
      <c r="AP715" s="730"/>
      <c r="AQ715" s="730"/>
      <c r="AR715" s="730"/>
      <c r="AS715" s="730"/>
      <c r="AT715" s="730"/>
      <c r="AU715" s="730"/>
      <c r="AV715" s="730"/>
      <c r="AW715" s="730"/>
      <c r="AX715" s="731"/>
    </row>
    <row r="716" spans="1:50" ht="49.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478</v>
      </c>
      <c r="AE716" s="613"/>
      <c r="AF716" s="613"/>
      <c r="AG716" s="87" t="s">
        <v>571</v>
      </c>
      <c r="AH716" s="88"/>
      <c r="AI716" s="88"/>
      <c r="AJ716" s="88"/>
      <c r="AK716" s="88"/>
      <c r="AL716" s="88"/>
      <c r="AM716" s="88"/>
      <c r="AN716" s="88"/>
      <c r="AO716" s="88"/>
      <c r="AP716" s="88"/>
      <c r="AQ716" s="88"/>
      <c r="AR716" s="88"/>
      <c r="AS716" s="88"/>
      <c r="AT716" s="88"/>
      <c r="AU716" s="88"/>
      <c r="AV716" s="88"/>
      <c r="AW716" s="88"/>
      <c r="AX716" s="89"/>
    </row>
    <row r="717" spans="1:50" ht="32.2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478</v>
      </c>
      <c r="AE717" s="315"/>
      <c r="AF717" s="315"/>
      <c r="AG717" s="87" t="s">
        <v>559</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478</v>
      </c>
      <c r="AE718" s="315"/>
      <c r="AF718" s="315"/>
      <c r="AG718" s="113" t="s">
        <v>558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485</v>
      </c>
      <c r="AE719" s="591"/>
      <c r="AF719" s="591"/>
      <c r="AG719" s="111" t="s">
        <v>479</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5"/>
      <c r="B722" s="76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5"/>
      <c r="B723" s="76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5"/>
      <c r="B724" s="76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7"/>
      <c r="B725" s="76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4.75" customHeight="1" x14ac:dyDescent="0.15">
      <c r="A726" s="626" t="s">
        <v>47</v>
      </c>
      <c r="B726" s="789"/>
      <c r="C726" s="802" t="s">
        <v>52</v>
      </c>
      <c r="D726" s="824"/>
      <c r="E726" s="824"/>
      <c r="F726" s="825"/>
      <c r="G726" s="563" t="s">
        <v>572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8" customHeight="1" thickBot="1" x14ac:dyDescent="0.2">
      <c r="A727" s="790"/>
      <c r="B727" s="791"/>
      <c r="C727" s="735" t="s">
        <v>56</v>
      </c>
      <c r="D727" s="736"/>
      <c r="E727" s="736"/>
      <c r="F727" s="737"/>
      <c r="G727" s="561" t="s">
        <v>573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18.75"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39.75" customHeight="1" thickBot="1" x14ac:dyDescent="0.2">
      <c r="A729" s="620" t="s">
        <v>575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19.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36" customHeight="1" thickBot="1" x14ac:dyDescent="0.2">
      <c r="A731" s="786" t="s">
        <v>256</v>
      </c>
      <c r="B731" s="787"/>
      <c r="C731" s="787"/>
      <c r="D731" s="787"/>
      <c r="E731" s="788"/>
      <c r="F731" s="716" t="s">
        <v>576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1"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41.25" customHeight="1" thickBot="1" x14ac:dyDescent="0.2">
      <c r="A733" s="659" t="s">
        <v>256</v>
      </c>
      <c r="B733" s="660"/>
      <c r="C733" s="660"/>
      <c r="D733" s="660"/>
      <c r="E733" s="661"/>
      <c r="F733" s="623" t="s">
        <v>579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45.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8" t="s">
        <v>465</v>
      </c>
      <c r="B737" s="196"/>
      <c r="C737" s="196"/>
      <c r="D737" s="197"/>
      <c r="E737" s="977" t="s">
        <v>479</v>
      </c>
      <c r="F737" s="977"/>
      <c r="G737" s="977"/>
      <c r="H737" s="977"/>
      <c r="I737" s="977"/>
      <c r="J737" s="977"/>
      <c r="K737" s="977"/>
      <c r="L737" s="977"/>
      <c r="M737" s="977"/>
      <c r="N737" s="351" t="s">
        <v>458</v>
      </c>
      <c r="O737" s="351"/>
      <c r="P737" s="351"/>
      <c r="Q737" s="351"/>
      <c r="R737" s="977" t="s">
        <v>479</v>
      </c>
      <c r="S737" s="977"/>
      <c r="T737" s="977"/>
      <c r="U737" s="977"/>
      <c r="V737" s="977"/>
      <c r="W737" s="977"/>
      <c r="X737" s="977"/>
      <c r="Y737" s="977"/>
      <c r="Z737" s="977"/>
      <c r="AA737" s="351" t="s">
        <v>457</v>
      </c>
      <c r="AB737" s="351"/>
      <c r="AC737" s="351"/>
      <c r="AD737" s="351"/>
      <c r="AE737" s="977" t="s">
        <v>479</v>
      </c>
      <c r="AF737" s="977"/>
      <c r="AG737" s="977"/>
      <c r="AH737" s="977"/>
      <c r="AI737" s="977"/>
      <c r="AJ737" s="977"/>
      <c r="AK737" s="977"/>
      <c r="AL737" s="977"/>
      <c r="AM737" s="977"/>
      <c r="AN737" s="351" t="s">
        <v>456</v>
      </c>
      <c r="AO737" s="351"/>
      <c r="AP737" s="351"/>
      <c r="AQ737" s="351"/>
      <c r="AR737" s="969" t="s">
        <v>486</v>
      </c>
      <c r="AS737" s="970"/>
      <c r="AT737" s="970"/>
      <c r="AU737" s="970"/>
      <c r="AV737" s="970"/>
      <c r="AW737" s="970"/>
      <c r="AX737" s="971"/>
      <c r="AY737" s="75"/>
      <c r="AZ737" s="75"/>
    </row>
    <row r="738" spans="1:52" ht="24.75" customHeight="1" x14ac:dyDescent="0.15">
      <c r="A738" s="978" t="s">
        <v>455</v>
      </c>
      <c r="B738" s="196"/>
      <c r="C738" s="196"/>
      <c r="D738" s="197"/>
      <c r="E738" s="977" t="s">
        <v>479</v>
      </c>
      <c r="F738" s="977"/>
      <c r="G738" s="977"/>
      <c r="H738" s="977"/>
      <c r="I738" s="977"/>
      <c r="J738" s="977"/>
      <c r="K738" s="977"/>
      <c r="L738" s="977"/>
      <c r="M738" s="977"/>
      <c r="N738" s="351" t="s">
        <v>454</v>
      </c>
      <c r="O738" s="351"/>
      <c r="P738" s="351"/>
      <c r="Q738" s="351"/>
      <c r="R738" s="977" t="s">
        <v>479</v>
      </c>
      <c r="S738" s="977"/>
      <c r="T738" s="977"/>
      <c r="U738" s="977"/>
      <c r="V738" s="977"/>
      <c r="W738" s="977"/>
      <c r="X738" s="977"/>
      <c r="Y738" s="977"/>
      <c r="Z738" s="977"/>
      <c r="AA738" s="351" t="s">
        <v>453</v>
      </c>
      <c r="AB738" s="351"/>
      <c r="AC738" s="351"/>
      <c r="AD738" s="351"/>
      <c r="AE738" s="977" t="s">
        <v>521</v>
      </c>
      <c r="AF738" s="977"/>
      <c r="AG738" s="977"/>
      <c r="AH738" s="977"/>
      <c r="AI738" s="977"/>
      <c r="AJ738" s="977"/>
      <c r="AK738" s="977"/>
      <c r="AL738" s="977"/>
      <c r="AM738" s="977"/>
      <c r="AN738" s="351" t="s">
        <v>449</v>
      </c>
      <c r="AO738" s="351"/>
      <c r="AP738" s="351"/>
      <c r="AQ738" s="351"/>
      <c r="AR738" s="969" t="s">
        <v>520</v>
      </c>
      <c r="AS738" s="970"/>
      <c r="AT738" s="970"/>
      <c r="AU738" s="970"/>
      <c r="AV738" s="970"/>
      <c r="AW738" s="970"/>
      <c r="AX738" s="971"/>
    </row>
    <row r="739" spans="1:52" ht="24.75" customHeight="1" thickBot="1" x14ac:dyDescent="0.2">
      <c r="A739" s="979" t="s">
        <v>445</v>
      </c>
      <c r="B739" s="980"/>
      <c r="C739" s="980"/>
      <c r="D739" s="981"/>
      <c r="E739" s="982" t="s">
        <v>477</v>
      </c>
      <c r="F739" s="972"/>
      <c r="G739" s="972"/>
      <c r="H739" s="79" t="str">
        <f>IF(E739="", "", "(")</f>
        <v>(</v>
      </c>
      <c r="I739" s="972" t="s">
        <v>466</v>
      </c>
      <c r="J739" s="972"/>
      <c r="K739" s="79" t="str">
        <f>IF(OR(I739="　", I739=""), "", "-")</f>
        <v>-</v>
      </c>
      <c r="L739" s="973">
        <v>5</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600" t="s">
        <v>425</v>
      </c>
      <c r="B740" s="601"/>
      <c r="C740" s="601"/>
      <c r="D740" s="601"/>
      <c r="E740" s="601"/>
      <c r="F740" s="602"/>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9.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5.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427</v>
      </c>
      <c r="B779" s="615"/>
      <c r="C779" s="615"/>
      <c r="D779" s="615"/>
      <c r="E779" s="615"/>
      <c r="F779" s="616"/>
      <c r="G779" s="581" t="s">
        <v>522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528</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0"/>
    </row>
    <row r="780" spans="1:50" ht="24.75" customHeight="1" x14ac:dyDescent="0.15">
      <c r="A780" s="617"/>
      <c r="B780" s="618"/>
      <c r="C780" s="618"/>
      <c r="D780" s="618"/>
      <c r="E780" s="618"/>
      <c r="F780" s="619"/>
      <c r="G780" s="802"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5"/>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0.75" customHeight="1" x14ac:dyDescent="0.15">
      <c r="A781" s="617"/>
      <c r="B781" s="618"/>
      <c r="C781" s="618"/>
      <c r="D781" s="618"/>
      <c r="E781" s="618"/>
      <c r="F781" s="619"/>
      <c r="G781" s="656" t="s">
        <v>491</v>
      </c>
      <c r="H781" s="657"/>
      <c r="I781" s="657"/>
      <c r="J781" s="657"/>
      <c r="K781" s="658"/>
      <c r="L781" s="650" t="s">
        <v>561</v>
      </c>
      <c r="M781" s="651"/>
      <c r="N781" s="651"/>
      <c r="O781" s="651"/>
      <c r="P781" s="651"/>
      <c r="Q781" s="651"/>
      <c r="R781" s="651"/>
      <c r="S781" s="651"/>
      <c r="T781" s="651"/>
      <c r="U781" s="651"/>
      <c r="V781" s="651"/>
      <c r="W781" s="651"/>
      <c r="X781" s="652"/>
      <c r="Y781" s="374">
        <v>50</v>
      </c>
      <c r="Z781" s="375"/>
      <c r="AA781" s="375"/>
      <c r="AB781" s="792"/>
      <c r="AC781" s="656" t="s">
        <v>491</v>
      </c>
      <c r="AD781" s="657"/>
      <c r="AE781" s="657"/>
      <c r="AF781" s="657"/>
      <c r="AG781" s="658"/>
      <c r="AH781" s="650" t="s">
        <v>560</v>
      </c>
      <c r="AI781" s="651"/>
      <c r="AJ781" s="651"/>
      <c r="AK781" s="651"/>
      <c r="AL781" s="651"/>
      <c r="AM781" s="651"/>
      <c r="AN781" s="651"/>
      <c r="AO781" s="651"/>
      <c r="AP781" s="651"/>
      <c r="AQ781" s="651"/>
      <c r="AR781" s="651"/>
      <c r="AS781" s="651"/>
      <c r="AT781" s="652"/>
      <c r="AU781" s="374">
        <v>137</v>
      </c>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3" t="s">
        <v>20</v>
      </c>
      <c r="H791" s="814"/>
      <c r="I791" s="814"/>
      <c r="J791" s="814"/>
      <c r="K791" s="814"/>
      <c r="L791" s="815"/>
      <c r="M791" s="816"/>
      <c r="N791" s="816"/>
      <c r="O791" s="816"/>
      <c r="P791" s="816"/>
      <c r="Q791" s="816"/>
      <c r="R791" s="816"/>
      <c r="S791" s="816"/>
      <c r="T791" s="816"/>
      <c r="U791" s="816"/>
      <c r="V791" s="816"/>
      <c r="W791" s="816"/>
      <c r="X791" s="817"/>
      <c r="Y791" s="818">
        <f>SUM(Y781:AB790)</f>
        <v>50</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137</v>
      </c>
      <c r="AV791" s="819"/>
      <c r="AW791" s="819"/>
      <c r="AX791" s="821"/>
    </row>
    <row r="792" spans="1:50" ht="24.75" customHeight="1" x14ac:dyDescent="0.15">
      <c r="A792" s="617"/>
      <c r="B792" s="618"/>
      <c r="C792" s="618"/>
      <c r="D792" s="618"/>
      <c r="E792" s="618"/>
      <c r="F792" s="619"/>
      <c r="G792" s="581" t="s">
        <v>523</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0"/>
    </row>
    <row r="793" spans="1:50" ht="24.75" customHeight="1" x14ac:dyDescent="0.15">
      <c r="A793" s="617"/>
      <c r="B793" s="618"/>
      <c r="C793" s="618"/>
      <c r="D793" s="618"/>
      <c r="E793" s="618"/>
      <c r="F793" s="619"/>
      <c r="G793" s="802"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5"/>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30.75" customHeight="1" x14ac:dyDescent="0.15">
      <c r="A794" s="617"/>
      <c r="B794" s="618"/>
      <c r="C794" s="618"/>
      <c r="D794" s="618"/>
      <c r="E794" s="618"/>
      <c r="F794" s="619"/>
      <c r="G794" s="656" t="s">
        <v>491</v>
      </c>
      <c r="H794" s="657"/>
      <c r="I794" s="657"/>
      <c r="J794" s="657"/>
      <c r="K794" s="658"/>
      <c r="L794" s="650" t="s">
        <v>562</v>
      </c>
      <c r="M794" s="651"/>
      <c r="N794" s="651"/>
      <c r="O794" s="651"/>
      <c r="P794" s="651"/>
      <c r="Q794" s="651"/>
      <c r="R794" s="651"/>
      <c r="S794" s="651"/>
      <c r="T794" s="651"/>
      <c r="U794" s="651"/>
      <c r="V794" s="651"/>
      <c r="W794" s="651"/>
      <c r="X794" s="652"/>
      <c r="Y794" s="374">
        <v>22</v>
      </c>
      <c r="Z794" s="375"/>
      <c r="AA794" s="375"/>
      <c r="AB794" s="792"/>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3" t="s">
        <v>20</v>
      </c>
      <c r="H804" s="814"/>
      <c r="I804" s="814"/>
      <c r="J804" s="814"/>
      <c r="K804" s="814"/>
      <c r="L804" s="815"/>
      <c r="M804" s="816"/>
      <c r="N804" s="816"/>
      <c r="O804" s="816"/>
      <c r="P804" s="816"/>
      <c r="Q804" s="816"/>
      <c r="R804" s="816"/>
      <c r="S804" s="816"/>
      <c r="T804" s="816"/>
      <c r="U804" s="816"/>
      <c r="V804" s="816"/>
      <c r="W804" s="816"/>
      <c r="X804" s="817"/>
      <c r="Y804" s="818">
        <f>SUM(Y794:AB803)</f>
        <v>22</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0"/>
    </row>
    <row r="806" spans="1:50" ht="24.75" hidden="1" customHeight="1" x14ac:dyDescent="0.15">
      <c r="A806" s="617"/>
      <c r="B806" s="618"/>
      <c r="C806" s="618"/>
      <c r="D806" s="618"/>
      <c r="E806" s="618"/>
      <c r="F806" s="619"/>
      <c r="G806" s="802"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5"/>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2"/>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0"/>
    </row>
    <row r="819" spans="1:50" ht="24.75" hidden="1" customHeight="1" x14ac:dyDescent="0.15">
      <c r="A819" s="617"/>
      <c r="B819" s="618"/>
      <c r="C819" s="618"/>
      <c r="D819" s="618"/>
      <c r="E819" s="618"/>
      <c r="F819" s="619"/>
      <c r="G819" s="802"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5"/>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2"/>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48" customHeight="1" x14ac:dyDescent="0.15">
      <c r="A837" s="362">
        <v>1</v>
      </c>
      <c r="B837" s="362">
        <v>1</v>
      </c>
      <c r="C837" s="347" t="s">
        <v>524</v>
      </c>
      <c r="D837" s="333"/>
      <c r="E837" s="333"/>
      <c r="F837" s="333"/>
      <c r="G837" s="333"/>
      <c r="H837" s="333"/>
      <c r="I837" s="333"/>
      <c r="J837" s="334">
        <v>4013301013616</v>
      </c>
      <c r="K837" s="335"/>
      <c r="L837" s="335"/>
      <c r="M837" s="335"/>
      <c r="N837" s="335"/>
      <c r="O837" s="335"/>
      <c r="P837" s="348" t="s">
        <v>525</v>
      </c>
      <c r="Q837" s="336"/>
      <c r="R837" s="336"/>
      <c r="S837" s="336"/>
      <c r="T837" s="336"/>
      <c r="U837" s="336"/>
      <c r="V837" s="336"/>
      <c r="W837" s="336"/>
      <c r="X837" s="336"/>
      <c r="Y837" s="337">
        <v>50</v>
      </c>
      <c r="Z837" s="338"/>
      <c r="AA837" s="338"/>
      <c r="AB837" s="339"/>
      <c r="AC837" s="349" t="s">
        <v>414</v>
      </c>
      <c r="AD837" s="357"/>
      <c r="AE837" s="357"/>
      <c r="AF837" s="357"/>
      <c r="AG837" s="357"/>
      <c r="AH837" s="358">
        <v>1</v>
      </c>
      <c r="AI837" s="359"/>
      <c r="AJ837" s="359"/>
      <c r="AK837" s="359"/>
      <c r="AL837" s="343">
        <v>66.099999999999994</v>
      </c>
      <c r="AM837" s="344"/>
      <c r="AN837" s="344"/>
      <c r="AO837" s="345"/>
      <c r="AP837" s="346" t="s">
        <v>487</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t="s">
        <v>418</v>
      </c>
      <c r="AD838" s="349"/>
      <c r="AE838" s="349"/>
      <c r="AF838" s="349"/>
      <c r="AG838" s="349"/>
      <c r="AH838" s="358" t="s">
        <v>490</v>
      </c>
      <c r="AI838" s="359"/>
      <c r="AJ838" s="359"/>
      <c r="AK838" s="359"/>
      <c r="AL838" s="343" t="s">
        <v>490</v>
      </c>
      <c r="AM838" s="344"/>
      <c r="AN838" s="344"/>
      <c r="AO838" s="345"/>
      <c r="AP838" s="346" t="s">
        <v>479</v>
      </c>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t="s">
        <v>418</v>
      </c>
      <c r="AD839" s="349"/>
      <c r="AE839" s="349"/>
      <c r="AF839" s="349"/>
      <c r="AG839" s="349"/>
      <c r="AH839" s="341" t="s">
        <v>488</v>
      </c>
      <c r="AI839" s="342"/>
      <c r="AJ839" s="342"/>
      <c r="AK839" s="342"/>
      <c r="AL839" s="343" t="s">
        <v>490</v>
      </c>
      <c r="AM839" s="344"/>
      <c r="AN839" s="344"/>
      <c r="AO839" s="345"/>
      <c r="AP839" s="346" t="s">
        <v>479</v>
      </c>
      <c r="AQ839" s="346"/>
      <c r="AR839" s="346"/>
      <c r="AS839" s="346"/>
      <c r="AT839" s="346"/>
      <c r="AU839" s="346"/>
      <c r="AV839" s="346"/>
      <c r="AW839" s="346"/>
      <c r="AX839" s="346"/>
    </row>
    <row r="840" spans="1:50" ht="54"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t="s">
        <v>418</v>
      </c>
      <c r="AD840" s="349"/>
      <c r="AE840" s="349"/>
      <c r="AF840" s="349"/>
      <c r="AG840" s="349"/>
      <c r="AH840" s="341" t="s">
        <v>490</v>
      </c>
      <c r="AI840" s="342"/>
      <c r="AJ840" s="342"/>
      <c r="AK840" s="342"/>
      <c r="AL840" s="343" t="s">
        <v>488</v>
      </c>
      <c r="AM840" s="344"/>
      <c r="AN840" s="344"/>
      <c r="AO840" s="345"/>
      <c r="AP840" s="346" t="s">
        <v>479</v>
      </c>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49.5" customHeight="1" x14ac:dyDescent="0.15">
      <c r="A870" s="362">
        <v>1</v>
      </c>
      <c r="B870" s="362">
        <v>1</v>
      </c>
      <c r="C870" s="347" t="s">
        <v>526</v>
      </c>
      <c r="D870" s="333"/>
      <c r="E870" s="333"/>
      <c r="F870" s="333"/>
      <c r="G870" s="333"/>
      <c r="H870" s="333"/>
      <c r="I870" s="333"/>
      <c r="J870" s="334">
        <v>6011101000700</v>
      </c>
      <c r="K870" s="335"/>
      <c r="L870" s="335"/>
      <c r="M870" s="335"/>
      <c r="N870" s="335"/>
      <c r="O870" s="335"/>
      <c r="P870" s="348" t="s">
        <v>563</v>
      </c>
      <c r="Q870" s="336"/>
      <c r="R870" s="336"/>
      <c r="S870" s="336"/>
      <c r="T870" s="336"/>
      <c r="U870" s="336"/>
      <c r="V870" s="336"/>
      <c r="W870" s="336"/>
      <c r="X870" s="336"/>
      <c r="Y870" s="337">
        <v>138</v>
      </c>
      <c r="Z870" s="338"/>
      <c r="AA870" s="338"/>
      <c r="AB870" s="339"/>
      <c r="AC870" s="349" t="s">
        <v>414</v>
      </c>
      <c r="AD870" s="357"/>
      <c r="AE870" s="357"/>
      <c r="AF870" s="357"/>
      <c r="AG870" s="357"/>
      <c r="AH870" s="358">
        <v>3</v>
      </c>
      <c r="AI870" s="359"/>
      <c r="AJ870" s="359"/>
      <c r="AK870" s="359"/>
      <c r="AL870" s="343">
        <v>78.98</v>
      </c>
      <c r="AM870" s="344"/>
      <c r="AN870" s="344"/>
      <c r="AO870" s="345"/>
      <c r="AP870" s="346"/>
      <c r="AQ870" s="346"/>
      <c r="AR870" s="346"/>
      <c r="AS870" s="346"/>
      <c r="AT870" s="346"/>
      <c r="AU870" s="346"/>
      <c r="AV870" s="346"/>
      <c r="AW870" s="346"/>
      <c r="AX870" s="346"/>
    </row>
    <row r="871" spans="1:50" ht="37.5" customHeight="1" x14ac:dyDescent="0.15">
      <c r="A871" s="362">
        <v>2</v>
      </c>
      <c r="B871" s="362">
        <v>1</v>
      </c>
      <c r="C871" s="347" t="s">
        <v>542</v>
      </c>
      <c r="D871" s="333"/>
      <c r="E871" s="333"/>
      <c r="F871" s="333"/>
      <c r="G871" s="333"/>
      <c r="H871" s="333"/>
      <c r="I871" s="333"/>
      <c r="J871" s="334">
        <v>5013201004656</v>
      </c>
      <c r="K871" s="335"/>
      <c r="L871" s="335"/>
      <c r="M871" s="335"/>
      <c r="N871" s="335"/>
      <c r="O871" s="335"/>
      <c r="P871" s="348" t="s">
        <v>552</v>
      </c>
      <c r="Q871" s="336"/>
      <c r="R871" s="336"/>
      <c r="S871" s="336"/>
      <c r="T871" s="336"/>
      <c r="U871" s="336"/>
      <c r="V871" s="336"/>
      <c r="W871" s="336"/>
      <c r="X871" s="336"/>
      <c r="Y871" s="337">
        <v>121</v>
      </c>
      <c r="Z871" s="338"/>
      <c r="AA871" s="338"/>
      <c r="AB871" s="339"/>
      <c r="AC871" s="349" t="s">
        <v>414</v>
      </c>
      <c r="AD871" s="349"/>
      <c r="AE871" s="349"/>
      <c r="AF871" s="349"/>
      <c r="AG871" s="349"/>
      <c r="AH871" s="358">
        <v>1</v>
      </c>
      <c r="AI871" s="359"/>
      <c r="AJ871" s="359"/>
      <c r="AK871" s="359"/>
      <c r="AL871" s="343">
        <v>99.2</v>
      </c>
      <c r="AM871" s="344"/>
      <c r="AN871" s="344"/>
      <c r="AO871" s="345"/>
      <c r="AP871" s="346"/>
      <c r="AQ871" s="346"/>
      <c r="AR871" s="346"/>
      <c r="AS871" s="346"/>
      <c r="AT871" s="346"/>
      <c r="AU871" s="346"/>
      <c r="AV871" s="346"/>
      <c r="AW871" s="346"/>
      <c r="AX871" s="346"/>
    </row>
    <row r="872" spans="1:50" ht="43.5" customHeight="1" x14ac:dyDescent="0.15">
      <c r="A872" s="362">
        <v>3</v>
      </c>
      <c r="B872" s="362">
        <v>1</v>
      </c>
      <c r="C872" s="347" t="s">
        <v>539</v>
      </c>
      <c r="D872" s="333"/>
      <c r="E872" s="333"/>
      <c r="F872" s="333"/>
      <c r="G872" s="333"/>
      <c r="H872" s="333"/>
      <c r="I872" s="333"/>
      <c r="J872" s="334">
        <v>7010901005494</v>
      </c>
      <c r="K872" s="335"/>
      <c r="L872" s="335"/>
      <c r="M872" s="335"/>
      <c r="N872" s="335"/>
      <c r="O872" s="335"/>
      <c r="P872" s="348" t="s">
        <v>553</v>
      </c>
      <c r="Q872" s="336"/>
      <c r="R872" s="336"/>
      <c r="S872" s="336"/>
      <c r="T872" s="336"/>
      <c r="U872" s="336"/>
      <c r="V872" s="336"/>
      <c r="W872" s="336"/>
      <c r="X872" s="336"/>
      <c r="Y872" s="337">
        <v>98</v>
      </c>
      <c r="Z872" s="338"/>
      <c r="AA872" s="338"/>
      <c r="AB872" s="339"/>
      <c r="AC872" s="349" t="s">
        <v>417</v>
      </c>
      <c r="AD872" s="349"/>
      <c r="AE872" s="349"/>
      <c r="AF872" s="349"/>
      <c r="AG872" s="349"/>
      <c r="AH872" s="341" t="s">
        <v>581</v>
      </c>
      <c r="AI872" s="342"/>
      <c r="AJ872" s="342"/>
      <c r="AK872" s="342"/>
      <c r="AL872" s="343" t="s">
        <v>581</v>
      </c>
      <c r="AM872" s="344"/>
      <c r="AN872" s="344"/>
      <c r="AO872" s="345"/>
      <c r="AP872" s="346"/>
      <c r="AQ872" s="346"/>
      <c r="AR872" s="346"/>
      <c r="AS872" s="346"/>
      <c r="AT872" s="346"/>
      <c r="AU872" s="346"/>
      <c r="AV872" s="346"/>
      <c r="AW872" s="346"/>
      <c r="AX872" s="346"/>
    </row>
    <row r="873" spans="1:50" ht="37.5" customHeight="1" x14ac:dyDescent="0.15">
      <c r="A873" s="362">
        <v>4</v>
      </c>
      <c r="B873" s="362">
        <v>1</v>
      </c>
      <c r="C873" s="347" t="s">
        <v>526</v>
      </c>
      <c r="D873" s="333"/>
      <c r="E873" s="333"/>
      <c r="F873" s="333"/>
      <c r="G873" s="333"/>
      <c r="H873" s="333"/>
      <c r="I873" s="333"/>
      <c r="J873" s="334">
        <v>6011101000700</v>
      </c>
      <c r="K873" s="335"/>
      <c r="L873" s="335"/>
      <c r="M873" s="335"/>
      <c r="N873" s="335"/>
      <c r="O873" s="335"/>
      <c r="P873" s="348" t="s">
        <v>554</v>
      </c>
      <c r="Q873" s="336"/>
      <c r="R873" s="336"/>
      <c r="S873" s="336"/>
      <c r="T873" s="336"/>
      <c r="U873" s="336"/>
      <c r="V873" s="336"/>
      <c r="W873" s="336"/>
      <c r="X873" s="336"/>
      <c r="Y873" s="337">
        <v>48</v>
      </c>
      <c r="Z873" s="338"/>
      <c r="AA873" s="338"/>
      <c r="AB873" s="339"/>
      <c r="AC873" s="349" t="s">
        <v>414</v>
      </c>
      <c r="AD873" s="349"/>
      <c r="AE873" s="349"/>
      <c r="AF873" s="349"/>
      <c r="AG873" s="349"/>
      <c r="AH873" s="341">
        <v>1</v>
      </c>
      <c r="AI873" s="342"/>
      <c r="AJ873" s="342"/>
      <c r="AK873" s="342"/>
      <c r="AL873" s="343">
        <v>99.9</v>
      </c>
      <c r="AM873" s="344"/>
      <c r="AN873" s="344"/>
      <c r="AO873" s="345"/>
      <c r="AP873" s="346"/>
      <c r="AQ873" s="346"/>
      <c r="AR873" s="346"/>
      <c r="AS873" s="346"/>
      <c r="AT873" s="346"/>
      <c r="AU873" s="346"/>
      <c r="AV873" s="346"/>
      <c r="AW873" s="346"/>
      <c r="AX873" s="346"/>
    </row>
    <row r="874" spans="1:50" ht="37.5" customHeight="1" x14ac:dyDescent="0.15">
      <c r="A874" s="362">
        <v>5</v>
      </c>
      <c r="B874" s="362">
        <v>1</v>
      </c>
      <c r="C874" s="347" t="s">
        <v>543</v>
      </c>
      <c r="D874" s="333"/>
      <c r="E874" s="333"/>
      <c r="F874" s="333"/>
      <c r="G874" s="333"/>
      <c r="H874" s="333"/>
      <c r="I874" s="333"/>
      <c r="J874" s="334">
        <v>2430001002289</v>
      </c>
      <c r="K874" s="335"/>
      <c r="L874" s="335"/>
      <c r="M874" s="335"/>
      <c r="N874" s="335"/>
      <c r="O874" s="335"/>
      <c r="P874" s="348" t="s">
        <v>529</v>
      </c>
      <c r="Q874" s="336"/>
      <c r="R874" s="336"/>
      <c r="S874" s="336"/>
      <c r="T874" s="336"/>
      <c r="U874" s="336"/>
      <c r="V874" s="336"/>
      <c r="W874" s="336"/>
      <c r="X874" s="336"/>
      <c r="Y874" s="337">
        <v>30</v>
      </c>
      <c r="Z874" s="338"/>
      <c r="AA874" s="338"/>
      <c r="AB874" s="339"/>
      <c r="AC874" s="340" t="s">
        <v>414</v>
      </c>
      <c r="AD874" s="340"/>
      <c r="AE874" s="340"/>
      <c r="AF874" s="340"/>
      <c r="AG874" s="340"/>
      <c r="AH874" s="341">
        <v>2</v>
      </c>
      <c r="AI874" s="342"/>
      <c r="AJ874" s="342"/>
      <c r="AK874" s="342"/>
      <c r="AL874" s="343">
        <v>96.6</v>
      </c>
      <c r="AM874" s="344"/>
      <c r="AN874" s="344"/>
      <c r="AO874" s="345"/>
      <c r="AP874" s="346"/>
      <c r="AQ874" s="346"/>
      <c r="AR874" s="346"/>
      <c r="AS874" s="346"/>
      <c r="AT874" s="346"/>
      <c r="AU874" s="346"/>
      <c r="AV874" s="346"/>
      <c r="AW874" s="346"/>
      <c r="AX874" s="346"/>
    </row>
    <row r="875" spans="1:50" ht="37.5" customHeight="1" x14ac:dyDescent="0.15">
      <c r="A875" s="362">
        <v>6</v>
      </c>
      <c r="B875" s="362">
        <v>1</v>
      </c>
      <c r="C875" s="347" t="s">
        <v>544</v>
      </c>
      <c r="D875" s="333"/>
      <c r="E875" s="333"/>
      <c r="F875" s="333"/>
      <c r="G875" s="333"/>
      <c r="H875" s="333"/>
      <c r="I875" s="333"/>
      <c r="J875" s="334">
        <v>5240001006942</v>
      </c>
      <c r="K875" s="335"/>
      <c r="L875" s="335"/>
      <c r="M875" s="335"/>
      <c r="N875" s="335"/>
      <c r="O875" s="335"/>
      <c r="P875" s="348" t="s">
        <v>530</v>
      </c>
      <c r="Q875" s="336"/>
      <c r="R875" s="336"/>
      <c r="S875" s="336"/>
      <c r="T875" s="336"/>
      <c r="U875" s="336"/>
      <c r="V875" s="336"/>
      <c r="W875" s="336"/>
      <c r="X875" s="336"/>
      <c r="Y875" s="337">
        <v>24</v>
      </c>
      <c r="Z875" s="338"/>
      <c r="AA875" s="338"/>
      <c r="AB875" s="339"/>
      <c r="AC875" s="340" t="s">
        <v>414</v>
      </c>
      <c r="AD875" s="340"/>
      <c r="AE875" s="340"/>
      <c r="AF875" s="340"/>
      <c r="AG875" s="340"/>
      <c r="AH875" s="341">
        <v>3</v>
      </c>
      <c r="AI875" s="342"/>
      <c r="AJ875" s="342"/>
      <c r="AK875" s="342"/>
      <c r="AL875" s="343">
        <v>85.7</v>
      </c>
      <c r="AM875" s="344"/>
      <c r="AN875" s="344"/>
      <c r="AO875" s="345"/>
      <c r="AP875" s="346"/>
      <c r="AQ875" s="346"/>
      <c r="AR875" s="346"/>
      <c r="AS875" s="346"/>
      <c r="AT875" s="346"/>
      <c r="AU875" s="346"/>
      <c r="AV875" s="346"/>
      <c r="AW875" s="346"/>
      <c r="AX875" s="346"/>
    </row>
    <row r="876" spans="1:50" ht="37.5" customHeight="1" x14ac:dyDescent="0.15">
      <c r="A876" s="362">
        <v>7</v>
      </c>
      <c r="B876" s="362">
        <v>1</v>
      </c>
      <c r="C876" s="347" t="s">
        <v>545</v>
      </c>
      <c r="D876" s="333"/>
      <c r="E876" s="333"/>
      <c r="F876" s="333"/>
      <c r="G876" s="333"/>
      <c r="H876" s="333"/>
      <c r="I876" s="333"/>
      <c r="J876" s="334">
        <v>6010901007401</v>
      </c>
      <c r="K876" s="335"/>
      <c r="L876" s="335"/>
      <c r="M876" s="335"/>
      <c r="N876" s="335"/>
      <c r="O876" s="335"/>
      <c r="P876" s="348" t="s">
        <v>531</v>
      </c>
      <c r="Q876" s="336"/>
      <c r="R876" s="336"/>
      <c r="S876" s="336"/>
      <c r="T876" s="336"/>
      <c r="U876" s="336"/>
      <c r="V876" s="336"/>
      <c r="W876" s="336"/>
      <c r="X876" s="336"/>
      <c r="Y876" s="337">
        <v>22</v>
      </c>
      <c r="Z876" s="338"/>
      <c r="AA876" s="338"/>
      <c r="AB876" s="339"/>
      <c r="AC876" s="340" t="s">
        <v>414</v>
      </c>
      <c r="AD876" s="340"/>
      <c r="AE876" s="340"/>
      <c r="AF876" s="340"/>
      <c r="AG876" s="340"/>
      <c r="AH876" s="341">
        <v>2</v>
      </c>
      <c r="AI876" s="342"/>
      <c r="AJ876" s="342"/>
      <c r="AK876" s="342"/>
      <c r="AL876" s="343">
        <v>76.8</v>
      </c>
      <c r="AM876" s="344"/>
      <c r="AN876" s="344"/>
      <c r="AO876" s="345"/>
      <c r="AP876" s="346"/>
      <c r="AQ876" s="346"/>
      <c r="AR876" s="346"/>
      <c r="AS876" s="346"/>
      <c r="AT876" s="346"/>
      <c r="AU876" s="346"/>
      <c r="AV876" s="346"/>
      <c r="AW876" s="346"/>
      <c r="AX876" s="346"/>
    </row>
    <row r="877" spans="1:50" ht="37.5" customHeight="1" x14ac:dyDescent="0.15">
      <c r="A877" s="362">
        <v>8</v>
      </c>
      <c r="B877" s="362">
        <v>1</v>
      </c>
      <c r="C877" s="347" t="s">
        <v>544</v>
      </c>
      <c r="D877" s="333"/>
      <c r="E877" s="333"/>
      <c r="F877" s="333"/>
      <c r="G877" s="333"/>
      <c r="H877" s="333"/>
      <c r="I877" s="333"/>
      <c r="J877" s="334">
        <v>5240001006942</v>
      </c>
      <c r="K877" s="335"/>
      <c r="L877" s="335"/>
      <c r="M877" s="335"/>
      <c r="N877" s="335"/>
      <c r="O877" s="335"/>
      <c r="P877" s="348" t="s">
        <v>532</v>
      </c>
      <c r="Q877" s="336"/>
      <c r="R877" s="336"/>
      <c r="S877" s="336"/>
      <c r="T877" s="336"/>
      <c r="U877" s="336"/>
      <c r="V877" s="336"/>
      <c r="W877" s="336"/>
      <c r="X877" s="336"/>
      <c r="Y877" s="337">
        <v>22</v>
      </c>
      <c r="Z877" s="338"/>
      <c r="AA877" s="338"/>
      <c r="AB877" s="339"/>
      <c r="AC877" s="340" t="s">
        <v>414</v>
      </c>
      <c r="AD877" s="340"/>
      <c r="AE877" s="340"/>
      <c r="AF877" s="340"/>
      <c r="AG877" s="340"/>
      <c r="AH877" s="341">
        <v>1</v>
      </c>
      <c r="AI877" s="342"/>
      <c r="AJ877" s="342"/>
      <c r="AK877" s="342"/>
      <c r="AL877" s="343">
        <v>98.9</v>
      </c>
      <c r="AM877" s="344"/>
      <c r="AN877" s="344"/>
      <c r="AO877" s="345"/>
      <c r="AP877" s="346"/>
      <c r="AQ877" s="346"/>
      <c r="AR877" s="346"/>
      <c r="AS877" s="346"/>
      <c r="AT877" s="346"/>
      <c r="AU877" s="346"/>
      <c r="AV877" s="346"/>
      <c r="AW877" s="346"/>
      <c r="AX877" s="346"/>
    </row>
    <row r="878" spans="1:50" ht="37.5" customHeight="1" x14ac:dyDescent="0.15">
      <c r="A878" s="362">
        <v>9</v>
      </c>
      <c r="B878" s="362">
        <v>1</v>
      </c>
      <c r="C878" s="347" t="s">
        <v>546</v>
      </c>
      <c r="D878" s="333"/>
      <c r="E878" s="333"/>
      <c r="F878" s="333"/>
      <c r="G878" s="333"/>
      <c r="H878" s="333"/>
      <c r="I878" s="333"/>
      <c r="J878" s="334">
        <v>9011101030166</v>
      </c>
      <c r="K878" s="335"/>
      <c r="L878" s="335"/>
      <c r="M878" s="335"/>
      <c r="N878" s="335"/>
      <c r="O878" s="335"/>
      <c r="P878" s="348" t="s">
        <v>533</v>
      </c>
      <c r="Q878" s="336"/>
      <c r="R878" s="336"/>
      <c r="S878" s="336"/>
      <c r="T878" s="336"/>
      <c r="U878" s="336"/>
      <c r="V878" s="336"/>
      <c r="W878" s="336"/>
      <c r="X878" s="336"/>
      <c r="Y878" s="337">
        <v>16</v>
      </c>
      <c r="Z878" s="338"/>
      <c r="AA878" s="338"/>
      <c r="AB878" s="339"/>
      <c r="AC878" s="340" t="s">
        <v>414</v>
      </c>
      <c r="AD878" s="340"/>
      <c r="AE878" s="340"/>
      <c r="AF878" s="340"/>
      <c r="AG878" s="340"/>
      <c r="AH878" s="341">
        <v>3</v>
      </c>
      <c r="AI878" s="342"/>
      <c r="AJ878" s="342"/>
      <c r="AK878" s="342"/>
      <c r="AL878" s="343">
        <v>50.7</v>
      </c>
      <c r="AM878" s="344"/>
      <c r="AN878" s="344"/>
      <c r="AO878" s="345"/>
      <c r="AP878" s="346"/>
      <c r="AQ878" s="346"/>
      <c r="AR878" s="346"/>
      <c r="AS878" s="346"/>
      <c r="AT878" s="346"/>
      <c r="AU878" s="346"/>
      <c r="AV878" s="346"/>
      <c r="AW878" s="346"/>
      <c r="AX878" s="346"/>
    </row>
    <row r="879" spans="1:50" ht="37.5" customHeight="1" x14ac:dyDescent="0.15">
      <c r="A879" s="362">
        <v>10</v>
      </c>
      <c r="B879" s="362">
        <v>1</v>
      </c>
      <c r="C879" s="347" t="s">
        <v>544</v>
      </c>
      <c r="D879" s="333"/>
      <c r="E879" s="333"/>
      <c r="F879" s="333"/>
      <c r="G879" s="333"/>
      <c r="H879" s="333"/>
      <c r="I879" s="333"/>
      <c r="J879" s="334">
        <v>5240001006942</v>
      </c>
      <c r="K879" s="335"/>
      <c r="L879" s="335"/>
      <c r="M879" s="335"/>
      <c r="N879" s="335"/>
      <c r="O879" s="335"/>
      <c r="P879" s="348" t="s">
        <v>534</v>
      </c>
      <c r="Q879" s="336"/>
      <c r="R879" s="336"/>
      <c r="S879" s="336"/>
      <c r="T879" s="336"/>
      <c r="U879" s="336"/>
      <c r="V879" s="336"/>
      <c r="W879" s="336"/>
      <c r="X879" s="336"/>
      <c r="Y879" s="337">
        <v>15</v>
      </c>
      <c r="Z879" s="338"/>
      <c r="AA879" s="338"/>
      <c r="AB879" s="339"/>
      <c r="AC879" s="340" t="s">
        <v>414</v>
      </c>
      <c r="AD879" s="340"/>
      <c r="AE879" s="340"/>
      <c r="AF879" s="340"/>
      <c r="AG879" s="340"/>
      <c r="AH879" s="341">
        <v>3</v>
      </c>
      <c r="AI879" s="342"/>
      <c r="AJ879" s="342"/>
      <c r="AK879" s="342"/>
      <c r="AL879" s="343">
        <v>60.5</v>
      </c>
      <c r="AM879" s="344"/>
      <c r="AN879" s="344"/>
      <c r="AO879" s="345"/>
      <c r="AP879" s="346"/>
      <c r="AQ879" s="346"/>
      <c r="AR879" s="346"/>
      <c r="AS879" s="346"/>
      <c r="AT879" s="346"/>
      <c r="AU879" s="346"/>
      <c r="AV879" s="346"/>
      <c r="AW879" s="346"/>
      <c r="AX879" s="346"/>
    </row>
    <row r="880" spans="1:50" ht="37.5" hidden="1" customHeight="1" x14ac:dyDescent="0.15">
      <c r="A880" s="362">
        <v>11</v>
      </c>
      <c r="B880" s="362">
        <v>1</v>
      </c>
      <c r="C880" s="347" t="s">
        <v>547</v>
      </c>
      <c r="D880" s="333"/>
      <c r="E880" s="333"/>
      <c r="F880" s="333"/>
      <c r="G880" s="333"/>
      <c r="H880" s="333"/>
      <c r="I880" s="333"/>
      <c r="J880" s="334">
        <v>5011101017308</v>
      </c>
      <c r="K880" s="335"/>
      <c r="L880" s="335"/>
      <c r="M880" s="335"/>
      <c r="N880" s="335"/>
      <c r="O880" s="335"/>
      <c r="P880" s="348" t="s">
        <v>551</v>
      </c>
      <c r="Q880" s="336"/>
      <c r="R880" s="336"/>
      <c r="S880" s="336"/>
      <c r="T880" s="336"/>
      <c r="U880" s="336"/>
      <c r="V880" s="336"/>
      <c r="W880" s="336"/>
      <c r="X880" s="336"/>
      <c r="Y880" s="337">
        <v>14</v>
      </c>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7.5" hidden="1" customHeight="1" x14ac:dyDescent="0.15">
      <c r="A881" s="362">
        <v>12</v>
      </c>
      <c r="B881" s="362">
        <v>1</v>
      </c>
      <c r="C881" s="347" t="s">
        <v>548</v>
      </c>
      <c r="D881" s="333"/>
      <c r="E881" s="333"/>
      <c r="F881" s="333"/>
      <c r="G881" s="333"/>
      <c r="H881" s="333"/>
      <c r="I881" s="333"/>
      <c r="J881" s="334">
        <v>2010001044539</v>
      </c>
      <c r="K881" s="335"/>
      <c r="L881" s="335"/>
      <c r="M881" s="335"/>
      <c r="N881" s="335"/>
      <c r="O881" s="335"/>
      <c r="P881" s="348" t="s">
        <v>535</v>
      </c>
      <c r="Q881" s="336"/>
      <c r="R881" s="336"/>
      <c r="S881" s="336"/>
      <c r="T881" s="336"/>
      <c r="U881" s="336"/>
      <c r="V881" s="336"/>
      <c r="W881" s="336"/>
      <c r="X881" s="336"/>
      <c r="Y881" s="337">
        <v>8</v>
      </c>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48.75" hidden="1" customHeight="1" x14ac:dyDescent="0.15">
      <c r="A882" s="362">
        <v>13</v>
      </c>
      <c r="B882" s="362">
        <v>1</v>
      </c>
      <c r="C882" s="347" t="s">
        <v>549</v>
      </c>
      <c r="D882" s="333"/>
      <c r="E882" s="333"/>
      <c r="F882" s="333"/>
      <c r="G882" s="333"/>
      <c r="H882" s="333"/>
      <c r="I882" s="333"/>
      <c r="J882" s="334">
        <v>7010901005494</v>
      </c>
      <c r="K882" s="335"/>
      <c r="L882" s="335"/>
      <c r="M882" s="335"/>
      <c r="N882" s="335"/>
      <c r="O882" s="335"/>
      <c r="P882" s="348" t="s">
        <v>536</v>
      </c>
      <c r="Q882" s="336"/>
      <c r="R882" s="336"/>
      <c r="S882" s="336"/>
      <c r="T882" s="336"/>
      <c r="U882" s="336"/>
      <c r="V882" s="336"/>
      <c r="W882" s="336"/>
      <c r="X882" s="336"/>
      <c r="Y882" s="337">
        <v>7</v>
      </c>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46.5" hidden="1" customHeight="1" x14ac:dyDescent="0.15">
      <c r="A883" s="362">
        <v>14</v>
      </c>
      <c r="B883" s="362">
        <v>1</v>
      </c>
      <c r="C883" s="347" t="s">
        <v>540</v>
      </c>
      <c r="D883" s="333"/>
      <c r="E883" s="333"/>
      <c r="F883" s="333"/>
      <c r="G883" s="333"/>
      <c r="H883" s="333"/>
      <c r="I883" s="333"/>
      <c r="J883" s="334">
        <v>6010505001148</v>
      </c>
      <c r="K883" s="335"/>
      <c r="L883" s="335"/>
      <c r="M883" s="335"/>
      <c r="N883" s="335"/>
      <c r="O883" s="335"/>
      <c r="P883" s="348" t="s">
        <v>537</v>
      </c>
      <c r="Q883" s="336"/>
      <c r="R883" s="336"/>
      <c r="S883" s="336"/>
      <c r="T883" s="336"/>
      <c r="U883" s="336"/>
      <c r="V883" s="336"/>
      <c r="W883" s="336"/>
      <c r="X883" s="336"/>
      <c r="Y883" s="337">
        <v>7</v>
      </c>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7.5" hidden="1" customHeight="1" x14ac:dyDescent="0.15">
      <c r="A884" s="362">
        <v>15</v>
      </c>
      <c r="B884" s="362">
        <v>1</v>
      </c>
      <c r="C884" s="347" t="s">
        <v>541</v>
      </c>
      <c r="D884" s="333"/>
      <c r="E884" s="333"/>
      <c r="F884" s="333"/>
      <c r="G884" s="333"/>
      <c r="H884" s="333"/>
      <c r="I884" s="333"/>
      <c r="J884" s="334">
        <v>1030001126947</v>
      </c>
      <c r="K884" s="335"/>
      <c r="L884" s="335"/>
      <c r="M884" s="335"/>
      <c r="N884" s="335"/>
      <c r="O884" s="335"/>
      <c r="P884" s="348" t="s">
        <v>538</v>
      </c>
      <c r="Q884" s="336"/>
      <c r="R884" s="336"/>
      <c r="S884" s="336"/>
      <c r="T884" s="336"/>
      <c r="U884" s="336"/>
      <c r="V884" s="336"/>
      <c r="W884" s="336"/>
      <c r="X884" s="336"/>
      <c r="Y884" s="337">
        <v>1</v>
      </c>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46.5" customHeight="1" x14ac:dyDescent="0.15">
      <c r="A903" s="362">
        <v>1</v>
      </c>
      <c r="B903" s="362">
        <v>1</v>
      </c>
      <c r="C903" s="347" t="s">
        <v>526</v>
      </c>
      <c r="D903" s="333"/>
      <c r="E903" s="333"/>
      <c r="F903" s="333"/>
      <c r="G903" s="333"/>
      <c r="H903" s="333"/>
      <c r="I903" s="333"/>
      <c r="J903" s="334">
        <v>6011101000700</v>
      </c>
      <c r="K903" s="335"/>
      <c r="L903" s="335"/>
      <c r="M903" s="335"/>
      <c r="N903" s="335"/>
      <c r="O903" s="335"/>
      <c r="P903" s="348" t="s">
        <v>527</v>
      </c>
      <c r="Q903" s="336"/>
      <c r="R903" s="336"/>
      <c r="S903" s="336"/>
      <c r="T903" s="336"/>
      <c r="U903" s="336"/>
      <c r="V903" s="336"/>
      <c r="W903" s="336"/>
      <c r="X903" s="336"/>
      <c r="Y903" s="337">
        <v>22</v>
      </c>
      <c r="Z903" s="338"/>
      <c r="AA903" s="338"/>
      <c r="AB903" s="339"/>
      <c r="AC903" s="349" t="s">
        <v>413</v>
      </c>
      <c r="AD903" s="357"/>
      <c r="AE903" s="357"/>
      <c r="AF903" s="357"/>
      <c r="AG903" s="357"/>
      <c r="AH903" s="358">
        <v>1</v>
      </c>
      <c r="AI903" s="359"/>
      <c r="AJ903" s="359"/>
      <c r="AK903" s="359"/>
      <c r="AL903" s="343">
        <v>89.8</v>
      </c>
      <c r="AM903" s="344"/>
      <c r="AN903" s="344"/>
      <c r="AO903" s="345"/>
      <c r="AP903" s="346" t="s">
        <v>550</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E134">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699" max="49" man="1"/>
    <brk id="762"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478</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t="s">
        <v>478</v>
      </c>
      <c r="M9" s="13" t="str">
        <f t="shared" si="2"/>
        <v>エネルギー対策</v>
      </c>
      <c r="N9" s="13" t="str">
        <f t="shared" si="6"/>
        <v>エネルギー対策</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
      </c>
      <c r="F10" s="18" t="s">
        <v>234</v>
      </c>
      <c r="G10" s="17" t="s">
        <v>478</v>
      </c>
      <c r="H10" s="13" t="str">
        <f t="shared" si="1"/>
        <v>エネルギー対策特別会計エネルギー需給勘定</v>
      </c>
      <c r="I10" s="13" t="str">
        <f t="shared" si="5"/>
        <v>エネルギー対策特別会計エネルギー需給勘定</v>
      </c>
      <c r="K10" s="14" t="s">
        <v>374</v>
      </c>
      <c r="L10" s="15"/>
      <c r="M10" s="13" t="str">
        <f t="shared" si="2"/>
        <v/>
      </c>
      <c r="N10" s="13" t="str">
        <f t="shared" si="6"/>
        <v>エネルギー対策</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478</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2019-08-22T07:47:43Z</cp:lastPrinted>
  <dcterms:created xsi:type="dcterms:W3CDTF">2012-03-13T00:50:25Z</dcterms:created>
  <dcterms:modified xsi:type="dcterms:W3CDTF">2020-11-20T05:39:42Z</dcterms:modified>
</cp:coreProperties>
</file>