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9155" windowHeight="69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行政事業レビューシート!$A$1:$AX$974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<sst xmlns="http://schemas.openxmlformats.org/spreadsheetml/2006/main" count="2961" uniqueCount="661">
  <si>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</si>
  <si>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</si>
  <si>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</si>
  <si>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</si>
  <si>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</si>
  <si>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</si>
  <si>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</si>
  <si>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</si>
  <si>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</si>
  <si>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</si>
  <si>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</si>
  <si>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</si>
  <si>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</si>
  <si>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</si>
  <si>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</si>
  <si>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</si>
  <si>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</si>
  <si>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</si>
  <si>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</si>
  <si>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</si>
  <si>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</si>
  <si>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</si>
  <si>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</si>
  <si>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</si>
  <si>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</si>
  <si>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</si>
  <si>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</si>
  <si>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</si>
  <si>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</si>
  <si>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</si>
  <si>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</si>
  <si>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</si>
  <si>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</si>
  <si>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</si>
  <si>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</si>
  <si>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</si>
  <si>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</si>
  <si>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</si>
  <si>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</si>
  <si>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</si>
  <si>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</si>
  <si>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</si>
  <si>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</si>
  <si>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</si>
  <si>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</si>
  <si>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</si>
  <si>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</si>
  <si>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</si>
  <si>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</si>
  <si>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</si>
  <si>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</si>
  <si>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</si>
  <si>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</si>
  <si>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</si>
  <si>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</si>
  <si>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</si>
  <si>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</si>
  <si>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</si>
  <si>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</si>
  <si>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</si>
  <si>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</si>
  <si>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</si>
  <si>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</si>
  <si>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</si>
  <si>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</si>
  <si>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</si>
  <si>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</si>
  <si>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</si>
  <si>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</si>
  <si>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</si>
  <si>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</si>
  <si>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</si>
  <si>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</si>
  <si>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</si>
  <si>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</si>
  <si>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</si>
  <si>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</si>
  <si>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</si>
  <si>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</si>
  <si>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</si>
  <si>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</si>
  <si>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</si>
  <si>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</si>
  <si>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</si>
  <si>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</si>
  <si>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</si>
  <si>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</si>
  <si>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</si>
  <si>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</si>
  <si>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</si>
  <si>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</si>
  <si>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</si>
  <si>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</si>
  <si>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</si>
  <si>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</si>
  <si>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</si>
  <si>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</si>
  <si>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</si>
  <si>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</si>
  <si>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</si>
  <si>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</si>
  <si>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</si>
  <si>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</si>
  <si>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</si>
  <si>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</si>
  <si>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</si>
  <si>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</si>
  <si>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</si>
  <si>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</si>
  <si>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</si>
  <si>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</si>
  <si>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</si>
  <si>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</si>
  <si>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</si>
  <si>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</si>
  <si>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</si>
  <si>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</si>
  <si>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</si>
  <si>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</si>
  <si>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</si>
  <si>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</si>
  <si>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</si>
  <si>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</si>
  <si>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</si>
  <si>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</si>
  <si>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</si>
  <si>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</si>
  <si>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</si>
  <si>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</si>
  <si>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</si>
  <si>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</si>
  <si>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</si>
  <si>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</si>
  <si>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</si>
  <si>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</si>
  <si>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</si>
  <si>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</si>
  <si>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</si>
  <si>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</si>
  <si>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</si>
  <si>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</si>
  <si>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</si>
  <si>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</si>
  <si>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</si>
  <si>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</si>
  <si>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</si>
  <si>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</si>
  <si>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</si>
  <si>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</si>
  <si>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</si>
  <si>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</si>
  <si>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</si>
  <si>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</si>
  <si>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</si>
  <si>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</si>
  <si>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</si>
  <si>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</si>
  <si>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</si>
  <si>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</si>
  <si>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</si>
  <si>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</si>
  <si>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</si>
  <si>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</si>
  <si>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</si>
  <si>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</si>
  <si>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</si>
  <si>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</si>
  <si>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</si>
  <si>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</si>
  <si>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</si>
  <si>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</si>
  <si>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</si>
  <si>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</si>
  <si>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</si>
  <si>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</si>
  <si>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</si>
  <si>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</si>
  <si>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</si>
  <si>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</si>
  <si>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</si>
  <si>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</si>
  <si>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</si>
  <si>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</si>
  <si>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</si>
  <si>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</si>
  <si>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</si>
  <si>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</si>
  <si>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</si>
  <si>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</si>
  <si>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</si>
  <si>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</si>
  <si>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</si>
  <si>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</si>
  <si>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</si>
  <si>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</si>
  <si>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</si>
  <si>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</si>
  <si>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</si>
  <si>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</si>
  <si>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</si>
  <si>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</si>
  <si>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</si>
  <si>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</si>
  <si>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</si>
  <si>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</si>
  <si>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</si>
  <si>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</si>
  <si>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</si>
  <si>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</si>
  <si>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</si>
  <si>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</si>
  <si>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</si>
  <si>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</si>
  <si>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</si>
  <si>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</si>
  <si>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</si>
  <si>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</si>
  <si>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</si>
  <si>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</si>
  <si>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</si>
  <si>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</si>
  <si>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</si>
  <si>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</si>
  <si>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</si>
  <si>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</si>
  <si>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</si>
  <si>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</si>
  <si>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</si>
  <si>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</si>
  <si>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</si>
  <si>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</si>
  <si>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</si>
  <si>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</si>
  <si>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</si>
  <si>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</si>
  <si>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</si>
  <si>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</si>
  <si>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</si>
  <si>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</si>
  <si>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</si>
  <si>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</si>
  <si>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</si>
  <si>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</si>
  <si>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</si>
  <si>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</si>
  <si>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</si>
  <si>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</si>
  <si>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</si>
  <si>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</si>
  <si>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</si>
  <si>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</si>
  <si>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</si>
  <si>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</si>
  <si>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</si>
  <si>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</si>
  <si>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</si>
  <si>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</si>
  <si>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</si>
  <si>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</si>
  <si>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</si>
  <si>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</si>
  <si>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</si>
  <si>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</si>
  <si>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</si>
  <si>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</si>
  <si>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</si>
  <si>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</si>
  <si>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</si>
  <si>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</si>
  <si>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</si>
  <si>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</si>
  <si>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</si>
  <si>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</si>
  <si>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</si>
  <si>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</si>
  <si>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</si>
  <si>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</si>
  <si>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</si>
  <si>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</si>
  <si>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</si>
  <si>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</si>
  <si>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</si>
  <si>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</si>
  <si>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</si>
  <si>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</si>
  <si>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</si>
  <si>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</si>
  <si>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</si>
  <si>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</si>
  <si>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</si>
  <si>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</si>
  <si>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</si>
  <si>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</si>
  <si>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</si>
  <si>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</si>
  <si>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</si>
  <si>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</si>
  <si>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</si>
  <si>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</si>
  <si>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</si>
  <si>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</si>
  <si>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</si>
  <si>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</si>
  <si>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</si>
  <si>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</si>
  <si>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</si>
  <si>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</si>
  <si>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</si>
  <si>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</si>
  <si>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</si>
  <si>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</si>
  <si>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</si>
  <si>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</si>
  <si>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</si>
  <si>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</si>
  <si>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</si>
  <si>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</si>
  <si>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</si>
  <si>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</si>
  <si>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</si>
  <si>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</si>
  <si>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</si>
  <si>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</si>
  <si>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</si>
  <si>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</si>
  <si>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</si>
  <si>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</si>
  <si>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</si>
  <si>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</si>
  <si>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</si>
  <si>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</si>
  <si>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</si>
  <si>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</si>
  <si>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</si>
  <si>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</si>
  <si>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</si>
  <si>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</si>
  <si>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</si>
  <si>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</si>
  <si>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</si>
  <si>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</si>
  <si>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</si>
  <si>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</si>
  <si>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</si>
  <si>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</si>
  <si>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</si>
  <si>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</si>
  <si>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</si>
  <si>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</si>
  <si>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</si>
  <si>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</si>
  <si>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</si>
  <si>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</si>
  <si>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</si>
  <si>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</si>
  <si>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</si>
  <si>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</si>
  <si>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</si>
  <si>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</si>
  <si>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</si>
  <si>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</si>
  <si>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</si>
  <si>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</si>
  <si>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</si>
  <si>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</si>
  <si>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</si>
  <si>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</si>
  <si>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</si>
  <si>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</si>
  <si>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</si>
  <si>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</si>
  <si>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</si>
  <si>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</si>
  <si>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</si>
  <si>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</si>
  <si>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</si>
  <si>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</si>
  <si>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</si>
  <si>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</si>
  <si>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</si>
  <si>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</si>
  <si>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</si>
  <si>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</si>
  <si>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</si>
  <si>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</si>
  <si>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</si>
  <si>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</si>
  <si>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</si>
  <si>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</si>
  <si>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</si>
  <si>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</si>
  <si>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</si>
  <si>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</si>
  <si>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</si>
  <si>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</si>
  <si>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</si>
  <si>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</si>
  <si>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</si>
  <si>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</si>
  <si>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</si>
  <si>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</si>
  <si>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</si>
  <si>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</si>
  <si>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</si>
  <si>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</si>
  <si>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</si>
  <si>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</si>
  <si>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</si>
  <si>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</si>
  <si>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</si>
  <si>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</si>
  <si>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</si>
  <si>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</si>
  <si>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</si>
  <si>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</si>
  <si>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</si>
  <si>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</si>
  <si>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</si>
  <si>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</si>
  <si>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</si>
  <si>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</si>
  <si>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</si>
  <si>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</si>
  <si>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</si>
  <si>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</si>
  <si>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</si>
  <si>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</si>
  <si>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</si>
  <si>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</si>
  <si>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</si>
  <si>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</si>
  <si>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</si>
  <si>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</si>
  <si>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</si>
  <si>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</si>
  <si>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</si>
  <si>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</si>
  <si>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</si>
  <si>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</si>
  <si>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</si>
  <si>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</si>
  <si>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</si>
  <si>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</si>
  <si>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</si>
  <si>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</si>
  <si>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</si>
  <si>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</si>
  <si>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</si>
  <si>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</si>
  <si>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</si>
  <si>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</si>
  <si>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</si>
  <si>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</si>
  <si>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</si>
  <si>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</si>
  <si>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</si>
  <si>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</si>
  <si>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</si>
  <si>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</si>
  <si>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</si>
  <si>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</si>
  <si>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</si>
  <si>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</si>
  <si>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</si>
  <si>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</si>
  <si>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</si>
  <si>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</si>
  <si>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</si>
  <si>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</si>
  <si>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</si>
  <si>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</si>
  <si>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</si>
  <si>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</si>
  <si>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</si>
  <si>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</si>
  <si>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</si>
  <si>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</si>
  <si>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</si>
  <si>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</si>
  <si>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</si>
  <si>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</si>
  <si>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</si>
  <si>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</si>
  <si>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</si>
  <si>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</si>
  <si>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</si>
  <si>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</si>
  <si>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</si>
  <si>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</si>
  <si>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</si>
  <si>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</si>
  <si>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</si>
  <si>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</si>
  <si>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</si>
  <si>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</si>
  <si>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</si>
  <si>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</si>
  <si>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</si>
  <si>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</si>
  <si>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</si>
  <si>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</si>
  <si>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</si>
  <si>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</si>
  <si>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</si>
  <si>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</si>
  <si>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</si>
  <si>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</si>
  <si>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</si>
  <si>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</si>
  <si>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</si>
  <si>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</si>
  <si>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</si>
  <si>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</si>
  <si>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</si>
  <si>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</si>
  <si>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</si>
  <si>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</si>
  <si>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</si>
  <si>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</si>
  <si>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</si>
  <si>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</si>
  <si>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</si>
  <si>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</si>
  <si>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</si>
  <si>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</si>
  <si>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</si>
  <si>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</si>
  <si>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</si>
  <si>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</si>
  <si>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</si>
  <si>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</si>
  <si>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</si>
  <si>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</si>
  <si>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</si>
  <si>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</si>
  <si>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</si>
  <si>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</si>
  <si>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</si>
  <si>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</si>
  <si>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</si>
  <si>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</si>
  <si>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</si>
  <si>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</si>
  <si>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</si>
  <si>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</si>
  <si>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</si>
  <si>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</si>
  <si>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</si>
  <si>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</si>
  <si>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</si>
  <si>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</si>
  <si>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</si>
  <si>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</si>
  <si>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</si>
  <si>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</si>
  <si>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</si>
  <si>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</si>
  <si>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</si>
  <si>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</si>
  <si>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</si>
  <si>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</si>
  <si>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</si>
  <si>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</si>
  <si>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</si>
  <si>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</si>
  <si>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</si>
  <si>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</si>
  <si>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</si>
  <si>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</si>
  <si>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</si>
  <si>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環境計画課長
川又　孝太郎</t>
    <phoneticPr fontId="5"/>
  </si>
  <si>
    <t>環境計画課</t>
    <rPh sb="0" eb="2">
      <t>カンキョウ</t>
    </rPh>
    <rPh sb="2" eb="5">
      <t>ケイカクカ</t>
    </rPh>
    <phoneticPr fontId="5"/>
  </si>
  <si>
    <t>特別会計に関する法律第85条第3項第1号ホ
施行令第50条第7項第11号</t>
    <phoneticPr fontId="5"/>
  </si>
  <si>
    <t>ｰ</t>
    <phoneticPr fontId="5"/>
  </si>
  <si>
    <t>○</t>
  </si>
  <si>
    <t>-</t>
  </si>
  <si>
    <t>-</t>
    <phoneticPr fontId="5"/>
  </si>
  <si>
    <t>-</t>
    <phoneticPr fontId="5"/>
  </si>
  <si>
    <t>国の地球温暖化対策計画に即した地方公共団体実行計画（区域施策編）の策定率を2030年度までに100%とする。</t>
  </si>
  <si>
    <t>地方公共団体実行計画（区域施策編）の策定率（策定が義務づけられている中核市（施行時特例市を含む。）以上の地方公共団体の策定率）※地球温暖化対策計画（平成28年5月13日閣議決定）に即して設定（目標年度は2030年度のみ）していることから、中間目標は設定していない。</t>
  </si>
  <si>
    <t>モデル事例の形成に資する計画策定等の支援事業であり、我が国の温室効果ガス排出削減等の直接的効果を持たないものであるため、定量的な目標は設定できない。</t>
  </si>
  <si>
    <t>-</t>
    <phoneticPr fontId="5"/>
  </si>
  <si>
    <t>低炭素かつレジリエントな都市・地域づくりのモデル事例及び地域主導で再エネの大量導入を図る自治体計画の事例件数</t>
  </si>
  <si>
    <t>箇所</t>
    <rPh sb="0" eb="2">
      <t>カショ</t>
    </rPh>
    <phoneticPr fontId="5"/>
  </si>
  <si>
    <t>-</t>
    <phoneticPr fontId="5"/>
  </si>
  <si>
    <t>-</t>
    <phoneticPr fontId="5"/>
  </si>
  <si>
    <t>総事業費／事業箇所数　　　　　　　　　　　　</t>
  </si>
  <si>
    <t>百万円</t>
    <rPh sb="0" eb="3">
      <t>ヒャクマンエン</t>
    </rPh>
    <phoneticPr fontId="5"/>
  </si>
  <si>
    <t>百万円/件</t>
    <rPh sb="0" eb="3">
      <t>ヒャクマンエン</t>
    </rPh>
    <rPh sb="4" eb="5">
      <t>ケン</t>
    </rPh>
    <phoneticPr fontId="5"/>
  </si>
  <si>
    <t>53.3/2</t>
  </si>
  <si>
    <t>-</t>
    <phoneticPr fontId="5"/>
  </si>
  <si>
    <t>１．地球温暖化対策の推進
８．環境・経済・社会の統合的向上</t>
    <phoneticPr fontId="5"/>
  </si>
  <si>
    <t>都道府県・指定都市・中核市・施行時特例市における地方公共団体実行計画（区域施策編）の策定率(%)</t>
  </si>
  <si>
    <t>％</t>
    <phoneticPr fontId="5"/>
  </si>
  <si>
    <t>-</t>
    <phoneticPr fontId="5"/>
  </si>
  <si>
    <t>副次的な効果や施策が定量化されることで低炭素化が促進される。</t>
    <phoneticPr fontId="5"/>
  </si>
  <si>
    <t>-</t>
    <phoneticPr fontId="5"/>
  </si>
  <si>
    <t>・温室効果ガスの排出や気候変動リスクの増大を未然に防止する都市モデルの構築は喫緊の課題であり、都市機能集約及びレジリエンス強化を図る都市づくりを推進するものであり、反映していると考える。</t>
  </si>
  <si>
    <t>・地球温暖化対策推進法や地球温暖化対策計画における国の考え方を十分に踏まえた都市づくり・地域づくりを促進するとともに、事業プロセスを通じて得られる知見を将来的に他の地方にも波及させるべく、国として収集蓄積していく必要があるため、地方自治体や民間等に委ねることはできない。</t>
    <rPh sb="44" eb="46">
      <t>チイキ</t>
    </rPh>
    <phoneticPr fontId="5"/>
  </si>
  <si>
    <t>・地球温暖化対策推進法の改正により、地方公共団体実行計画（区域施策編）の記載事項の例示として「都市機能の集約の促進」が明記されるとともに、地球温暖化対策計画においても、「都市のコンパクト化」が掲げられていることから、都市機能集約とレジリエンス強化を図りつつ、低炭素型の都市・地域づくりを推進していく必要があり優先度も高い。</t>
    <rPh sb="121" eb="123">
      <t>キョウカ</t>
    </rPh>
    <rPh sb="124" eb="125">
      <t>ハカ</t>
    </rPh>
    <rPh sb="134" eb="136">
      <t>トシ</t>
    </rPh>
    <rPh sb="137" eb="139">
      <t>チイキ</t>
    </rPh>
    <rPh sb="143" eb="145">
      <t>スイシン</t>
    </rPh>
    <rPh sb="149" eb="151">
      <t>ヒツヨウ</t>
    </rPh>
    <phoneticPr fontId="5"/>
  </si>
  <si>
    <t>無</t>
  </si>
  <si>
    <t>有</t>
  </si>
  <si>
    <t>‐</t>
  </si>
  <si>
    <t>審査委員会で選定の際に「計上経費が適切な内容であるか」といった観点からも審査を行っており、適切なものと考える。</t>
    <phoneticPr fontId="5"/>
  </si>
  <si>
    <t>成果目標を上回る実績となっており、多様な課題をテーマとした取り組みを支援することで、多様なモデル形成をしている。</t>
    <rPh sb="0" eb="2">
      <t>セイカ</t>
    </rPh>
    <rPh sb="2" eb="4">
      <t>モクヒョウ</t>
    </rPh>
    <rPh sb="5" eb="7">
      <t>ウワマワ</t>
    </rPh>
    <rPh sb="8" eb="10">
      <t>ジッセキ</t>
    </rPh>
    <rPh sb="17" eb="19">
      <t>タヨウ</t>
    </rPh>
    <rPh sb="20" eb="22">
      <t>カダイ</t>
    </rPh>
    <rPh sb="29" eb="30">
      <t>ト</t>
    </rPh>
    <rPh sb="31" eb="32">
      <t>ク</t>
    </rPh>
    <rPh sb="34" eb="36">
      <t>シエン</t>
    </rPh>
    <rPh sb="42" eb="44">
      <t>タヨウ</t>
    </rPh>
    <rPh sb="48" eb="50">
      <t>ケイセイ</t>
    </rPh>
    <phoneticPr fontId="5"/>
  </si>
  <si>
    <t>目標を上回る実績となっている。</t>
    <rPh sb="0" eb="2">
      <t>モクヒョウ</t>
    </rPh>
    <rPh sb="3" eb="5">
      <t>ウワマワ</t>
    </rPh>
    <rPh sb="6" eb="8">
      <t>ジッセキ</t>
    </rPh>
    <phoneticPr fontId="5"/>
  </si>
  <si>
    <t>長期的な温室効果ガスの排出に係るロックインを回避できる低炭素かつレジリエンスな都市・地域づくりを実現する。
一方で地域の事業者・住民との協力・連携の確保に留意して再生可能エネルギーの最大限の導入を目指すことや、地域資源を活用しながら地域活性化や生物多様性保全等の地域課題に応える脱炭素型地域づくりを求めている。</t>
    <rPh sb="139" eb="140">
      <t>ダツ</t>
    </rPh>
    <rPh sb="140" eb="142">
      <t>タンソ</t>
    </rPh>
    <rPh sb="142" eb="143">
      <t>ガタ</t>
    </rPh>
    <rPh sb="143" eb="145">
      <t>チイキ</t>
    </rPh>
    <phoneticPr fontId="5"/>
  </si>
  <si>
    <t>地域資源である再生可能エネルギー等を有効活用しながら、地域課題を社会・環境・経済の面から同時解決する脱炭素型地域づくりの支援することで、地域循環共生圏の構築を行う。</t>
    <rPh sb="16" eb="17">
      <t>トウ</t>
    </rPh>
    <rPh sb="18" eb="20">
      <t>ユウコウ</t>
    </rPh>
    <rPh sb="32" eb="34">
      <t>シャカイ</t>
    </rPh>
    <rPh sb="35" eb="37">
      <t>カンキョウ</t>
    </rPh>
    <rPh sb="38" eb="40">
      <t>ケイザイ</t>
    </rPh>
    <rPh sb="41" eb="42">
      <t>メン</t>
    </rPh>
    <rPh sb="50" eb="51">
      <t>ダツ</t>
    </rPh>
    <rPh sb="51" eb="53">
      <t>タンソ</t>
    </rPh>
    <rPh sb="53" eb="54">
      <t>ガタ</t>
    </rPh>
    <rPh sb="68" eb="70">
      <t>チイキ</t>
    </rPh>
    <rPh sb="70" eb="72">
      <t>ジュンカン</t>
    </rPh>
    <rPh sb="72" eb="74">
      <t>キョウセイ</t>
    </rPh>
    <rPh sb="74" eb="75">
      <t>ケン</t>
    </rPh>
    <rPh sb="76" eb="78">
      <t>コウチク</t>
    </rPh>
    <phoneticPr fontId="5"/>
  </si>
  <si>
    <t>-</t>
    <phoneticPr fontId="5"/>
  </si>
  <si>
    <t>-</t>
    <phoneticPr fontId="5"/>
  </si>
  <si>
    <t>新29-0002</t>
    <rPh sb="0" eb="1">
      <t>シン</t>
    </rPh>
    <phoneticPr fontId="5"/>
  </si>
  <si>
    <t>A.（一社）産業環境管理協会</t>
    <rPh sb="3" eb="5">
      <t>イッシャ</t>
    </rPh>
    <rPh sb="6" eb="14">
      <t>サンギョウカンキョウカンリキョウカイ</t>
    </rPh>
    <phoneticPr fontId="5"/>
  </si>
  <si>
    <t>人件費</t>
    <rPh sb="0" eb="3">
      <t>ジンケンヒ</t>
    </rPh>
    <phoneticPr fontId="5"/>
  </si>
  <si>
    <t>庶務・管理部門（８名）</t>
    <rPh sb="0" eb="2">
      <t>ショム</t>
    </rPh>
    <rPh sb="3" eb="5">
      <t>カンリ</t>
    </rPh>
    <rPh sb="5" eb="7">
      <t>ブモン</t>
    </rPh>
    <rPh sb="9" eb="10">
      <t>メイ</t>
    </rPh>
    <phoneticPr fontId="5"/>
  </si>
  <si>
    <t>199/12</t>
    <phoneticPr fontId="5"/>
  </si>
  <si>
    <t>共同実施委託費</t>
    <rPh sb="0" eb="2">
      <t>キョウドウ</t>
    </rPh>
    <rPh sb="2" eb="4">
      <t>ジッシ</t>
    </rPh>
    <rPh sb="4" eb="6">
      <t>イタク</t>
    </rPh>
    <rPh sb="6" eb="7">
      <t>ヒ</t>
    </rPh>
    <phoneticPr fontId="5"/>
  </si>
  <si>
    <t>外注費</t>
    <rPh sb="0" eb="3">
      <t>ガイチュウヒ</t>
    </rPh>
    <phoneticPr fontId="5"/>
  </si>
  <si>
    <t>専門分野の調査・分析業務</t>
    <rPh sb="0" eb="2">
      <t>センモン</t>
    </rPh>
    <rPh sb="2" eb="4">
      <t>ブンヤ</t>
    </rPh>
    <rPh sb="5" eb="7">
      <t>チョウサ</t>
    </rPh>
    <rPh sb="8" eb="10">
      <t>ブンセキ</t>
    </rPh>
    <rPh sb="10" eb="12">
      <t>ギョウム</t>
    </rPh>
    <phoneticPr fontId="5"/>
  </si>
  <si>
    <t>モデル地域での調査・検討業務</t>
    <rPh sb="3" eb="5">
      <t>チイキ</t>
    </rPh>
    <rPh sb="7" eb="9">
      <t>チョウサ</t>
    </rPh>
    <rPh sb="10" eb="12">
      <t>ケントウ</t>
    </rPh>
    <rPh sb="12" eb="14">
      <t>ギョウム</t>
    </rPh>
    <phoneticPr fontId="5"/>
  </si>
  <si>
    <t>その他</t>
    <rPh sb="2" eb="3">
      <t>タ</t>
    </rPh>
    <phoneticPr fontId="5"/>
  </si>
  <si>
    <t>（一社）産業環境管理協会</t>
    <rPh sb="1" eb="3">
      <t>イッシャ</t>
    </rPh>
    <rPh sb="4" eb="6">
      <t>サンギョウ</t>
    </rPh>
    <rPh sb="6" eb="8">
      <t>カンキョウ</t>
    </rPh>
    <rPh sb="8" eb="10">
      <t>カンリ</t>
    </rPh>
    <rPh sb="10" eb="12">
      <t>キョウカイ</t>
    </rPh>
    <phoneticPr fontId="5"/>
  </si>
  <si>
    <t>地域資源を活用して地域課題の解決を行う地域モデルの形成支援</t>
    <rPh sb="0" eb="2">
      <t>チイキ</t>
    </rPh>
    <rPh sb="2" eb="4">
      <t>シゲン</t>
    </rPh>
    <rPh sb="5" eb="7">
      <t>カツヨウ</t>
    </rPh>
    <rPh sb="9" eb="11">
      <t>チイキ</t>
    </rPh>
    <rPh sb="11" eb="13">
      <t>カダイ</t>
    </rPh>
    <rPh sb="14" eb="16">
      <t>カイケツ</t>
    </rPh>
    <rPh sb="17" eb="18">
      <t>オコナ</t>
    </rPh>
    <rPh sb="19" eb="21">
      <t>チイキ</t>
    </rPh>
    <rPh sb="25" eb="27">
      <t>ケイセイ</t>
    </rPh>
    <rPh sb="27" eb="29">
      <t>シエン</t>
    </rPh>
    <phoneticPr fontId="5"/>
  </si>
  <si>
    <t xml:space="preserve">地球温暖化対策推進法改正では地方公共団体実行計画の記載事項として「都市機能の集約の促進」が明記されており、地球温暖化対策計画では、「都市のコンパクト化」が掲げられている。また、同計画では、地方公共団体に対し、地域の事業者・住民との協力・連携の確保に留意して再生可能エネルギーの最大限の導入を目指すことや、地域資源である再エネを活用しながら地域活性化や生物多様性保全等の地域課題に応える低炭素型の都市づくりを求めていることから、再エネを活用した温室効果ガス排出削減や気候変動リスク増大の防止を図る都市モデルの構築をする。
</t>
    <phoneticPr fontId="5"/>
  </si>
  <si>
    <t xml:space="preserve">地方公共団体が地方公共団体実行計画の重点施策に位置付ける下記の事業の計画策定や実現可能性調査を支援する。併せて、より多様な地域に適用可能な事業計画策定のノウハウ等をとりまとめ、制度化も見据えた検討を行う。
①都市機能集約およびレジリエンス強化の両立モデル事業
②地域資源を活用した環境社会調和型の再エネ事業（地方公共団体と地元企業等がコンソーシアムを形成し、ポテンシャル・費用対効果・地域の理解・環境影響にも配慮しつつ、自然的社会的に持続可能な形で再エネを拡大する連携事業）
</t>
    <rPh sb="0" eb="2">
      <t>チホウ</t>
    </rPh>
    <rPh sb="2" eb="4">
      <t>コウキョウ</t>
    </rPh>
    <rPh sb="4" eb="6">
      <t>ダンタイ</t>
    </rPh>
    <rPh sb="7" eb="9">
      <t>チホウ</t>
    </rPh>
    <rPh sb="9" eb="11">
      <t>コウキョウ</t>
    </rPh>
    <rPh sb="11" eb="13">
      <t>ダンタイ</t>
    </rPh>
    <rPh sb="13" eb="15">
      <t>ジッコウ</t>
    </rPh>
    <rPh sb="15" eb="17">
      <t>ケイカク</t>
    </rPh>
    <rPh sb="18" eb="20">
      <t>ジュウテン</t>
    </rPh>
    <rPh sb="20" eb="21">
      <t>セ</t>
    </rPh>
    <rPh sb="21" eb="22">
      <t>サク</t>
    </rPh>
    <rPh sb="23" eb="26">
      <t>イチヅ</t>
    </rPh>
    <rPh sb="28" eb="30">
      <t>カキ</t>
    </rPh>
    <rPh sb="31" eb="33">
      <t>ジギョウ</t>
    </rPh>
    <rPh sb="34" eb="36">
      <t>ケイカク</t>
    </rPh>
    <rPh sb="36" eb="38">
      <t>サクテイ</t>
    </rPh>
    <rPh sb="39" eb="41">
      <t>ジツゲン</t>
    </rPh>
    <rPh sb="41" eb="44">
      <t>カノウセイ</t>
    </rPh>
    <rPh sb="44" eb="46">
      <t>チョウサ</t>
    </rPh>
    <rPh sb="47" eb="49">
      <t>シエン</t>
    </rPh>
    <rPh sb="52" eb="53">
      <t>アワ</t>
    </rPh>
    <rPh sb="58" eb="60">
      <t>タヨウ</t>
    </rPh>
    <rPh sb="61" eb="63">
      <t>チイキ</t>
    </rPh>
    <rPh sb="64" eb="66">
      <t>テキヨウ</t>
    </rPh>
    <rPh sb="66" eb="68">
      <t>カノウ</t>
    </rPh>
    <rPh sb="69" eb="71">
      <t>ジギョウ</t>
    </rPh>
    <rPh sb="71" eb="73">
      <t>ケイカク</t>
    </rPh>
    <rPh sb="73" eb="75">
      <t>サクテイ</t>
    </rPh>
    <rPh sb="80" eb="81">
      <t>トウ</t>
    </rPh>
    <rPh sb="88" eb="91">
      <t>セイドカ</t>
    </rPh>
    <rPh sb="92" eb="94">
      <t>ミス</t>
    </rPh>
    <rPh sb="96" eb="98">
      <t>ケントウ</t>
    </rPh>
    <rPh sb="99" eb="100">
      <t>オコナ</t>
    </rPh>
    <rPh sb="104" eb="106">
      <t>トシ</t>
    </rPh>
    <rPh sb="106" eb="108">
      <t>キノウ</t>
    </rPh>
    <rPh sb="108" eb="110">
      <t>シュウヤク</t>
    </rPh>
    <rPh sb="119" eb="121">
      <t>キョウカ</t>
    </rPh>
    <rPh sb="122" eb="124">
      <t>リョウリツ</t>
    </rPh>
    <rPh sb="127" eb="129">
      <t>ジギョウ</t>
    </rPh>
    <rPh sb="131" eb="133">
      <t>チイキ</t>
    </rPh>
    <rPh sb="133" eb="135">
      <t>シゲン</t>
    </rPh>
    <rPh sb="136" eb="138">
      <t>カツヨウ</t>
    </rPh>
    <rPh sb="140" eb="142">
      <t>カンキョウ</t>
    </rPh>
    <rPh sb="142" eb="144">
      <t>シャカイ</t>
    </rPh>
    <rPh sb="144" eb="147">
      <t>チョウワガタ</t>
    </rPh>
    <rPh sb="148" eb="149">
      <t>サイ</t>
    </rPh>
    <rPh sb="151" eb="153">
      <t>ジギョウ</t>
    </rPh>
    <rPh sb="154" eb="156">
      <t>チホウ</t>
    </rPh>
    <rPh sb="156" eb="158">
      <t>コウキョウ</t>
    </rPh>
    <rPh sb="158" eb="160">
      <t>ダンタイ</t>
    </rPh>
    <rPh sb="161" eb="163">
      <t>ジモト</t>
    </rPh>
    <rPh sb="163" eb="165">
      <t>キギョウ</t>
    </rPh>
    <rPh sb="165" eb="166">
      <t>トウ</t>
    </rPh>
    <rPh sb="175" eb="177">
      <t>ケイセイ</t>
    </rPh>
    <rPh sb="186" eb="191">
      <t>ヒヨウタイコウカ</t>
    </rPh>
    <rPh sb="192" eb="194">
      <t>チイキ</t>
    </rPh>
    <rPh sb="195" eb="197">
      <t>リカイ</t>
    </rPh>
    <rPh sb="198" eb="200">
      <t>カンキョウ</t>
    </rPh>
    <rPh sb="200" eb="202">
      <t>エイキョウ</t>
    </rPh>
    <rPh sb="204" eb="206">
      <t>ハイリョ</t>
    </rPh>
    <rPh sb="210" eb="213">
      <t>シゼンテキ</t>
    </rPh>
    <rPh sb="213" eb="216">
      <t>シャカイテキ</t>
    </rPh>
    <rPh sb="217" eb="219">
      <t>ジゾク</t>
    </rPh>
    <rPh sb="219" eb="221">
      <t>カノウ</t>
    </rPh>
    <rPh sb="222" eb="223">
      <t>カタチ</t>
    </rPh>
    <rPh sb="224" eb="225">
      <t>サイ</t>
    </rPh>
    <rPh sb="228" eb="230">
      <t>カクダイ</t>
    </rPh>
    <rPh sb="232" eb="234">
      <t>レンケイ</t>
    </rPh>
    <rPh sb="234" eb="236">
      <t>ジギョウ</t>
    </rPh>
    <phoneticPr fontId="5"/>
  </si>
  <si>
    <t>地域の多様な課題に応える低炭素な地域づくりモデル形成事業</t>
    <phoneticPr fontId="5"/>
  </si>
  <si>
    <t>-</t>
    <phoneticPr fontId="5"/>
  </si>
  <si>
    <t>-</t>
    <phoneticPr fontId="5"/>
  </si>
  <si>
    <t>-</t>
    <phoneticPr fontId="5"/>
  </si>
  <si>
    <t>-</t>
    <phoneticPr fontId="5"/>
  </si>
  <si>
    <t>-</t>
    <phoneticPr fontId="5"/>
  </si>
  <si>
    <t>本事業については、一般競争入札（総合評価）により実施しており、審査委員会において応募内容の審査を行っている。したがって、支出先や費目、使途の妥当性や競争性は確保されている。</t>
    <rPh sb="9" eb="11">
      <t>イッパン</t>
    </rPh>
    <rPh sb="11" eb="13">
      <t>キョウソウ</t>
    </rPh>
    <rPh sb="13" eb="15">
      <t>ニュウサツ</t>
    </rPh>
    <rPh sb="16" eb="18">
      <t>ソウゴウ</t>
    </rPh>
    <rPh sb="18" eb="20">
      <t>ヒョウカ</t>
    </rPh>
    <rPh sb="31" eb="33">
      <t>シンサ</t>
    </rPh>
    <phoneticPr fontId="5"/>
  </si>
  <si>
    <t>地方公共団体における地球温暖化対策の推進に関する法律施行状況調査</t>
    <phoneticPr fontId="5"/>
  </si>
  <si>
    <t>-</t>
    <phoneticPr fontId="5"/>
  </si>
  <si>
    <t>モデル事例の形成に資する計画策定等の支援事業であることから、温室効果ガス排出削減等の直接的効果を記載することが困難であることは理解するが、本行政事業レビューシート上においては、平成29年度時点で成果目標を達成しているなか、事業を継続したことの必要性が読み取れない。平成30年度で終了予定であるため、今後の予算要求へ活かしてもらいたい。</t>
    <phoneticPr fontId="5"/>
  </si>
  <si>
    <t>本事業で得られた成果等を、「環境で地方を元気にする地域循環共生圏づくりプラットフォーム事業」の実施に当たって有効活用すること。</t>
    <phoneticPr fontId="5"/>
  </si>
  <si>
    <t>終了予定</t>
  </si>
  <si>
    <t>平成30年度限りの経費とする。これまでの本事業の成果をとりまとめ、地域づくりにおけるCO2排出削減に効果的であることを発信していくことで、自立的な計画策定を促す。</t>
    <rPh sb="33" eb="35">
      <t>チイキ</t>
    </rPh>
    <rPh sb="73" eb="75">
      <t>ケイカク</t>
    </rPh>
    <rPh sb="75" eb="77">
      <t>サクテイ</t>
    </rPh>
    <phoneticPr fontId="5"/>
  </si>
  <si>
    <t>人件費</t>
    <rPh sb="0" eb="3">
      <t>ジンケンヒ</t>
    </rPh>
    <phoneticPr fontId="5"/>
  </si>
  <si>
    <t>諸謝金、旅費、雑役無費等</t>
    <rPh sb="0" eb="1">
      <t>ショ</t>
    </rPh>
    <rPh sb="1" eb="3">
      <t>シャキン</t>
    </rPh>
    <rPh sb="4" eb="6">
      <t>リョヒ</t>
    </rPh>
    <rPh sb="7" eb="9">
      <t>ザツエキ</t>
    </rPh>
    <rPh sb="9" eb="10">
      <t>ム</t>
    </rPh>
    <rPh sb="10" eb="12">
      <t>ヒナド</t>
    </rPh>
    <phoneticPr fontId="5"/>
  </si>
  <si>
    <t>業務費その他</t>
    <rPh sb="0" eb="3">
      <t>ギョウムヒ</t>
    </rPh>
    <rPh sb="5" eb="6">
      <t>タ</t>
    </rPh>
    <phoneticPr fontId="5"/>
  </si>
  <si>
    <t>モデル地域での調査・検討業務</t>
    <phoneticPr fontId="5"/>
  </si>
  <si>
    <t>モデル地域での調査・分析業務</t>
    <rPh sb="7" eb="9">
      <t>チョウサ</t>
    </rPh>
    <rPh sb="10" eb="12">
      <t>ブンセキ</t>
    </rPh>
    <rPh sb="12" eb="14">
      <t>ギョウム</t>
    </rPh>
    <phoneticPr fontId="5"/>
  </si>
  <si>
    <t>旅費、一般管理費</t>
    <rPh sb="0" eb="2">
      <t>リョヒ</t>
    </rPh>
    <rPh sb="3" eb="5">
      <t>イッパン</t>
    </rPh>
    <rPh sb="5" eb="8">
      <t>カンリヒ</t>
    </rPh>
    <phoneticPr fontId="5"/>
  </si>
  <si>
    <t>受託者負担分</t>
    <rPh sb="0" eb="3">
      <t>ジュタクシャ</t>
    </rPh>
    <rPh sb="3" eb="6">
      <t>フタンブン</t>
    </rPh>
    <phoneticPr fontId="5"/>
  </si>
  <si>
    <t>(株)NTTデータ経営研究所</t>
    <phoneticPr fontId="5"/>
  </si>
  <si>
    <t>(株)イー・コンザル</t>
    <phoneticPr fontId="5"/>
  </si>
  <si>
    <t>(株)まち未来製作所</t>
    <phoneticPr fontId="5"/>
  </si>
  <si>
    <t>（一社）徳島地域エネルギ－</t>
    <phoneticPr fontId="5"/>
  </si>
  <si>
    <t>(株)野村総合研究所</t>
    <phoneticPr fontId="5"/>
  </si>
  <si>
    <t>B.みやまパワーホールディングス(株)</t>
    <rPh sb="16" eb="19">
      <t>カブ</t>
    </rPh>
    <phoneticPr fontId="5"/>
  </si>
  <si>
    <t>C.日本総合研究所(株)</t>
    <rPh sb="2" eb="4">
      <t>ニホン</t>
    </rPh>
    <rPh sb="4" eb="6">
      <t>ソウゴウ</t>
    </rPh>
    <rPh sb="6" eb="9">
      <t>ケンキュウジョ</t>
    </rPh>
    <rPh sb="9" eb="12">
      <t>カブ</t>
    </rPh>
    <phoneticPr fontId="5"/>
  </si>
  <si>
    <t>(株)みやまパワーホールディングス</t>
    <rPh sb="0" eb="3">
      <t>カブ</t>
    </rPh>
    <phoneticPr fontId="5"/>
  </si>
  <si>
    <t>(同)デロイトトーマツコンサルティング</t>
    <rPh sb="1" eb="2">
      <t>ドウ</t>
    </rPh>
    <phoneticPr fontId="5"/>
  </si>
  <si>
    <t>(株)パシフィックコンサルタンツ</t>
    <phoneticPr fontId="5"/>
  </si>
  <si>
    <t>(株)スマートシティ企画</t>
    <rPh sb="0" eb="3">
      <t>カブ</t>
    </rPh>
    <phoneticPr fontId="5"/>
  </si>
  <si>
    <t>(株)パシフィックパワー</t>
    <rPh sb="0" eb="3">
      <t>カブ</t>
    </rPh>
    <phoneticPr fontId="5"/>
  </si>
  <si>
    <t>-</t>
    <phoneticPr fontId="5"/>
  </si>
  <si>
    <t>職員旅費、報告会開催経費（謝金、会場借料、印刷製本、借料損料）等</t>
    <rPh sb="0" eb="2">
      <t>ショクイン</t>
    </rPh>
    <rPh sb="2" eb="4">
      <t>リョヒ</t>
    </rPh>
    <rPh sb="5" eb="8">
      <t>ホウコクカイ</t>
    </rPh>
    <rPh sb="8" eb="10">
      <t>カイサイ</t>
    </rPh>
    <rPh sb="10" eb="12">
      <t>ケイヒ</t>
    </rPh>
    <rPh sb="13" eb="15">
      <t>シャキン</t>
    </rPh>
    <rPh sb="16" eb="18">
      <t>カイジョウ</t>
    </rPh>
    <rPh sb="18" eb="20">
      <t>シャクリョウ</t>
    </rPh>
    <rPh sb="21" eb="23">
      <t>インサツ</t>
    </rPh>
    <rPh sb="23" eb="25">
      <t>セイホン</t>
    </rPh>
    <rPh sb="26" eb="28">
      <t>シャクリョウ</t>
    </rPh>
    <rPh sb="28" eb="30">
      <t>ソンリョウ</t>
    </rPh>
    <rPh sb="31" eb="32">
      <t>トウ</t>
    </rPh>
    <phoneticPr fontId="5"/>
  </si>
  <si>
    <t>地域資源を活用して地域課題の解決を行う地域モデルの横断的・体系的な分析評価</t>
    <rPh sb="0" eb="2">
      <t>チイキ</t>
    </rPh>
    <rPh sb="2" eb="4">
      <t>シゲン</t>
    </rPh>
    <rPh sb="5" eb="7">
      <t>カツヨウ</t>
    </rPh>
    <rPh sb="9" eb="11">
      <t>チイキ</t>
    </rPh>
    <rPh sb="11" eb="13">
      <t>カダイ</t>
    </rPh>
    <rPh sb="14" eb="16">
      <t>カイケツ</t>
    </rPh>
    <rPh sb="17" eb="18">
      <t>オコナ</t>
    </rPh>
    <rPh sb="19" eb="21">
      <t>チイキ</t>
    </rPh>
    <rPh sb="25" eb="28">
      <t>オウダンテキ</t>
    </rPh>
    <rPh sb="29" eb="31">
      <t>タイケイ</t>
    </rPh>
    <rPh sb="31" eb="32">
      <t>テキ</t>
    </rPh>
    <rPh sb="33" eb="35">
      <t>ブンセキ</t>
    </rPh>
    <rPh sb="35" eb="37">
      <t>ヒョウカ</t>
    </rPh>
    <phoneticPr fontId="5"/>
  </si>
  <si>
    <t>-</t>
    <phoneticPr fontId="5"/>
  </si>
  <si>
    <t>(株)日本総合研究所</t>
    <rPh sb="0" eb="3">
      <t>カブ</t>
    </rPh>
    <rPh sb="3" eb="5">
      <t>ニホン</t>
    </rPh>
    <rPh sb="5" eb="7">
      <t>ソウゴウ</t>
    </rPh>
    <rPh sb="7" eb="10">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</si>
</sst>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6350</xdr:colOff>
      <xdr:row>741</xdr:row>
      <xdr:rowOff>12700</xdr:rowOff>
    </xdr:from>
    <xdr:to>
      <xdr:col>31</xdr:col>
      <xdr:colOff>82550</xdr:colOff>
      <xdr:row>743</xdr:row>
      <xdr:rowOff>225425</xdr:rowOff>
    </xdr:to>
    <xdr:sp macro="" textlink="">
      <xdr:nvSpPr>
        <xdr:cNvPr id="3" name="正方形/長方形 2"/>
        <xdr:cNvSpPr/>
      </xdr:nvSpPr>
      <xdr:spPr>
        <a:xfrm>
          <a:off x="3505200" y="44627800"/>
          <a:ext cx="1917700" cy="9239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199</a:t>
          </a:r>
          <a:r>
            <a:rPr kumimoji="1" lang="ja-JP" altLang="en-US" sz="1400"/>
            <a:t>百万円</a:t>
          </a:r>
        </a:p>
      </xdr:txBody>
    </xdr:sp>
    <xdr:clientData/>
  </xdr:twoCellAnchor>
  <xdr:twoCellAnchor>
    <xdr:from>
      <xdr:col>26</xdr:col>
      <xdr:colOff>44451</xdr:colOff>
      <xdr:row>743</xdr:row>
      <xdr:rowOff>225425</xdr:rowOff>
    </xdr:from>
    <xdr:to>
      <xdr:col>26</xdr:col>
      <xdr:colOff>48683</xdr:colOff>
      <xdr:row>746</xdr:row>
      <xdr:rowOff>292100</xdr:rowOff>
    </xdr:to>
    <xdr:cxnSp macro="">
      <xdr:nvCxnSpPr>
        <xdr:cNvPr id="4" name="直線矢印コネクタ 3"/>
        <xdr:cNvCxnSpPr>
          <a:stCxn id="3" idx="2"/>
          <a:endCxn id="6" idx="0"/>
        </xdr:cNvCxnSpPr>
      </xdr:nvCxnSpPr>
      <xdr:spPr>
        <a:xfrm>
          <a:off x="4887384" y="48070558"/>
          <a:ext cx="4232" cy="112500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52916</xdr:colOff>
      <xdr:row>744</xdr:row>
      <xdr:rowOff>152400</xdr:rowOff>
    </xdr:from>
    <xdr:ext cx="2089033" cy="275717"/>
    <xdr:sp macro="" textlink="">
      <xdr:nvSpPr>
        <xdr:cNvPr id="5" name="テキスト ボックス 4"/>
        <xdr:cNvSpPr txBox="1"/>
      </xdr:nvSpPr>
      <xdr:spPr>
        <a:xfrm>
          <a:off x="2660649" y="48344667"/>
          <a:ext cx="20890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19</xdr:col>
      <xdr:colOff>173565</xdr:colOff>
      <xdr:row>746</xdr:row>
      <xdr:rowOff>292100</xdr:rowOff>
    </xdr:from>
    <xdr:to>
      <xdr:col>32</xdr:col>
      <xdr:colOff>110066</xdr:colOff>
      <xdr:row>749</xdr:row>
      <xdr:rowOff>155575</xdr:rowOff>
    </xdr:to>
    <xdr:sp macro="" textlink="">
      <xdr:nvSpPr>
        <xdr:cNvPr id="6" name="正方形/長方形 5"/>
        <xdr:cNvSpPr/>
      </xdr:nvSpPr>
      <xdr:spPr>
        <a:xfrm>
          <a:off x="3712632" y="49195567"/>
          <a:ext cx="2357967" cy="9218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400"/>
            <a:t>（一社）産業環境管理協会</a:t>
          </a:r>
          <a:endParaRPr kumimoji="1" lang="en-US" altLang="ja-JP" sz="1400"/>
        </a:p>
        <a:p>
          <a:pPr algn="ctr"/>
          <a:r>
            <a:rPr kumimoji="1" lang="ja-JP" altLang="en-US" sz="1400"/>
            <a:t>１９９百万円</a:t>
          </a:r>
        </a:p>
      </xdr:txBody>
    </xdr:sp>
    <xdr:clientData/>
  </xdr:twoCellAnchor>
  <xdr:twoCellAnchor>
    <xdr:from>
      <xdr:col>34</xdr:col>
      <xdr:colOff>0</xdr:colOff>
      <xdr:row>746</xdr:row>
      <xdr:rowOff>217715</xdr:rowOff>
    </xdr:from>
    <xdr:to>
      <xdr:col>47</xdr:col>
      <xdr:colOff>30570</xdr:colOff>
      <xdr:row>750</xdr:row>
      <xdr:rowOff>68036</xdr:rowOff>
    </xdr:to>
    <xdr:sp macro="" textlink="">
      <xdr:nvSpPr>
        <xdr:cNvPr id="7" name="大かっこ 6"/>
        <xdr:cNvSpPr/>
      </xdr:nvSpPr>
      <xdr:spPr>
        <a:xfrm>
          <a:off x="6939643" y="47012679"/>
          <a:ext cx="2683963" cy="12654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排出抑制に関連する行政計画（都市計画・低炭素まちづくり計画等）との整合性を図りつつ、地方公共団体実行計画に位置付ける具体的施策について事業計画の策定や実現可能性の調査を行う。</a:t>
          </a:r>
        </a:p>
      </xdr:txBody>
    </xdr:sp>
    <xdr:clientData/>
  </xdr:twoCellAnchor>
  <xdr:twoCellAnchor>
    <xdr:from>
      <xdr:col>20</xdr:col>
      <xdr:colOff>27214</xdr:colOff>
      <xdr:row>752</xdr:row>
      <xdr:rowOff>204106</xdr:rowOff>
    </xdr:from>
    <xdr:to>
      <xdr:col>32</xdr:col>
      <xdr:colOff>167822</xdr:colOff>
      <xdr:row>755</xdr:row>
      <xdr:rowOff>67581</xdr:rowOff>
    </xdr:to>
    <xdr:sp macro="" textlink="">
      <xdr:nvSpPr>
        <xdr:cNvPr id="8" name="正方形/長方形 7"/>
        <xdr:cNvSpPr/>
      </xdr:nvSpPr>
      <xdr:spPr>
        <a:xfrm>
          <a:off x="4109357" y="49121785"/>
          <a:ext cx="2589894" cy="9248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B.</a:t>
          </a:r>
          <a:r>
            <a:rPr kumimoji="1" lang="ja-JP" altLang="en-US" sz="1400"/>
            <a:t>民間事業者（</a:t>
          </a:r>
          <a:r>
            <a:rPr kumimoji="1" lang="en-US" altLang="ja-JP" sz="1400"/>
            <a:t>11</a:t>
          </a:r>
          <a:r>
            <a:rPr kumimoji="1" lang="ja-JP" altLang="en-US" sz="1400"/>
            <a:t>社）</a:t>
          </a:r>
          <a:endParaRPr kumimoji="1" lang="en-US" altLang="ja-JP" sz="1400"/>
        </a:p>
        <a:p>
          <a:pPr algn="ctr"/>
          <a:r>
            <a:rPr kumimoji="1" lang="ja-JP" altLang="en-US" sz="1400"/>
            <a:t>１６５百万円</a:t>
          </a:r>
        </a:p>
      </xdr:txBody>
    </xdr:sp>
    <xdr:clientData/>
  </xdr:twoCellAnchor>
  <xdr:twoCellAnchor>
    <xdr:from>
      <xdr:col>27</xdr:col>
      <xdr:colOff>27215</xdr:colOff>
      <xdr:row>756</xdr:row>
      <xdr:rowOff>421821</xdr:rowOff>
    </xdr:from>
    <xdr:to>
      <xdr:col>39</xdr:col>
      <xdr:colOff>167823</xdr:colOff>
      <xdr:row>758</xdr:row>
      <xdr:rowOff>13153</xdr:rowOff>
    </xdr:to>
    <xdr:sp macro="" textlink="">
      <xdr:nvSpPr>
        <xdr:cNvPr id="9" name="正方形/長方形 8"/>
        <xdr:cNvSpPr/>
      </xdr:nvSpPr>
      <xdr:spPr>
        <a:xfrm>
          <a:off x="5538108" y="50754642"/>
          <a:ext cx="2589894" cy="9248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C.</a:t>
          </a:r>
          <a:r>
            <a:rPr kumimoji="1" lang="ja-JP" altLang="en-US" sz="1400"/>
            <a:t>株式会社日本総合研究所</a:t>
          </a:r>
          <a:endParaRPr kumimoji="1" lang="en-US" altLang="ja-JP" sz="1400"/>
        </a:p>
        <a:p>
          <a:pPr algn="ctr"/>
          <a:r>
            <a:rPr kumimoji="1" lang="ja-JP" altLang="en-US" sz="1400"/>
            <a:t>１０百万円</a:t>
          </a:r>
        </a:p>
      </xdr:txBody>
    </xdr:sp>
    <xdr:clientData/>
  </xdr:twoCellAnchor>
  <xdr:twoCellAnchor>
    <xdr:from>
      <xdr:col>26</xdr:col>
      <xdr:colOff>40821</xdr:colOff>
      <xdr:row>749</xdr:row>
      <xdr:rowOff>136073</xdr:rowOff>
    </xdr:from>
    <xdr:to>
      <xdr:col>26</xdr:col>
      <xdr:colOff>45053</xdr:colOff>
      <xdr:row>752</xdr:row>
      <xdr:rowOff>202747</xdr:rowOff>
    </xdr:to>
    <xdr:cxnSp macro="">
      <xdr:nvCxnSpPr>
        <xdr:cNvPr id="10" name="直線矢印コネクタ 9"/>
        <xdr:cNvCxnSpPr/>
      </xdr:nvCxnSpPr>
      <xdr:spPr>
        <a:xfrm>
          <a:off x="5347607" y="47992394"/>
          <a:ext cx="4232" cy="112803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136065</xdr:colOff>
      <xdr:row>750</xdr:row>
      <xdr:rowOff>272143</xdr:rowOff>
    </xdr:from>
    <xdr:ext cx="1172116" cy="275717"/>
    <xdr:sp macro="" textlink="">
      <xdr:nvSpPr>
        <xdr:cNvPr id="12" name="テキスト ボックス 11"/>
        <xdr:cNvSpPr txBox="1"/>
      </xdr:nvSpPr>
      <xdr:spPr>
        <a:xfrm>
          <a:off x="3809994" y="4848225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共同実施委託</a:t>
          </a:r>
          <a:r>
            <a:rPr kumimoji="1" lang="en-US" altLang="ja-JP" sz="1100"/>
            <a:t>】</a:t>
          </a:r>
          <a:endParaRPr kumimoji="1" lang="ja-JP" altLang="en-US" sz="1100"/>
        </a:p>
      </xdr:txBody>
    </xdr:sp>
    <xdr:clientData/>
  </xdr:oneCellAnchor>
  <xdr:twoCellAnchor>
    <xdr:from>
      <xdr:col>34</xdr:col>
      <xdr:colOff>13607</xdr:colOff>
      <xdr:row>752</xdr:row>
      <xdr:rowOff>45357</xdr:rowOff>
    </xdr:from>
    <xdr:to>
      <xdr:col>47</xdr:col>
      <xdr:colOff>44177</xdr:colOff>
      <xdr:row>755</xdr:row>
      <xdr:rowOff>217713</xdr:rowOff>
    </xdr:to>
    <xdr:sp macro="" textlink="">
      <xdr:nvSpPr>
        <xdr:cNvPr id="13" name="大かっこ 12"/>
        <xdr:cNvSpPr/>
      </xdr:nvSpPr>
      <xdr:spPr>
        <a:xfrm>
          <a:off x="6182178" y="48559357"/>
          <a:ext cx="2389142" cy="12337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baseline="0"/>
            <a:t>公募により選定された各モデル地域の事業内容に精通した複数の専門機関により、実施計画の策定、各種契約事務、各モデル地域事業の実施等を行う。</a:t>
          </a:r>
          <a:endParaRPr kumimoji="1" lang="en-US" altLang="ja-JP" sz="1100" baseline="0"/>
        </a:p>
      </xdr:txBody>
    </xdr:sp>
    <xdr:clientData/>
  </xdr:twoCellAnchor>
  <xdr:twoCellAnchor>
    <xdr:from>
      <xdr:col>26</xdr:col>
      <xdr:colOff>43092</xdr:colOff>
      <xdr:row>755</xdr:row>
      <xdr:rowOff>67581</xdr:rowOff>
    </xdr:from>
    <xdr:to>
      <xdr:col>26</xdr:col>
      <xdr:colOff>176896</xdr:colOff>
      <xdr:row>757</xdr:row>
      <xdr:rowOff>217487</xdr:rowOff>
    </xdr:to>
    <xdr:cxnSp macro="">
      <xdr:nvCxnSpPr>
        <xdr:cNvPr id="15" name="カギ線コネクタ 14"/>
        <xdr:cNvCxnSpPr/>
      </xdr:nvCxnSpPr>
      <xdr:spPr>
        <a:xfrm rot="16200000" flipH="1">
          <a:off x="4831559" y="50564936"/>
          <a:ext cx="1170441" cy="133804"/>
        </a:xfrm>
        <a:prstGeom prst="bentConnector2">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176894</xdr:colOff>
      <xdr:row>756</xdr:row>
      <xdr:rowOff>394607</xdr:rowOff>
    </xdr:from>
    <xdr:to>
      <xdr:col>49</xdr:col>
      <xdr:colOff>272144</xdr:colOff>
      <xdr:row>758</xdr:row>
      <xdr:rowOff>281215</xdr:rowOff>
    </xdr:to>
    <xdr:sp macro="" textlink="">
      <xdr:nvSpPr>
        <xdr:cNvPr id="16" name="大かっこ 15"/>
        <xdr:cNvSpPr/>
      </xdr:nvSpPr>
      <xdr:spPr>
        <a:xfrm>
          <a:off x="7434037" y="50323750"/>
          <a:ext cx="1728107" cy="12291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baseline="0"/>
            <a:t>各モデル事業を通じて得られた横断的・体系的な情報の分析評価、モデル事例の普及・展開策の検討を行う。</a:t>
          </a:r>
          <a:endParaRPr kumimoji="1" lang="en-US" altLang="ja-JP" sz="11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c r="AP2" s="938"/>
      <c r="AQ2" s="938"/>
      <c r="AR2" s="78" t="str">
        <f>IF(OR(AO2="　", AO2=""), "", "-")</f>
        <v/>
      </c>
      <c r="AS2" s="939">
        <v>49</v>
      </c>
      <c r="AT2" s="939"/>
      <c r="AU2" s="939"/>
      <c r="AV2" s="51" t="str">
        <f>IF(AW2="", "", "-")</f>
        <v/>
      </c>
      <c r="AW2" s="910"/>
      <c r="AX2" s="910"/>
    </row>
    <row r="3" spans="1:50" ht="21" customHeight="1" thickBot="1" x14ac:dyDescent="0.2">
      <c r="A3" s="866" t="s">
        <v>542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569</v>
      </c>
      <c r="AK3" s="868"/>
      <c r="AL3" s="868"/>
      <c r="AM3" s="868"/>
      <c r="AN3" s="868"/>
      <c r="AO3" s="868"/>
      <c r="AP3" s="868"/>
      <c r="AQ3" s="868"/>
      <c r="AR3" s="868"/>
      <c r="AS3" s="868"/>
      <c r="AT3" s="868"/>
      <c r="AU3" s="868"/>
      <c r="AV3" s="868"/>
      <c r="AW3" s="868"/>
      <c r="AX3" s="24" t="s">
        <v>65</v>
      </c>
    </row>
    <row r="4" spans="1:50" ht="41.45" customHeight="1" x14ac:dyDescent="0.15">
      <c r="A4" s="703" t="s">
        <v>25</v>
      </c>
      <c r="B4" s="704"/>
      <c r="C4" s="704"/>
      <c r="D4" s="704"/>
      <c r="E4" s="704"/>
      <c r="F4" s="704"/>
      <c r="G4" s="681" t="s">
        <v>624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79</v>
      </c>
      <c r="T5" s="839"/>
      <c r="U5" s="839"/>
      <c r="V5" s="839"/>
      <c r="W5" s="839"/>
      <c r="X5" s="844"/>
      <c r="Y5" s="697" t="s">
        <v>3</v>
      </c>
      <c r="Z5" s="542"/>
      <c r="AA5" s="542"/>
      <c r="AB5" s="542"/>
      <c r="AC5" s="542"/>
      <c r="AD5" s="543"/>
      <c r="AE5" s="698" t="s">
        <v>571</v>
      </c>
      <c r="AF5" s="698"/>
      <c r="AG5" s="698"/>
      <c r="AH5" s="698"/>
      <c r="AI5" s="698"/>
      <c r="AJ5" s="698"/>
      <c r="AK5" s="698"/>
      <c r="AL5" s="698"/>
      <c r="AM5" s="698"/>
      <c r="AN5" s="698"/>
      <c r="AO5" s="698"/>
      <c r="AP5" s="699"/>
      <c r="AQ5" s="700" t="s">
        <v>570</v>
      </c>
      <c r="AR5" s="701"/>
      <c r="AS5" s="701"/>
      <c r="AT5" s="701"/>
      <c r="AU5" s="701"/>
      <c r="AV5" s="701"/>
      <c r="AW5" s="701"/>
      <c r="AX5" s="702"/>
    </row>
    <row r="6" spans="1:50" ht="39" customHeight="1" x14ac:dyDescent="0.15">
      <c r="A6" s="705" t="s">
        <v>4</v>
      </c>
      <c r="B6" s="706"/>
      <c r="C6" s="706"/>
      <c r="D6" s="706"/>
      <c r="E6" s="706"/>
      <c r="F6" s="706"/>
      <c r="G6" s="394" t="str">
        <f>入力規則等!F39</f>
        <v>エネルギー対策特別会計エネルギー需給勘定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572</v>
      </c>
      <c r="H7" s="498"/>
      <c r="I7" s="498"/>
      <c r="J7" s="498"/>
      <c r="K7" s="498"/>
      <c r="L7" s="498"/>
      <c r="M7" s="498"/>
      <c r="N7" s="498"/>
      <c r="O7" s="498"/>
      <c r="P7" s="498"/>
      <c r="Q7" s="498"/>
      <c r="R7" s="498"/>
      <c r="S7" s="498"/>
      <c r="T7" s="498"/>
      <c r="U7" s="498"/>
      <c r="V7" s="498"/>
      <c r="W7" s="498"/>
      <c r="X7" s="499"/>
      <c r="Y7" s="921" t="s">
        <v>514</v>
      </c>
      <c r="Z7" s="442"/>
      <c r="AA7" s="442"/>
      <c r="AB7" s="442"/>
      <c r="AC7" s="442"/>
      <c r="AD7" s="922"/>
      <c r="AE7" s="911" t="s">
        <v>573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378</v>
      </c>
      <c r="B8" s="495"/>
      <c r="C8" s="495"/>
      <c r="D8" s="495"/>
      <c r="E8" s="495"/>
      <c r="F8" s="496"/>
      <c r="G8" s="940" t="str">
        <f>入力規則等!A28</f>
        <v>地球温暖化対策</v>
      </c>
      <c r="H8" s="719"/>
      <c r="I8" s="719"/>
      <c r="J8" s="719"/>
      <c r="K8" s="719"/>
      <c r="L8" s="719"/>
      <c r="M8" s="719"/>
      <c r="N8" s="719"/>
      <c r="O8" s="719"/>
      <c r="P8" s="719"/>
      <c r="Q8" s="719"/>
      <c r="R8" s="719"/>
      <c r="S8" s="719"/>
      <c r="T8" s="719"/>
      <c r="U8" s="719"/>
      <c r="V8" s="719"/>
      <c r="W8" s="719"/>
      <c r="X8" s="941"/>
      <c r="Y8" s="845" t="s">
        <v>379</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622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623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533</v>
      </c>
      <c r="Q12" s="415"/>
      <c r="R12" s="415"/>
      <c r="S12" s="415"/>
      <c r="T12" s="415"/>
      <c r="U12" s="415"/>
      <c r="V12" s="416"/>
      <c r="W12" s="414" t="s">
        <v>530</v>
      </c>
      <c r="X12" s="415"/>
      <c r="Y12" s="415"/>
      <c r="Z12" s="415"/>
      <c r="AA12" s="415"/>
      <c r="AB12" s="415"/>
      <c r="AC12" s="416"/>
      <c r="AD12" s="414" t="s">
        <v>525</v>
      </c>
      <c r="AE12" s="415"/>
      <c r="AF12" s="415"/>
      <c r="AG12" s="415"/>
      <c r="AH12" s="415"/>
      <c r="AI12" s="415"/>
      <c r="AJ12" s="416"/>
      <c r="AK12" s="414" t="s">
        <v>518</v>
      </c>
      <c r="AL12" s="415"/>
      <c r="AM12" s="415"/>
      <c r="AN12" s="415"/>
      <c r="AO12" s="415"/>
      <c r="AP12" s="415"/>
      <c r="AQ12" s="416"/>
      <c r="AR12" s="414" t="s">
        <v>516</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625</v>
      </c>
      <c r="Q13" s="657"/>
      <c r="R13" s="657"/>
      <c r="S13" s="657"/>
      <c r="T13" s="657"/>
      <c r="U13" s="657"/>
      <c r="V13" s="658"/>
      <c r="W13" s="656">
        <v>100</v>
      </c>
      <c r="X13" s="657"/>
      <c r="Y13" s="657"/>
      <c r="Z13" s="657"/>
      <c r="AA13" s="657"/>
      <c r="AB13" s="657"/>
      <c r="AC13" s="658"/>
      <c r="AD13" s="656">
        <v>200</v>
      </c>
      <c r="AE13" s="657"/>
      <c r="AF13" s="657"/>
      <c r="AG13" s="657"/>
      <c r="AH13" s="657"/>
      <c r="AI13" s="657"/>
      <c r="AJ13" s="658"/>
      <c r="AK13" s="656" t="s">
        <v>626</v>
      </c>
      <c r="AL13" s="657"/>
      <c r="AM13" s="657"/>
      <c r="AN13" s="657"/>
      <c r="AO13" s="657"/>
      <c r="AP13" s="657"/>
      <c r="AQ13" s="658"/>
      <c r="AR13" s="918" t="s">
        <v>632</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577</v>
      </c>
      <c r="Q14" s="657"/>
      <c r="R14" s="657"/>
      <c r="S14" s="657"/>
      <c r="T14" s="657"/>
      <c r="U14" s="657"/>
      <c r="V14" s="658"/>
      <c r="W14" s="656" t="s">
        <v>575</v>
      </c>
      <c r="X14" s="657"/>
      <c r="Y14" s="657"/>
      <c r="Z14" s="657"/>
      <c r="AA14" s="657"/>
      <c r="AB14" s="657"/>
      <c r="AC14" s="658"/>
      <c r="AD14" s="656" t="s">
        <v>575</v>
      </c>
      <c r="AE14" s="657"/>
      <c r="AF14" s="657"/>
      <c r="AG14" s="657"/>
      <c r="AH14" s="657"/>
      <c r="AI14" s="657"/>
      <c r="AJ14" s="658"/>
      <c r="AK14" s="656" t="s">
        <v>575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575</v>
      </c>
      <c r="Q15" s="657"/>
      <c r="R15" s="657"/>
      <c r="S15" s="657"/>
      <c r="T15" s="657"/>
      <c r="U15" s="657"/>
      <c r="V15" s="658"/>
      <c r="W15" s="656" t="s">
        <v>575</v>
      </c>
      <c r="X15" s="657"/>
      <c r="Y15" s="657"/>
      <c r="Z15" s="657"/>
      <c r="AA15" s="657"/>
      <c r="AB15" s="657"/>
      <c r="AC15" s="658"/>
      <c r="AD15" s="656" t="s">
        <v>575</v>
      </c>
      <c r="AE15" s="657"/>
      <c r="AF15" s="657"/>
      <c r="AG15" s="657"/>
      <c r="AH15" s="657"/>
      <c r="AI15" s="657"/>
      <c r="AJ15" s="658"/>
      <c r="AK15" s="656" t="s">
        <v>575</v>
      </c>
      <c r="AL15" s="657"/>
      <c r="AM15" s="657"/>
      <c r="AN15" s="657"/>
      <c r="AO15" s="657"/>
      <c r="AP15" s="657"/>
      <c r="AQ15" s="658"/>
      <c r="AR15" s="656" t="s">
        <v>632</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575</v>
      </c>
      <c r="Q16" s="657"/>
      <c r="R16" s="657"/>
      <c r="S16" s="657"/>
      <c r="T16" s="657"/>
      <c r="U16" s="657"/>
      <c r="V16" s="658"/>
      <c r="W16" s="656" t="s">
        <v>575</v>
      </c>
      <c r="X16" s="657"/>
      <c r="Y16" s="657"/>
      <c r="Z16" s="657"/>
      <c r="AA16" s="657"/>
      <c r="AB16" s="657"/>
      <c r="AC16" s="658"/>
      <c r="AD16" s="656" t="s">
        <v>575</v>
      </c>
      <c r="AE16" s="657"/>
      <c r="AF16" s="657"/>
      <c r="AG16" s="657"/>
      <c r="AH16" s="657"/>
      <c r="AI16" s="657"/>
      <c r="AJ16" s="658"/>
      <c r="AK16" s="656" t="s">
        <v>575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575</v>
      </c>
      <c r="Q17" s="657"/>
      <c r="R17" s="657"/>
      <c r="S17" s="657"/>
      <c r="T17" s="657"/>
      <c r="U17" s="657"/>
      <c r="V17" s="658"/>
      <c r="W17" s="656" t="s">
        <v>575</v>
      </c>
      <c r="X17" s="657"/>
      <c r="Y17" s="657"/>
      <c r="Z17" s="657"/>
      <c r="AA17" s="657"/>
      <c r="AB17" s="657"/>
      <c r="AC17" s="658"/>
      <c r="AD17" s="656" t="s">
        <v>575</v>
      </c>
      <c r="AE17" s="657"/>
      <c r="AF17" s="657"/>
      <c r="AG17" s="657"/>
      <c r="AH17" s="657"/>
      <c r="AI17" s="657"/>
      <c r="AJ17" s="658"/>
      <c r="AK17" s="656" t="s">
        <v>575</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100</v>
      </c>
      <c r="X18" s="878"/>
      <c r="Y18" s="878"/>
      <c r="Z18" s="878"/>
      <c r="AA18" s="878"/>
      <c r="AB18" s="878"/>
      <c r="AC18" s="879"/>
      <c r="AD18" s="877">
        <f>SUM(AD13:AJ17)</f>
        <v>200</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53</v>
      </c>
      <c r="X19" s="657"/>
      <c r="Y19" s="657"/>
      <c r="Z19" s="657"/>
      <c r="AA19" s="657"/>
      <c r="AB19" s="657"/>
      <c r="AC19" s="658"/>
      <c r="AD19" s="656">
        <v>199</v>
      </c>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f t="shared" ref="W20" si="0">IF(W18=0, "-", SUM(W19)/W18)</f>
        <v>0.53</v>
      </c>
      <c r="X20" s="317"/>
      <c r="Y20" s="317"/>
      <c r="Z20" s="317"/>
      <c r="AA20" s="317"/>
      <c r="AB20" s="317"/>
      <c r="AC20" s="317"/>
      <c r="AD20" s="317">
        <f t="shared" ref="AD20" si="1">IF(AD18=0, "-", SUM(AD19)/AD18)</f>
        <v>0.995</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15" t="s">
        <v>477</v>
      </c>
      <c r="H21" s="316"/>
      <c r="I21" s="316"/>
      <c r="J21" s="316"/>
      <c r="K21" s="316"/>
      <c r="L21" s="316"/>
      <c r="M21" s="316"/>
      <c r="N21" s="316"/>
      <c r="O21" s="316"/>
      <c r="P21" s="317" t="str">
        <f>IF(P19=0, "-", SUM(P19)/SUM(P13,P14))</f>
        <v>-</v>
      </c>
      <c r="Q21" s="317"/>
      <c r="R21" s="317"/>
      <c r="S21" s="317"/>
      <c r="T21" s="317"/>
      <c r="U21" s="317"/>
      <c r="V21" s="317"/>
      <c r="W21" s="317">
        <f t="shared" ref="W21" si="2">IF(W19=0, "-", SUM(W19)/SUM(W13,W14))</f>
        <v>0.53</v>
      </c>
      <c r="X21" s="317"/>
      <c r="Y21" s="317"/>
      <c r="Z21" s="317"/>
      <c r="AA21" s="317"/>
      <c r="AB21" s="317"/>
      <c r="AC21" s="317"/>
      <c r="AD21" s="317">
        <f t="shared" ref="AD21" si="3">IF(AD19=0, "-", SUM(AD19)/SUM(AD13,AD14))</f>
        <v>0.995</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558</v>
      </c>
      <c r="B22" s="964"/>
      <c r="C22" s="964"/>
      <c r="D22" s="964"/>
      <c r="E22" s="964"/>
      <c r="F22" s="965"/>
      <c r="G22" s="950" t="s">
        <v>456</v>
      </c>
      <c r="H22" s="221"/>
      <c r="I22" s="221"/>
      <c r="J22" s="221"/>
      <c r="K22" s="221"/>
      <c r="L22" s="221"/>
      <c r="M22" s="221"/>
      <c r="N22" s="221"/>
      <c r="O22" s="222"/>
      <c r="P22" s="935" t="s">
        <v>519</v>
      </c>
      <c r="Q22" s="221"/>
      <c r="R22" s="221"/>
      <c r="S22" s="221"/>
      <c r="T22" s="221"/>
      <c r="U22" s="221"/>
      <c r="V22" s="222"/>
      <c r="W22" s="935" t="s">
        <v>515</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625</v>
      </c>
      <c r="H23" s="952"/>
      <c r="I23" s="952"/>
      <c r="J23" s="952"/>
      <c r="K23" s="952"/>
      <c r="L23" s="952"/>
      <c r="M23" s="952"/>
      <c r="N23" s="952"/>
      <c r="O23" s="953"/>
      <c r="P23" s="918" t="s">
        <v>627</v>
      </c>
      <c r="Q23" s="919"/>
      <c r="R23" s="919"/>
      <c r="S23" s="919"/>
      <c r="T23" s="919"/>
      <c r="U23" s="919"/>
      <c r="V23" s="936"/>
      <c r="W23" s="918" t="s">
        <v>632</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460</v>
      </c>
      <c r="H28" s="958"/>
      <c r="I28" s="958"/>
      <c r="J28" s="958"/>
      <c r="K28" s="958"/>
      <c r="L28" s="958"/>
      <c r="M28" s="958"/>
      <c r="N28" s="958"/>
      <c r="O28" s="959"/>
      <c r="P28" s="877" t="e">
        <f>P29-SUM(P23:P27)</f>
        <v>#VALUE!</v>
      </c>
      <c r="Q28" s="878"/>
      <c r="R28" s="878"/>
      <c r="S28" s="878"/>
      <c r="T28" s="878"/>
      <c r="U28" s="878"/>
      <c r="V28" s="879"/>
      <c r="W28" s="877" t="e">
        <f>W29-SUM(W23:W27)</f>
        <v>#VALUE!</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932" t="str">
        <f>AK13</f>
        <v>-</v>
      </c>
      <c r="Q29" s="933"/>
      <c r="R29" s="933"/>
      <c r="S29" s="933"/>
      <c r="T29" s="933"/>
      <c r="U29" s="933"/>
      <c r="V29" s="934"/>
      <c r="W29" s="932" t="str">
        <f>AR13</f>
        <v>-</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472</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534</v>
      </c>
      <c r="AF30" s="858"/>
      <c r="AG30" s="858"/>
      <c r="AH30" s="859"/>
      <c r="AI30" s="857" t="s">
        <v>531</v>
      </c>
      <c r="AJ30" s="858"/>
      <c r="AK30" s="858"/>
      <c r="AL30" s="859"/>
      <c r="AM30" s="914" t="s">
        <v>526</v>
      </c>
      <c r="AN30" s="914"/>
      <c r="AO30" s="914"/>
      <c r="AP30" s="857"/>
      <c r="AQ30" s="766" t="s">
        <v>354</v>
      </c>
      <c r="AR30" s="767"/>
      <c r="AS30" s="767"/>
      <c r="AT30" s="768"/>
      <c r="AU30" s="773" t="s">
        <v>253</v>
      </c>
      <c r="AV30" s="773"/>
      <c r="AW30" s="773"/>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626</v>
      </c>
      <c r="AR31" s="199"/>
      <c r="AS31" s="132" t="s">
        <v>355</v>
      </c>
      <c r="AT31" s="133"/>
      <c r="AU31" s="198">
        <v>42</v>
      </c>
      <c r="AV31" s="198"/>
      <c r="AW31" s="397" t="s">
        <v>300</v>
      </c>
      <c r="AX31" s="398"/>
    </row>
    <row r="32" spans="1:50" ht="53.1" customHeight="1" x14ac:dyDescent="0.15">
      <c r="A32" s="402"/>
      <c r="B32" s="400"/>
      <c r="C32" s="400"/>
      <c r="D32" s="400"/>
      <c r="E32" s="400"/>
      <c r="F32" s="401"/>
      <c r="G32" s="563" t="s">
        <v>578</v>
      </c>
      <c r="H32" s="564"/>
      <c r="I32" s="564"/>
      <c r="J32" s="564"/>
      <c r="K32" s="564"/>
      <c r="L32" s="564"/>
      <c r="M32" s="564"/>
      <c r="N32" s="564"/>
      <c r="O32" s="565"/>
      <c r="P32" s="104" t="s">
        <v>579</v>
      </c>
      <c r="Q32" s="104"/>
      <c r="R32" s="104"/>
      <c r="S32" s="104"/>
      <c r="T32" s="104"/>
      <c r="U32" s="104"/>
      <c r="V32" s="104"/>
      <c r="W32" s="104"/>
      <c r="X32" s="105"/>
      <c r="Y32" s="470" t="s">
        <v>12</v>
      </c>
      <c r="Z32" s="530"/>
      <c r="AA32" s="531"/>
      <c r="AB32" s="460" t="s">
        <v>14</v>
      </c>
      <c r="AC32" s="460"/>
      <c r="AD32" s="460"/>
      <c r="AE32" s="217">
        <v>99.3</v>
      </c>
      <c r="AF32" s="218"/>
      <c r="AG32" s="218"/>
      <c r="AH32" s="218"/>
      <c r="AI32" s="217">
        <v>100</v>
      </c>
      <c r="AJ32" s="218"/>
      <c r="AK32" s="218"/>
      <c r="AL32" s="218"/>
      <c r="AM32" s="217">
        <v>100</v>
      </c>
      <c r="AN32" s="218"/>
      <c r="AO32" s="218"/>
      <c r="AP32" s="218"/>
      <c r="AQ32" s="339" t="s">
        <v>577</v>
      </c>
      <c r="AR32" s="206"/>
      <c r="AS32" s="206"/>
      <c r="AT32" s="340"/>
      <c r="AU32" s="218" t="s">
        <v>577</v>
      </c>
      <c r="AV32" s="218"/>
      <c r="AW32" s="218"/>
      <c r="AX32" s="220"/>
    </row>
    <row r="33" spans="1:50" ht="53.1"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14</v>
      </c>
      <c r="AC33" s="522"/>
      <c r="AD33" s="522"/>
      <c r="AE33" s="217" t="s">
        <v>577</v>
      </c>
      <c r="AF33" s="218"/>
      <c r="AG33" s="218"/>
      <c r="AH33" s="218"/>
      <c r="AI33" s="217" t="s">
        <v>576</v>
      </c>
      <c r="AJ33" s="218"/>
      <c r="AK33" s="218"/>
      <c r="AL33" s="218"/>
      <c r="AM33" s="217" t="s">
        <v>576</v>
      </c>
      <c r="AN33" s="218"/>
      <c r="AO33" s="218"/>
      <c r="AP33" s="218"/>
      <c r="AQ33" s="339" t="s">
        <v>577</v>
      </c>
      <c r="AR33" s="206"/>
      <c r="AS33" s="206"/>
      <c r="AT33" s="340"/>
      <c r="AU33" s="218">
        <v>100</v>
      </c>
      <c r="AV33" s="218"/>
      <c r="AW33" s="218"/>
      <c r="AX33" s="220"/>
    </row>
    <row r="34" spans="1:50" ht="53.1"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301</v>
      </c>
      <c r="AC34" s="555"/>
      <c r="AD34" s="555"/>
      <c r="AE34" s="217">
        <v>99.3</v>
      </c>
      <c r="AF34" s="218"/>
      <c r="AG34" s="218"/>
      <c r="AH34" s="218"/>
      <c r="AI34" s="217">
        <v>100</v>
      </c>
      <c r="AJ34" s="218"/>
      <c r="AK34" s="218"/>
      <c r="AL34" s="218"/>
      <c r="AM34" s="217">
        <v>100</v>
      </c>
      <c r="AN34" s="218"/>
      <c r="AO34" s="218"/>
      <c r="AP34" s="218"/>
      <c r="AQ34" s="339" t="s">
        <v>575</v>
      </c>
      <c r="AR34" s="206"/>
      <c r="AS34" s="206"/>
      <c r="AT34" s="340"/>
      <c r="AU34" s="218" t="s">
        <v>576</v>
      </c>
      <c r="AV34" s="218"/>
      <c r="AW34" s="218"/>
      <c r="AX34" s="220"/>
    </row>
    <row r="35" spans="1:50" ht="23.25" customHeight="1" x14ac:dyDescent="0.15">
      <c r="A35" s="225" t="s">
        <v>504</v>
      </c>
      <c r="B35" s="226"/>
      <c r="C35" s="226"/>
      <c r="D35" s="226"/>
      <c r="E35" s="226"/>
      <c r="F35" s="227"/>
      <c r="G35" s="231" t="s">
        <v>631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69" t="s">
        <v>472</v>
      </c>
      <c r="B37" s="770"/>
      <c r="C37" s="770"/>
      <c r="D37" s="770"/>
      <c r="E37" s="770"/>
      <c r="F37" s="771"/>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534</v>
      </c>
      <c r="AF37" s="244"/>
      <c r="AG37" s="244"/>
      <c r="AH37" s="245"/>
      <c r="AI37" s="243" t="s">
        <v>531</v>
      </c>
      <c r="AJ37" s="244"/>
      <c r="AK37" s="244"/>
      <c r="AL37" s="245"/>
      <c r="AM37" s="249" t="s">
        <v>526</v>
      </c>
      <c r="AN37" s="249"/>
      <c r="AO37" s="249"/>
      <c r="AP37" s="243"/>
      <c r="AQ37" s="150" t="s">
        <v>354</v>
      </c>
      <c r="AR37" s="151"/>
      <c r="AS37" s="151"/>
      <c r="AT37" s="152"/>
      <c r="AU37" s="410" t="s">
        <v>253</v>
      </c>
      <c r="AV37" s="410"/>
      <c r="AW37" s="410"/>
      <c r="AX37" s="90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355</v>
      </c>
      <c r="AT38" s="133"/>
      <c r="AU38" s="198"/>
      <c r="AV38" s="198"/>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301</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534</v>
      </c>
      <c r="AF44" s="244"/>
      <c r="AG44" s="244"/>
      <c r="AH44" s="245"/>
      <c r="AI44" s="243" t="s">
        <v>531</v>
      </c>
      <c r="AJ44" s="244"/>
      <c r="AK44" s="244"/>
      <c r="AL44" s="245"/>
      <c r="AM44" s="249" t="s">
        <v>526</v>
      </c>
      <c r="AN44" s="249"/>
      <c r="AO44" s="249"/>
      <c r="AP44" s="243"/>
      <c r="AQ44" s="150" t="s">
        <v>354</v>
      </c>
      <c r="AR44" s="151"/>
      <c r="AS44" s="151"/>
      <c r="AT44" s="152"/>
      <c r="AU44" s="410" t="s">
        <v>253</v>
      </c>
      <c r="AV44" s="410"/>
      <c r="AW44" s="410"/>
      <c r="AX44" s="90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355</v>
      </c>
      <c r="AT45" s="133"/>
      <c r="AU45" s="198"/>
      <c r="AV45" s="198"/>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301</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534</v>
      </c>
      <c r="AF51" s="244"/>
      <c r="AG51" s="244"/>
      <c r="AH51" s="245"/>
      <c r="AI51" s="243" t="s">
        <v>531</v>
      </c>
      <c r="AJ51" s="244"/>
      <c r="AK51" s="244"/>
      <c r="AL51" s="245"/>
      <c r="AM51" s="249" t="s">
        <v>527</v>
      </c>
      <c r="AN51" s="249"/>
      <c r="AO51" s="249"/>
      <c r="AP51" s="243"/>
      <c r="AQ51" s="150" t="s">
        <v>354</v>
      </c>
      <c r="AR51" s="151"/>
      <c r="AS51" s="151"/>
      <c r="AT51" s="152"/>
      <c r="AU51" s="923" t="s">
        <v>253</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355</v>
      </c>
      <c r="AT52" s="133"/>
      <c r="AU52" s="198"/>
      <c r="AV52" s="198"/>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535</v>
      </c>
      <c r="AF58" s="244"/>
      <c r="AG58" s="244"/>
      <c r="AH58" s="245"/>
      <c r="AI58" s="243" t="s">
        <v>531</v>
      </c>
      <c r="AJ58" s="244"/>
      <c r="AK58" s="244"/>
      <c r="AL58" s="245"/>
      <c r="AM58" s="249" t="s">
        <v>526</v>
      </c>
      <c r="AN58" s="249"/>
      <c r="AO58" s="249"/>
      <c r="AP58" s="243"/>
      <c r="AQ58" s="150" t="s">
        <v>354</v>
      </c>
      <c r="AR58" s="151"/>
      <c r="AS58" s="151"/>
      <c r="AT58" s="152"/>
      <c r="AU58" s="923" t="s">
        <v>253</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355</v>
      </c>
      <c r="AT59" s="133"/>
      <c r="AU59" s="198"/>
      <c r="AV59" s="198"/>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81" t="s">
        <v>473</v>
      </c>
      <c r="B65" s="482"/>
      <c r="C65" s="482"/>
      <c r="D65" s="482"/>
      <c r="E65" s="482"/>
      <c r="F65" s="483"/>
      <c r="G65" s="484"/>
      <c r="H65" s="238" t="s">
        <v>265</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534</v>
      </c>
      <c r="AF65" s="244"/>
      <c r="AG65" s="244"/>
      <c r="AH65" s="245"/>
      <c r="AI65" s="243" t="s">
        <v>531</v>
      </c>
      <c r="AJ65" s="244"/>
      <c r="AK65" s="244"/>
      <c r="AL65" s="245"/>
      <c r="AM65" s="249" t="s">
        <v>526</v>
      </c>
      <c r="AN65" s="249"/>
      <c r="AO65" s="249"/>
      <c r="AP65" s="243"/>
      <c r="AQ65" s="237" t="s">
        <v>354</v>
      </c>
      <c r="AR65" s="238"/>
      <c r="AS65" s="238"/>
      <c r="AT65" s="239"/>
      <c r="AU65" s="251" t="s">
        <v>253</v>
      </c>
      <c r="AV65" s="251"/>
      <c r="AW65" s="251"/>
      <c r="AX65" s="252"/>
    </row>
    <row r="66" spans="1:50" ht="18.75"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t="s">
        <v>628</v>
      </c>
      <c r="AR66" s="198"/>
      <c r="AS66" s="241" t="s">
        <v>355</v>
      </c>
      <c r="AT66" s="242"/>
      <c r="AU66" s="198" t="s">
        <v>629</v>
      </c>
      <c r="AV66" s="198"/>
      <c r="AW66" s="241" t="s">
        <v>471</v>
      </c>
      <c r="AX66" s="253"/>
    </row>
    <row r="67" spans="1:50" ht="36.950000000000003" customHeight="1" x14ac:dyDescent="0.15">
      <c r="A67" s="474"/>
      <c r="B67" s="475"/>
      <c r="C67" s="475"/>
      <c r="D67" s="475"/>
      <c r="E67" s="475"/>
      <c r="F67" s="476"/>
      <c r="G67" s="254" t="s">
        <v>356</v>
      </c>
      <c r="H67" s="257" t="s">
        <v>580</v>
      </c>
      <c r="I67" s="258"/>
      <c r="J67" s="258"/>
      <c r="K67" s="258"/>
      <c r="L67" s="258"/>
      <c r="M67" s="258"/>
      <c r="N67" s="258"/>
      <c r="O67" s="259"/>
      <c r="P67" s="257"/>
      <c r="Q67" s="258"/>
      <c r="R67" s="258"/>
      <c r="S67" s="258"/>
      <c r="T67" s="258"/>
      <c r="U67" s="258"/>
      <c r="V67" s="259"/>
      <c r="W67" s="263"/>
      <c r="X67" s="264"/>
      <c r="Y67" s="269" t="s">
        <v>12</v>
      </c>
      <c r="Z67" s="269"/>
      <c r="AA67" s="270"/>
      <c r="AB67" s="271" t="s">
        <v>494</v>
      </c>
      <c r="AC67" s="271"/>
      <c r="AD67" s="271"/>
      <c r="AE67" s="217" t="s">
        <v>581</v>
      </c>
      <c r="AF67" s="218"/>
      <c r="AG67" s="218"/>
      <c r="AH67" s="218"/>
      <c r="AI67" s="217" t="s">
        <v>575</v>
      </c>
      <c r="AJ67" s="218"/>
      <c r="AK67" s="218"/>
      <c r="AL67" s="218"/>
      <c r="AM67" s="217" t="s">
        <v>575</v>
      </c>
      <c r="AN67" s="218"/>
      <c r="AO67" s="218"/>
      <c r="AP67" s="218"/>
      <c r="AQ67" s="217" t="s">
        <v>575</v>
      </c>
      <c r="AR67" s="218"/>
      <c r="AS67" s="218"/>
      <c r="AT67" s="219"/>
      <c r="AU67" s="218" t="s">
        <v>575</v>
      </c>
      <c r="AV67" s="218"/>
      <c r="AW67" s="218"/>
      <c r="AX67" s="220"/>
    </row>
    <row r="68" spans="1:50" ht="36.950000000000003"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494</v>
      </c>
      <c r="AC68" s="223"/>
      <c r="AD68" s="223"/>
      <c r="AE68" s="217" t="s">
        <v>575</v>
      </c>
      <c r="AF68" s="218"/>
      <c r="AG68" s="218"/>
      <c r="AH68" s="218"/>
      <c r="AI68" s="217" t="s">
        <v>575</v>
      </c>
      <c r="AJ68" s="218"/>
      <c r="AK68" s="218"/>
      <c r="AL68" s="218"/>
      <c r="AM68" s="217" t="s">
        <v>575</v>
      </c>
      <c r="AN68" s="218"/>
      <c r="AO68" s="218"/>
      <c r="AP68" s="218"/>
      <c r="AQ68" s="217" t="s">
        <v>575</v>
      </c>
      <c r="AR68" s="218"/>
      <c r="AS68" s="218"/>
      <c r="AT68" s="219"/>
      <c r="AU68" s="218" t="s">
        <v>575</v>
      </c>
      <c r="AV68" s="218"/>
      <c r="AW68" s="218"/>
      <c r="AX68" s="220"/>
    </row>
    <row r="69" spans="1:50" ht="36.950000000000003"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495</v>
      </c>
      <c r="AC69" s="224"/>
      <c r="AD69" s="224"/>
      <c r="AE69" s="272" t="s">
        <v>575</v>
      </c>
      <c r="AF69" s="273"/>
      <c r="AG69" s="273"/>
      <c r="AH69" s="273"/>
      <c r="AI69" s="272" t="s">
        <v>575</v>
      </c>
      <c r="AJ69" s="273"/>
      <c r="AK69" s="273"/>
      <c r="AL69" s="273"/>
      <c r="AM69" s="272" t="s">
        <v>575</v>
      </c>
      <c r="AN69" s="273"/>
      <c r="AO69" s="273"/>
      <c r="AP69" s="273"/>
      <c r="AQ69" s="217" t="s">
        <v>575</v>
      </c>
      <c r="AR69" s="218"/>
      <c r="AS69" s="218"/>
      <c r="AT69" s="219"/>
      <c r="AU69" s="218" t="s">
        <v>575</v>
      </c>
      <c r="AV69" s="218"/>
      <c r="AW69" s="218"/>
      <c r="AX69" s="220"/>
    </row>
    <row r="70" spans="1:50" ht="23.25" customHeight="1" x14ac:dyDescent="0.15">
      <c r="A70" s="474" t="s">
        <v>478</v>
      </c>
      <c r="B70" s="475"/>
      <c r="C70" s="475"/>
      <c r="D70" s="475"/>
      <c r="E70" s="475"/>
      <c r="F70" s="476"/>
      <c r="G70" s="255" t="s">
        <v>357</v>
      </c>
      <c r="H70" s="306"/>
      <c r="I70" s="306"/>
      <c r="J70" s="306"/>
      <c r="K70" s="306"/>
      <c r="L70" s="306"/>
      <c r="M70" s="306"/>
      <c r="N70" s="306"/>
      <c r="O70" s="306"/>
      <c r="P70" s="306"/>
      <c r="Q70" s="306"/>
      <c r="R70" s="306"/>
      <c r="S70" s="306"/>
      <c r="T70" s="306"/>
      <c r="U70" s="306"/>
      <c r="V70" s="306"/>
      <c r="W70" s="309" t="s">
        <v>493</v>
      </c>
      <c r="X70" s="310"/>
      <c r="Y70" s="269" t="s">
        <v>12</v>
      </c>
      <c r="Z70" s="269"/>
      <c r="AA70" s="270"/>
      <c r="AB70" s="271" t="s">
        <v>494</v>
      </c>
      <c r="AC70" s="271"/>
      <c r="AD70" s="271"/>
      <c r="AE70" s="217" t="s">
        <v>575</v>
      </c>
      <c r="AF70" s="218"/>
      <c r="AG70" s="218"/>
      <c r="AH70" s="218"/>
      <c r="AI70" s="217" t="s">
        <v>575</v>
      </c>
      <c r="AJ70" s="218"/>
      <c r="AK70" s="218"/>
      <c r="AL70" s="218"/>
      <c r="AM70" s="217" t="s">
        <v>575</v>
      </c>
      <c r="AN70" s="218"/>
      <c r="AO70" s="218"/>
      <c r="AP70" s="218"/>
      <c r="AQ70" s="217" t="s">
        <v>575</v>
      </c>
      <c r="AR70" s="218"/>
      <c r="AS70" s="218"/>
      <c r="AT70" s="219"/>
      <c r="AU70" s="218" t="s">
        <v>575</v>
      </c>
      <c r="AV70" s="218"/>
      <c r="AW70" s="218"/>
      <c r="AX70" s="220"/>
    </row>
    <row r="71" spans="1:50" ht="23.25"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494</v>
      </c>
      <c r="AC71" s="223"/>
      <c r="AD71" s="223"/>
      <c r="AE71" s="217" t="s">
        <v>575</v>
      </c>
      <c r="AF71" s="218"/>
      <c r="AG71" s="218"/>
      <c r="AH71" s="218"/>
      <c r="AI71" s="217" t="s">
        <v>575</v>
      </c>
      <c r="AJ71" s="218"/>
      <c r="AK71" s="218"/>
      <c r="AL71" s="218"/>
      <c r="AM71" s="217" t="s">
        <v>575</v>
      </c>
      <c r="AN71" s="218"/>
      <c r="AO71" s="218"/>
      <c r="AP71" s="218"/>
      <c r="AQ71" s="217" t="s">
        <v>575</v>
      </c>
      <c r="AR71" s="218"/>
      <c r="AS71" s="218"/>
      <c r="AT71" s="219"/>
      <c r="AU71" s="218" t="s">
        <v>575</v>
      </c>
      <c r="AV71" s="218"/>
      <c r="AW71" s="218"/>
      <c r="AX71" s="220"/>
    </row>
    <row r="72" spans="1:50" ht="23.25"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495</v>
      </c>
      <c r="AC72" s="224"/>
      <c r="AD72" s="224"/>
      <c r="AE72" s="217" t="s">
        <v>575</v>
      </c>
      <c r="AF72" s="218"/>
      <c r="AG72" s="218"/>
      <c r="AH72" s="218"/>
      <c r="AI72" s="217" t="s">
        <v>575</v>
      </c>
      <c r="AJ72" s="218"/>
      <c r="AK72" s="218"/>
      <c r="AL72" s="218"/>
      <c r="AM72" s="217" t="s">
        <v>575</v>
      </c>
      <c r="AN72" s="218"/>
      <c r="AO72" s="218"/>
      <c r="AP72" s="219"/>
      <c r="AQ72" s="217" t="s">
        <v>575</v>
      </c>
      <c r="AR72" s="218"/>
      <c r="AS72" s="218"/>
      <c r="AT72" s="219"/>
      <c r="AU72" s="218" t="s">
        <v>575</v>
      </c>
      <c r="AV72" s="218"/>
      <c r="AW72" s="218"/>
      <c r="AX72" s="220"/>
    </row>
    <row r="73" spans="1:50" ht="18.75" hidden="1" customHeight="1" x14ac:dyDescent="0.15">
      <c r="A73" s="505" t="s">
        <v>473</v>
      </c>
      <c r="B73" s="506"/>
      <c r="C73" s="506"/>
      <c r="D73" s="506"/>
      <c r="E73" s="506"/>
      <c r="F73" s="507"/>
      <c r="G73" s="581"/>
      <c r="H73" s="129" t="s">
        <v>265</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534</v>
      </c>
      <c r="AF73" s="244"/>
      <c r="AG73" s="244"/>
      <c r="AH73" s="245"/>
      <c r="AI73" s="243" t="s">
        <v>531</v>
      </c>
      <c r="AJ73" s="244"/>
      <c r="AK73" s="244"/>
      <c r="AL73" s="245"/>
      <c r="AM73" s="249" t="s">
        <v>526</v>
      </c>
      <c r="AN73" s="249"/>
      <c r="AO73" s="249"/>
      <c r="AP73" s="243"/>
      <c r="AQ73" s="158" t="s">
        <v>354</v>
      </c>
      <c r="AR73" s="129"/>
      <c r="AS73" s="129"/>
      <c r="AT73" s="130"/>
      <c r="AU73" s="134" t="s">
        <v>253</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355</v>
      </c>
      <c r="AT74" s="133"/>
      <c r="AU74" s="589"/>
      <c r="AV74" s="199"/>
      <c r="AW74" s="132" t="s">
        <v>300</v>
      </c>
      <c r="AX74" s="194"/>
    </row>
    <row r="75" spans="1:50" ht="23.25" hidden="1" customHeight="1" x14ac:dyDescent="0.15">
      <c r="A75" s="508"/>
      <c r="B75" s="509"/>
      <c r="C75" s="509"/>
      <c r="D75" s="509"/>
      <c r="E75" s="509"/>
      <c r="F75" s="510"/>
      <c r="G75" s="608" t="s">
        <v>356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x14ac:dyDescent="0.15">
      <c r="A78" s="334" t="s">
        <v>507</v>
      </c>
      <c r="B78" s="335"/>
      <c r="C78" s="335"/>
      <c r="D78" s="335"/>
      <c r="E78" s="332" t="s">
        <v>450</v>
      </c>
      <c r="F78" s="333"/>
      <c r="G78" s="56" t="s">
        <v>357</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hidden="1" customHeight="1" x14ac:dyDescent="0.15">
      <c r="A80" s="863" t="s">
        <v>266</v>
      </c>
      <c r="B80" s="523" t="s">
        <v>464</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559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534</v>
      </c>
      <c r="AF85" s="244"/>
      <c r="AG85" s="244"/>
      <c r="AH85" s="245"/>
      <c r="AI85" s="243" t="s">
        <v>531</v>
      </c>
      <c r="AJ85" s="244"/>
      <c r="AK85" s="244"/>
      <c r="AL85" s="245"/>
      <c r="AM85" s="249" t="s">
        <v>526</v>
      </c>
      <c r="AN85" s="249"/>
      <c r="AO85" s="249"/>
      <c r="AP85" s="243"/>
      <c r="AQ85" s="158" t="s">
        <v>354</v>
      </c>
      <c r="AR85" s="129"/>
      <c r="AS85" s="129"/>
      <c r="AT85" s="130"/>
      <c r="AU85" s="532" t="s">
        <v>253</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355</v>
      </c>
      <c r="AT86" s="133"/>
      <c r="AU86" s="198"/>
      <c r="AV86" s="198"/>
      <c r="AW86" s="397" t="s">
        <v>300</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4"/>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534</v>
      </c>
      <c r="AF90" s="244"/>
      <c r="AG90" s="244"/>
      <c r="AH90" s="245"/>
      <c r="AI90" s="243" t="s">
        <v>531</v>
      </c>
      <c r="AJ90" s="244"/>
      <c r="AK90" s="244"/>
      <c r="AL90" s="245"/>
      <c r="AM90" s="249" t="s">
        <v>526</v>
      </c>
      <c r="AN90" s="249"/>
      <c r="AO90" s="249"/>
      <c r="AP90" s="243"/>
      <c r="AQ90" s="158" t="s">
        <v>354</v>
      </c>
      <c r="AR90" s="129"/>
      <c r="AS90" s="129"/>
      <c r="AT90" s="130"/>
      <c r="AU90" s="532" t="s">
        <v>253</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355</v>
      </c>
      <c r="AT91" s="133"/>
      <c r="AU91" s="198"/>
      <c r="AV91" s="198"/>
      <c r="AW91" s="397" t="s">
        <v>300</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534</v>
      </c>
      <c r="AF95" s="244"/>
      <c r="AG95" s="244"/>
      <c r="AH95" s="245"/>
      <c r="AI95" s="243" t="s">
        <v>531</v>
      </c>
      <c r="AJ95" s="244"/>
      <c r="AK95" s="244"/>
      <c r="AL95" s="245"/>
      <c r="AM95" s="249" t="s">
        <v>526</v>
      </c>
      <c r="AN95" s="249"/>
      <c r="AO95" s="249"/>
      <c r="AP95" s="243"/>
      <c r="AQ95" s="158" t="s">
        <v>354</v>
      </c>
      <c r="AR95" s="129"/>
      <c r="AS95" s="129"/>
      <c r="AT95" s="130"/>
      <c r="AU95" s="532" t="s">
        <v>253</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355</v>
      </c>
      <c r="AT96" s="133"/>
      <c r="AU96" s="198"/>
      <c r="AV96" s="198"/>
      <c r="AW96" s="397" t="s">
        <v>300</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534</v>
      </c>
      <c r="AF100" s="539"/>
      <c r="AG100" s="539"/>
      <c r="AH100" s="540"/>
      <c r="AI100" s="538" t="s">
        <v>531</v>
      </c>
      <c r="AJ100" s="539"/>
      <c r="AK100" s="539"/>
      <c r="AL100" s="540"/>
      <c r="AM100" s="538" t="s">
        <v>527</v>
      </c>
      <c r="AN100" s="539"/>
      <c r="AO100" s="539"/>
      <c r="AP100" s="540"/>
      <c r="AQ100" s="319" t="s">
        <v>520</v>
      </c>
      <c r="AR100" s="320"/>
      <c r="AS100" s="320"/>
      <c r="AT100" s="321"/>
      <c r="AU100" s="319" t="s">
        <v>517</v>
      </c>
      <c r="AV100" s="320"/>
      <c r="AW100" s="320"/>
      <c r="AX100" s="322"/>
    </row>
    <row r="101" spans="1:60" ht="23.25" customHeight="1" x14ac:dyDescent="0.15">
      <c r="A101" s="421"/>
      <c r="B101" s="422"/>
      <c r="C101" s="422"/>
      <c r="D101" s="422"/>
      <c r="E101" s="422"/>
      <c r="F101" s="423"/>
      <c r="G101" s="104" t="s">
        <v>582</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583</v>
      </c>
      <c r="AC101" s="460"/>
      <c r="AD101" s="460"/>
      <c r="AE101" s="217" t="s">
        <v>584</v>
      </c>
      <c r="AF101" s="218"/>
      <c r="AG101" s="218"/>
      <c r="AH101" s="219"/>
      <c r="AI101" s="217">
        <v>2</v>
      </c>
      <c r="AJ101" s="218"/>
      <c r="AK101" s="218"/>
      <c r="AL101" s="219"/>
      <c r="AM101" s="217">
        <v>12</v>
      </c>
      <c r="AN101" s="218"/>
      <c r="AO101" s="218"/>
      <c r="AP101" s="219"/>
      <c r="AQ101" s="217" t="s">
        <v>584</v>
      </c>
      <c r="AR101" s="218"/>
      <c r="AS101" s="218"/>
      <c r="AT101" s="219"/>
      <c r="AU101" s="217" t="s">
        <v>584</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583</v>
      </c>
      <c r="AC102" s="460"/>
      <c r="AD102" s="460"/>
      <c r="AE102" s="417" t="s">
        <v>584</v>
      </c>
      <c r="AF102" s="417"/>
      <c r="AG102" s="417"/>
      <c r="AH102" s="417"/>
      <c r="AI102" s="417">
        <v>3</v>
      </c>
      <c r="AJ102" s="417"/>
      <c r="AK102" s="417"/>
      <c r="AL102" s="417"/>
      <c r="AM102" s="417">
        <v>6</v>
      </c>
      <c r="AN102" s="417"/>
      <c r="AO102" s="417"/>
      <c r="AP102" s="417"/>
      <c r="AQ102" s="272" t="s">
        <v>585</v>
      </c>
      <c r="AR102" s="273"/>
      <c r="AS102" s="273"/>
      <c r="AT102" s="318"/>
      <c r="AU102" s="272" t="s">
        <v>584</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534</v>
      </c>
      <c r="AF103" s="415"/>
      <c r="AG103" s="415"/>
      <c r="AH103" s="416"/>
      <c r="AI103" s="414" t="s">
        <v>531</v>
      </c>
      <c r="AJ103" s="415"/>
      <c r="AK103" s="415"/>
      <c r="AL103" s="416"/>
      <c r="AM103" s="414" t="s">
        <v>527</v>
      </c>
      <c r="AN103" s="415"/>
      <c r="AO103" s="415"/>
      <c r="AP103" s="416"/>
      <c r="AQ103" s="283" t="s">
        <v>520</v>
      </c>
      <c r="AR103" s="284"/>
      <c r="AS103" s="284"/>
      <c r="AT103" s="323"/>
      <c r="AU103" s="283" t="s">
        <v>517</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534</v>
      </c>
      <c r="AF106" s="415"/>
      <c r="AG106" s="415"/>
      <c r="AH106" s="416"/>
      <c r="AI106" s="414" t="s">
        <v>531</v>
      </c>
      <c r="AJ106" s="415"/>
      <c r="AK106" s="415"/>
      <c r="AL106" s="416"/>
      <c r="AM106" s="414" t="s">
        <v>526</v>
      </c>
      <c r="AN106" s="415"/>
      <c r="AO106" s="415"/>
      <c r="AP106" s="416"/>
      <c r="AQ106" s="283" t="s">
        <v>520</v>
      </c>
      <c r="AR106" s="284"/>
      <c r="AS106" s="284"/>
      <c r="AT106" s="323"/>
      <c r="AU106" s="283" t="s">
        <v>517</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534</v>
      </c>
      <c r="AF109" s="415"/>
      <c r="AG109" s="415"/>
      <c r="AH109" s="416"/>
      <c r="AI109" s="414" t="s">
        <v>531</v>
      </c>
      <c r="AJ109" s="415"/>
      <c r="AK109" s="415"/>
      <c r="AL109" s="416"/>
      <c r="AM109" s="414" t="s">
        <v>527</v>
      </c>
      <c r="AN109" s="415"/>
      <c r="AO109" s="415"/>
      <c r="AP109" s="416"/>
      <c r="AQ109" s="283" t="s">
        <v>520</v>
      </c>
      <c r="AR109" s="284"/>
      <c r="AS109" s="284"/>
      <c r="AT109" s="323"/>
      <c r="AU109" s="283" t="s">
        <v>517</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534</v>
      </c>
      <c r="AF112" s="415"/>
      <c r="AG112" s="415"/>
      <c r="AH112" s="416"/>
      <c r="AI112" s="414" t="s">
        <v>531</v>
      </c>
      <c r="AJ112" s="415"/>
      <c r="AK112" s="415"/>
      <c r="AL112" s="416"/>
      <c r="AM112" s="414" t="s">
        <v>526</v>
      </c>
      <c r="AN112" s="415"/>
      <c r="AO112" s="415"/>
      <c r="AP112" s="416"/>
      <c r="AQ112" s="283" t="s">
        <v>520</v>
      </c>
      <c r="AR112" s="284"/>
      <c r="AS112" s="284"/>
      <c r="AT112" s="323"/>
      <c r="AU112" s="283" t="s">
        <v>517</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534</v>
      </c>
      <c r="AF115" s="415"/>
      <c r="AG115" s="415"/>
      <c r="AH115" s="416"/>
      <c r="AI115" s="414" t="s">
        <v>531</v>
      </c>
      <c r="AJ115" s="415"/>
      <c r="AK115" s="415"/>
      <c r="AL115" s="416"/>
      <c r="AM115" s="414" t="s">
        <v>526</v>
      </c>
      <c r="AN115" s="415"/>
      <c r="AO115" s="415"/>
      <c r="AP115" s="416"/>
      <c r="AQ115" s="590" t="s">
        <v>521</v>
      </c>
      <c r="AR115" s="591"/>
      <c r="AS115" s="591"/>
      <c r="AT115" s="591"/>
      <c r="AU115" s="591"/>
      <c r="AV115" s="591"/>
      <c r="AW115" s="591"/>
      <c r="AX115" s="592"/>
    </row>
    <row r="116" spans="1:50" ht="23.25" customHeight="1" x14ac:dyDescent="0.15">
      <c r="A116" s="438"/>
      <c r="B116" s="439"/>
      <c r="C116" s="439"/>
      <c r="D116" s="439"/>
      <c r="E116" s="439"/>
      <c r="F116" s="440"/>
      <c r="G116" s="392" t="s">
        <v>586</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587</v>
      </c>
      <c r="AC116" s="462"/>
      <c r="AD116" s="463"/>
      <c r="AE116" s="417" t="s">
        <v>584</v>
      </c>
      <c r="AF116" s="417"/>
      <c r="AG116" s="417"/>
      <c r="AH116" s="417"/>
      <c r="AI116" s="417">
        <v>26.6</v>
      </c>
      <c r="AJ116" s="417"/>
      <c r="AK116" s="417"/>
      <c r="AL116" s="417"/>
      <c r="AM116" s="417">
        <v>16.600000000000001</v>
      </c>
      <c r="AN116" s="417"/>
      <c r="AO116" s="417"/>
      <c r="AP116" s="417"/>
      <c r="AQ116" s="217" t="s">
        <v>581</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588</v>
      </c>
      <c r="AC117" s="472"/>
      <c r="AD117" s="473"/>
      <c r="AE117" s="550" t="s">
        <v>584</v>
      </c>
      <c r="AF117" s="550"/>
      <c r="AG117" s="550"/>
      <c r="AH117" s="550"/>
      <c r="AI117" s="550" t="s">
        <v>589</v>
      </c>
      <c r="AJ117" s="550"/>
      <c r="AK117" s="550"/>
      <c r="AL117" s="550"/>
      <c r="AM117" s="550" t="s">
        <v>614</v>
      </c>
      <c r="AN117" s="550"/>
      <c r="AO117" s="550"/>
      <c r="AP117" s="550"/>
      <c r="AQ117" s="550" t="s">
        <v>590</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534</v>
      </c>
      <c r="AF118" s="415"/>
      <c r="AG118" s="415"/>
      <c r="AH118" s="416"/>
      <c r="AI118" s="414" t="s">
        <v>531</v>
      </c>
      <c r="AJ118" s="415"/>
      <c r="AK118" s="415"/>
      <c r="AL118" s="416"/>
      <c r="AM118" s="414" t="s">
        <v>526</v>
      </c>
      <c r="AN118" s="415"/>
      <c r="AO118" s="415"/>
      <c r="AP118" s="416"/>
      <c r="AQ118" s="590" t="s">
        <v>521</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534</v>
      </c>
      <c r="AF121" s="415"/>
      <c r="AG121" s="415"/>
      <c r="AH121" s="416"/>
      <c r="AI121" s="414" t="s">
        <v>531</v>
      </c>
      <c r="AJ121" s="415"/>
      <c r="AK121" s="415"/>
      <c r="AL121" s="416"/>
      <c r="AM121" s="414" t="s">
        <v>526</v>
      </c>
      <c r="AN121" s="415"/>
      <c r="AO121" s="415"/>
      <c r="AP121" s="416"/>
      <c r="AQ121" s="590" t="s">
        <v>521</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535</v>
      </c>
      <c r="AF124" s="415"/>
      <c r="AG124" s="415"/>
      <c r="AH124" s="416"/>
      <c r="AI124" s="414" t="s">
        <v>531</v>
      </c>
      <c r="AJ124" s="415"/>
      <c r="AK124" s="415"/>
      <c r="AL124" s="416"/>
      <c r="AM124" s="414" t="s">
        <v>526</v>
      </c>
      <c r="AN124" s="415"/>
      <c r="AO124" s="415"/>
      <c r="AP124" s="416"/>
      <c r="AQ124" s="590" t="s">
        <v>521</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534</v>
      </c>
      <c r="AF127" s="415"/>
      <c r="AG127" s="415"/>
      <c r="AH127" s="416"/>
      <c r="AI127" s="414" t="s">
        <v>531</v>
      </c>
      <c r="AJ127" s="415"/>
      <c r="AK127" s="415"/>
      <c r="AL127" s="416"/>
      <c r="AM127" s="414" t="s">
        <v>526</v>
      </c>
      <c r="AN127" s="415"/>
      <c r="AO127" s="415"/>
      <c r="AP127" s="416"/>
      <c r="AQ127" s="590" t="s">
        <v>521</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564</v>
      </c>
      <c r="B130" s="184"/>
      <c r="C130" s="183" t="s">
        <v>358</v>
      </c>
      <c r="D130" s="184"/>
      <c r="E130" s="168" t="s">
        <v>387</v>
      </c>
      <c r="F130" s="169"/>
      <c r="G130" s="170" t="s">
        <v>584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386</v>
      </c>
      <c r="F131" s="174"/>
      <c r="G131" s="109" t="s">
        <v>591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359</v>
      </c>
      <c r="F132" s="178"/>
      <c r="G132" s="159" t="s">
        <v>368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534</v>
      </c>
      <c r="AF132" s="154"/>
      <c r="AG132" s="154"/>
      <c r="AH132" s="154"/>
      <c r="AI132" s="154" t="s">
        <v>531</v>
      </c>
      <c r="AJ132" s="154"/>
      <c r="AK132" s="154"/>
      <c r="AL132" s="154"/>
      <c r="AM132" s="154" t="s">
        <v>526</v>
      </c>
      <c r="AN132" s="154"/>
      <c r="AO132" s="154"/>
      <c r="AP132" s="150"/>
      <c r="AQ132" s="150" t="s">
        <v>354</v>
      </c>
      <c r="AR132" s="151"/>
      <c r="AS132" s="151"/>
      <c r="AT132" s="152"/>
      <c r="AU132" s="195" t="s">
        <v>370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584</v>
      </c>
      <c r="AR133" s="198"/>
      <c r="AS133" s="132" t="s">
        <v>355</v>
      </c>
      <c r="AT133" s="133"/>
      <c r="AU133" s="199">
        <v>42</v>
      </c>
      <c r="AV133" s="199"/>
      <c r="AW133" s="132" t="s">
        <v>300</v>
      </c>
      <c r="AX133" s="194"/>
    </row>
    <row r="134" spans="1:50" ht="39.75" customHeight="1" x14ac:dyDescent="0.15">
      <c r="A134" s="188"/>
      <c r="B134" s="185"/>
      <c r="C134" s="179"/>
      <c r="D134" s="185"/>
      <c r="E134" s="179"/>
      <c r="F134" s="180"/>
      <c r="G134" s="103" t="s">
        <v>592</v>
      </c>
      <c r="H134" s="104"/>
      <c r="I134" s="104"/>
      <c r="J134" s="104"/>
      <c r="K134" s="104"/>
      <c r="L134" s="104"/>
      <c r="M134" s="104"/>
      <c r="N134" s="104"/>
      <c r="O134" s="104"/>
      <c r="P134" s="104"/>
      <c r="Q134" s="104"/>
      <c r="R134" s="104"/>
      <c r="S134" s="104"/>
      <c r="T134" s="104"/>
      <c r="U134" s="104"/>
      <c r="V134" s="104"/>
      <c r="W134" s="104"/>
      <c r="X134" s="105"/>
      <c r="Y134" s="200" t="s">
        <v>369</v>
      </c>
      <c r="Z134" s="201"/>
      <c r="AA134" s="202"/>
      <c r="AB134" s="203" t="s">
        <v>593</v>
      </c>
      <c r="AC134" s="204"/>
      <c r="AD134" s="204"/>
      <c r="AE134" s="205">
        <v>99.3</v>
      </c>
      <c r="AF134" s="206"/>
      <c r="AG134" s="206"/>
      <c r="AH134" s="206"/>
      <c r="AI134" s="205">
        <v>100</v>
      </c>
      <c r="AJ134" s="206"/>
      <c r="AK134" s="206"/>
      <c r="AL134" s="206"/>
      <c r="AM134" s="205">
        <v>100</v>
      </c>
      <c r="AN134" s="206"/>
      <c r="AO134" s="206"/>
      <c r="AP134" s="206"/>
      <c r="AQ134" s="205" t="s">
        <v>585</v>
      </c>
      <c r="AR134" s="206"/>
      <c r="AS134" s="206"/>
      <c r="AT134" s="206"/>
      <c r="AU134" s="205" t="s">
        <v>585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14</v>
      </c>
      <c r="AC135" s="212"/>
      <c r="AD135" s="212"/>
      <c r="AE135" s="205">
        <v>100</v>
      </c>
      <c r="AF135" s="206"/>
      <c r="AG135" s="206"/>
      <c r="AH135" s="206"/>
      <c r="AI135" s="205">
        <v>100</v>
      </c>
      <c r="AJ135" s="206"/>
      <c r="AK135" s="206"/>
      <c r="AL135" s="206"/>
      <c r="AM135" s="205">
        <v>100</v>
      </c>
      <c r="AN135" s="206"/>
      <c r="AO135" s="206"/>
      <c r="AP135" s="206"/>
      <c r="AQ135" s="205" t="s">
        <v>594</v>
      </c>
      <c r="AR135" s="206"/>
      <c r="AS135" s="206"/>
      <c r="AT135" s="206"/>
      <c r="AU135" s="205">
        <v>100</v>
      </c>
      <c r="AV135" s="206"/>
      <c r="AW135" s="206"/>
      <c r="AX135" s="207"/>
    </row>
    <row r="136" spans="1:50" ht="18.75" hidden="1" customHeight="1" x14ac:dyDescent="0.15">
      <c r="A136" s="188"/>
      <c r="B136" s="185"/>
      <c r="C136" s="179"/>
      <c r="D136" s="185"/>
      <c r="E136" s="179"/>
      <c r="F136" s="180"/>
      <c r="G136" s="159" t="s">
        <v>368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534</v>
      </c>
      <c r="AF136" s="154"/>
      <c r="AG136" s="154"/>
      <c r="AH136" s="154"/>
      <c r="AI136" s="154" t="s">
        <v>531</v>
      </c>
      <c r="AJ136" s="154"/>
      <c r="AK136" s="154"/>
      <c r="AL136" s="154"/>
      <c r="AM136" s="154" t="s">
        <v>526</v>
      </c>
      <c r="AN136" s="154"/>
      <c r="AO136" s="154"/>
      <c r="AP136" s="150"/>
      <c r="AQ136" s="150" t="s">
        <v>354</v>
      </c>
      <c r="AR136" s="151"/>
      <c r="AS136" s="151"/>
      <c r="AT136" s="152"/>
      <c r="AU136" s="195" t="s">
        <v>370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355</v>
      </c>
      <c r="AT137" s="133"/>
      <c r="AU137" s="199"/>
      <c r="AV137" s="199"/>
      <c r="AW137" s="132" t="s">
        <v>300</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534</v>
      </c>
      <c r="AF140" s="154"/>
      <c r="AG140" s="154"/>
      <c r="AH140" s="154"/>
      <c r="AI140" s="154" t="s">
        <v>531</v>
      </c>
      <c r="AJ140" s="154"/>
      <c r="AK140" s="154"/>
      <c r="AL140" s="154"/>
      <c r="AM140" s="154" t="s">
        <v>526</v>
      </c>
      <c r="AN140" s="154"/>
      <c r="AO140" s="154"/>
      <c r="AP140" s="150"/>
      <c r="AQ140" s="150" t="s">
        <v>354</v>
      </c>
      <c r="AR140" s="151"/>
      <c r="AS140" s="151"/>
      <c r="AT140" s="152"/>
      <c r="AU140" s="195" t="s">
        <v>370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355</v>
      </c>
      <c r="AT141" s="133"/>
      <c r="AU141" s="199"/>
      <c r="AV141" s="199"/>
      <c r="AW141" s="132" t="s">
        <v>300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534</v>
      </c>
      <c r="AF144" s="154"/>
      <c r="AG144" s="154"/>
      <c r="AH144" s="154"/>
      <c r="AI144" s="154" t="s">
        <v>531</v>
      </c>
      <c r="AJ144" s="154"/>
      <c r="AK144" s="154"/>
      <c r="AL144" s="154"/>
      <c r="AM144" s="154" t="s">
        <v>526</v>
      </c>
      <c r="AN144" s="154"/>
      <c r="AO144" s="154"/>
      <c r="AP144" s="150"/>
      <c r="AQ144" s="150" t="s">
        <v>354</v>
      </c>
      <c r="AR144" s="151"/>
      <c r="AS144" s="151"/>
      <c r="AT144" s="152"/>
      <c r="AU144" s="195" t="s">
        <v>370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355</v>
      </c>
      <c r="AT145" s="133"/>
      <c r="AU145" s="199"/>
      <c r="AV145" s="199"/>
      <c r="AW145" s="132" t="s">
        <v>300</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534</v>
      </c>
      <c r="AF148" s="154"/>
      <c r="AG148" s="154"/>
      <c r="AH148" s="154"/>
      <c r="AI148" s="154" t="s">
        <v>531</v>
      </c>
      <c r="AJ148" s="154"/>
      <c r="AK148" s="154"/>
      <c r="AL148" s="154"/>
      <c r="AM148" s="154" t="s">
        <v>526</v>
      </c>
      <c r="AN148" s="154"/>
      <c r="AO148" s="154"/>
      <c r="AP148" s="150"/>
      <c r="AQ148" s="150" t="s">
        <v>354</v>
      </c>
      <c r="AR148" s="151"/>
      <c r="AS148" s="151"/>
      <c r="AT148" s="152"/>
      <c r="AU148" s="195" t="s">
        <v>370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355</v>
      </c>
      <c r="AT149" s="133"/>
      <c r="AU149" s="199"/>
      <c r="AV149" s="199"/>
      <c r="AW149" s="132" t="s">
        <v>300</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371</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371</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371</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371</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371</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359</v>
      </c>
      <c r="F192" s="178"/>
      <c r="G192" s="159" t="s">
        <v>368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534</v>
      </c>
      <c r="AF192" s="154"/>
      <c r="AG192" s="154"/>
      <c r="AH192" s="154"/>
      <c r="AI192" s="154" t="s">
        <v>531</v>
      </c>
      <c r="AJ192" s="154"/>
      <c r="AK192" s="154"/>
      <c r="AL192" s="154"/>
      <c r="AM192" s="154" t="s">
        <v>526</v>
      </c>
      <c r="AN192" s="154"/>
      <c r="AO192" s="154"/>
      <c r="AP192" s="150"/>
      <c r="AQ192" s="150" t="s">
        <v>354</v>
      </c>
      <c r="AR192" s="151"/>
      <c r="AS192" s="151"/>
      <c r="AT192" s="152"/>
      <c r="AU192" s="195" t="s">
        <v>370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355</v>
      </c>
      <c r="AT193" s="133"/>
      <c r="AU193" s="199"/>
      <c r="AV193" s="199"/>
      <c r="AW193" s="132" t="s">
        <v>300</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535</v>
      </c>
      <c r="AF196" s="154"/>
      <c r="AG196" s="154"/>
      <c r="AH196" s="154"/>
      <c r="AI196" s="154" t="s">
        <v>531</v>
      </c>
      <c r="AJ196" s="154"/>
      <c r="AK196" s="154"/>
      <c r="AL196" s="154"/>
      <c r="AM196" s="154" t="s">
        <v>526</v>
      </c>
      <c r="AN196" s="154"/>
      <c r="AO196" s="154"/>
      <c r="AP196" s="150"/>
      <c r="AQ196" s="150" t="s">
        <v>354</v>
      </c>
      <c r="AR196" s="151"/>
      <c r="AS196" s="151"/>
      <c r="AT196" s="152"/>
      <c r="AU196" s="195" t="s">
        <v>370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355</v>
      </c>
      <c r="AT197" s="133"/>
      <c r="AU197" s="199"/>
      <c r="AV197" s="199"/>
      <c r="AW197" s="132" t="s">
        <v>300</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534</v>
      </c>
      <c r="AF200" s="154"/>
      <c r="AG200" s="154"/>
      <c r="AH200" s="154"/>
      <c r="AI200" s="154" t="s">
        <v>531</v>
      </c>
      <c r="AJ200" s="154"/>
      <c r="AK200" s="154"/>
      <c r="AL200" s="154"/>
      <c r="AM200" s="154" t="s">
        <v>526</v>
      </c>
      <c r="AN200" s="154"/>
      <c r="AO200" s="154"/>
      <c r="AP200" s="150"/>
      <c r="AQ200" s="150" t="s">
        <v>354</v>
      </c>
      <c r="AR200" s="151"/>
      <c r="AS200" s="151"/>
      <c r="AT200" s="152"/>
      <c r="AU200" s="195" t="s">
        <v>370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355</v>
      </c>
      <c r="AT201" s="133"/>
      <c r="AU201" s="199"/>
      <c r="AV201" s="199"/>
      <c r="AW201" s="132" t="s">
        <v>300</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534</v>
      </c>
      <c r="AF204" s="154"/>
      <c r="AG204" s="154"/>
      <c r="AH204" s="154"/>
      <c r="AI204" s="154" t="s">
        <v>531</v>
      </c>
      <c r="AJ204" s="154"/>
      <c r="AK204" s="154"/>
      <c r="AL204" s="154"/>
      <c r="AM204" s="154" t="s">
        <v>526</v>
      </c>
      <c r="AN204" s="154"/>
      <c r="AO204" s="154"/>
      <c r="AP204" s="150"/>
      <c r="AQ204" s="150" t="s">
        <v>354</v>
      </c>
      <c r="AR204" s="151"/>
      <c r="AS204" s="151"/>
      <c r="AT204" s="152"/>
      <c r="AU204" s="195" t="s">
        <v>370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355</v>
      </c>
      <c r="AT205" s="133"/>
      <c r="AU205" s="199"/>
      <c r="AV205" s="199"/>
      <c r="AW205" s="132" t="s">
        <v>300</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534</v>
      </c>
      <c r="AF208" s="154"/>
      <c r="AG208" s="154"/>
      <c r="AH208" s="154"/>
      <c r="AI208" s="154" t="s">
        <v>531</v>
      </c>
      <c r="AJ208" s="154"/>
      <c r="AK208" s="154"/>
      <c r="AL208" s="154"/>
      <c r="AM208" s="154" t="s">
        <v>526</v>
      </c>
      <c r="AN208" s="154"/>
      <c r="AO208" s="154"/>
      <c r="AP208" s="150"/>
      <c r="AQ208" s="150" t="s">
        <v>354</v>
      </c>
      <c r="AR208" s="151"/>
      <c r="AS208" s="151"/>
      <c r="AT208" s="152"/>
      <c r="AU208" s="195" t="s">
        <v>370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355</v>
      </c>
      <c r="AT209" s="133"/>
      <c r="AU209" s="199"/>
      <c r="AV209" s="199"/>
      <c r="AW209" s="132" t="s">
        <v>300</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371</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371</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371</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371</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371</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359</v>
      </c>
      <c r="F252" s="178"/>
      <c r="G252" s="159" t="s">
        <v>368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534</v>
      </c>
      <c r="AF252" s="154"/>
      <c r="AG252" s="154"/>
      <c r="AH252" s="154"/>
      <c r="AI252" s="154" t="s">
        <v>531</v>
      </c>
      <c r="AJ252" s="154"/>
      <c r="AK252" s="154"/>
      <c r="AL252" s="154"/>
      <c r="AM252" s="154" t="s">
        <v>526</v>
      </c>
      <c r="AN252" s="154"/>
      <c r="AO252" s="154"/>
      <c r="AP252" s="150"/>
      <c r="AQ252" s="150" t="s">
        <v>354</v>
      </c>
      <c r="AR252" s="151"/>
      <c r="AS252" s="151"/>
      <c r="AT252" s="152"/>
      <c r="AU252" s="195" t="s">
        <v>370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355</v>
      </c>
      <c r="AT253" s="133"/>
      <c r="AU253" s="199"/>
      <c r="AV253" s="199"/>
      <c r="AW253" s="132" t="s">
        <v>300</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534</v>
      </c>
      <c r="AF256" s="154"/>
      <c r="AG256" s="154"/>
      <c r="AH256" s="154"/>
      <c r="AI256" s="154" t="s">
        <v>531</v>
      </c>
      <c r="AJ256" s="154"/>
      <c r="AK256" s="154"/>
      <c r="AL256" s="154"/>
      <c r="AM256" s="154" t="s">
        <v>527</v>
      </c>
      <c r="AN256" s="154"/>
      <c r="AO256" s="154"/>
      <c r="AP256" s="150"/>
      <c r="AQ256" s="150" t="s">
        <v>354</v>
      </c>
      <c r="AR256" s="151"/>
      <c r="AS256" s="151"/>
      <c r="AT256" s="152"/>
      <c r="AU256" s="195" t="s">
        <v>370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355</v>
      </c>
      <c r="AT257" s="133"/>
      <c r="AU257" s="199"/>
      <c r="AV257" s="199"/>
      <c r="AW257" s="132" t="s">
        <v>300</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534</v>
      </c>
      <c r="AF260" s="154"/>
      <c r="AG260" s="154"/>
      <c r="AH260" s="154"/>
      <c r="AI260" s="154" t="s">
        <v>531</v>
      </c>
      <c r="AJ260" s="154"/>
      <c r="AK260" s="154"/>
      <c r="AL260" s="154"/>
      <c r="AM260" s="154" t="s">
        <v>527</v>
      </c>
      <c r="AN260" s="154"/>
      <c r="AO260" s="154"/>
      <c r="AP260" s="150"/>
      <c r="AQ260" s="150" t="s">
        <v>354</v>
      </c>
      <c r="AR260" s="151"/>
      <c r="AS260" s="151"/>
      <c r="AT260" s="152"/>
      <c r="AU260" s="195" t="s">
        <v>370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355</v>
      </c>
      <c r="AT261" s="133"/>
      <c r="AU261" s="199"/>
      <c r="AV261" s="199"/>
      <c r="AW261" s="132" t="s">
        <v>300</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534</v>
      </c>
      <c r="AF264" s="216"/>
      <c r="AG264" s="216"/>
      <c r="AH264" s="216"/>
      <c r="AI264" s="216" t="s">
        <v>531</v>
      </c>
      <c r="AJ264" s="216"/>
      <c r="AK264" s="216"/>
      <c r="AL264" s="216"/>
      <c r="AM264" s="216" t="s">
        <v>526</v>
      </c>
      <c r="AN264" s="216"/>
      <c r="AO264" s="216"/>
      <c r="AP264" s="158"/>
      <c r="AQ264" s="158" t="s">
        <v>354</v>
      </c>
      <c r="AR264" s="129"/>
      <c r="AS264" s="129"/>
      <c r="AT264" s="130"/>
      <c r="AU264" s="135" t="s">
        <v>370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355</v>
      </c>
      <c r="AT265" s="133"/>
      <c r="AU265" s="199"/>
      <c r="AV265" s="199"/>
      <c r="AW265" s="132" t="s">
        <v>300</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535</v>
      </c>
      <c r="AF268" s="154"/>
      <c r="AG268" s="154"/>
      <c r="AH268" s="154"/>
      <c r="AI268" s="154" t="s">
        <v>531</v>
      </c>
      <c r="AJ268" s="154"/>
      <c r="AK268" s="154"/>
      <c r="AL268" s="154"/>
      <c r="AM268" s="154" t="s">
        <v>526</v>
      </c>
      <c r="AN268" s="154"/>
      <c r="AO268" s="154"/>
      <c r="AP268" s="150"/>
      <c r="AQ268" s="150" t="s">
        <v>354</v>
      </c>
      <c r="AR268" s="151"/>
      <c r="AS268" s="151"/>
      <c r="AT268" s="152"/>
      <c r="AU268" s="195" t="s">
        <v>370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355</v>
      </c>
      <c r="AT269" s="133"/>
      <c r="AU269" s="199"/>
      <c r="AV269" s="199"/>
      <c r="AW269" s="132" t="s">
        <v>300</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371</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371</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371</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371</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371</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359</v>
      </c>
      <c r="F312" s="178"/>
      <c r="G312" s="159" t="s">
        <v>368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534</v>
      </c>
      <c r="AF312" s="154"/>
      <c r="AG312" s="154"/>
      <c r="AH312" s="154"/>
      <c r="AI312" s="154" t="s">
        <v>531</v>
      </c>
      <c r="AJ312" s="154"/>
      <c r="AK312" s="154"/>
      <c r="AL312" s="154"/>
      <c r="AM312" s="154" t="s">
        <v>526</v>
      </c>
      <c r="AN312" s="154"/>
      <c r="AO312" s="154"/>
      <c r="AP312" s="150"/>
      <c r="AQ312" s="150" t="s">
        <v>354</v>
      </c>
      <c r="AR312" s="151"/>
      <c r="AS312" s="151"/>
      <c r="AT312" s="152"/>
      <c r="AU312" s="195" t="s">
        <v>370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355</v>
      </c>
      <c r="AT313" s="133"/>
      <c r="AU313" s="199"/>
      <c r="AV313" s="199"/>
      <c r="AW313" s="132" t="s">
        <v>300</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534</v>
      </c>
      <c r="AF316" s="154"/>
      <c r="AG316" s="154"/>
      <c r="AH316" s="154"/>
      <c r="AI316" s="154" t="s">
        <v>531</v>
      </c>
      <c r="AJ316" s="154"/>
      <c r="AK316" s="154"/>
      <c r="AL316" s="154"/>
      <c r="AM316" s="154" t="s">
        <v>526</v>
      </c>
      <c r="AN316" s="154"/>
      <c r="AO316" s="154"/>
      <c r="AP316" s="150"/>
      <c r="AQ316" s="150" t="s">
        <v>354</v>
      </c>
      <c r="AR316" s="151"/>
      <c r="AS316" s="151"/>
      <c r="AT316" s="152"/>
      <c r="AU316" s="195" t="s">
        <v>370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355</v>
      </c>
      <c r="AT317" s="133"/>
      <c r="AU317" s="199"/>
      <c r="AV317" s="199"/>
      <c r="AW317" s="132" t="s">
        <v>300</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534</v>
      </c>
      <c r="AF320" s="154"/>
      <c r="AG320" s="154"/>
      <c r="AH320" s="154"/>
      <c r="AI320" s="154" t="s">
        <v>531</v>
      </c>
      <c r="AJ320" s="154"/>
      <c r="AK320" s="154"/>
      <c r="AL320" s="154"/>
      <c r="AM320" s="154" t="s">
        <v>527</v>
      </c>
      <c r="AN320" s="154"/>
      <c r="AO320" s="154"/>
      <c r="AP320" s="150"/>
      <c r="AQ320" s="150" t="s">
        <v>354</v>
      </c>
      <c r="AR320" s="151"/>
      <c r="AS320" s="151"/>
      <c r="AT320" s="152"/>
      <c r="AU320" s="195" t="s">
        <v>370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355</v>
      </c>
      <c r="AT321" s="133"/>
      <c r="AU321" s="199"/>
      <c r="AV321" s="199"/>
      <c r="AW321" s="132" t="s">
        <v>300</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534</v>
      </c>
      <c r="AF324" s="154"/>
      <c r="AG324" s="154"/>
      <c r="AH324" s="154"/>
      <c r="AI324" s="154" t="s">
        <v>531</v>
      </c>
      <c r="AJ324" s="154"/>
      <c r="AK324" s="154"/>
      <c r="AL324" s="154"/>
      <c r="AM324" s="154" t="s">
        <v>526</v>
      </c>
      <c r="AN324" s="154"/>
      <c r="AO324" s="154"/>
      <c r="AP324" s="150"/>
      <c r="AQ324" s="150" t="s">
        <v>354</v>
      </c>
      <c r="AR324" s="151"/>
      <c r="AS324" s="151"/>
      <c r="AT324" s="152"/>
      <c r="AU324" s="195" t="s">
        <v>370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355</v>
      </c>
      <c r="AT325" s="133"/>
      <c r="AU325" s="199"/>
      <c r="AV325" s="199"/>
      <c r="AW325" s="132" t="s">
        <v>300</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535</v>
      </c>
      <c r="AF328" s="154"/>
      <c r="AG328" s="154"/>
      <c r="AH328" s="154"/>
      <c r="AI328" s="154" t="s">
        <v>531</v>
      </c>
      <c r="AJ328" s="154"/>
      <c r="AK328" s="154"/>
      <c r="AL328" s="154"/>
      <c r="AM328" s="154" t="s">
        <v>527</v>
      </c>
      <c r="AN328" s="154"/>
      <c r="AO328" s="154"/>
      <c r="AP328" s="150"/>
      <c r="AQ328" s="150" t="s">
        <v>354</v>
      </c>
      <c r="AR328" s="151"/>
      <c r="AS328" s="151"/>
      <c r="AT328" s="152"/>
      <c r="AU328" s="195" t="s">
        <v>370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355</v>
      </c>
      <c r="AT329" s="133"/>
      <c r="AU329" s="199"/>
      <c r="AV329" s="199"/>
      <c r="AW329" s="132" t="s">
        <v>300</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371</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371</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371</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371</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371</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359</v>
      </c>
      <c r="F372" s="178"/>
      <c r="G372" s="159" t="s">
        <v>368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534</v>
      </c>
      <c r="AF372" s="154"/>
      <c r="AG372" s="154"/>
      <c r="AH372" s="154"/>
      <c r="AI372" s="154" t="s">
        <v>531</v>
      </c>
      <c r="AJ372" s="154"/>
      <c r="AK372" s="154"/>
      <c r="AL372" s="154"/>
      <c r="AM372" s="154" t="s">
        <v>526</v>
      </c>
      <c r="AN372" s="154"/>
      <c r="AO372" s="154"/>
      <c r="AP372" s="150"/>
      <c r="AQ372" s="150" t="s">
        <v>354</v>
      </c>
      <c r="AR372" s="151"/>
      <c r="AS372" s="151"/>
      <c r="AT372" s="152"/>
      <c r="AU372" s="195" t="s">
        <v>370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355</v>
      </c>
      <c r="AT373" s="133"/>
      <c r="AU373" s="199"/>
      <c r="AV373" s="199"/>
      <c r="AW373" s="132" t="s">
        <v>300</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534</v>
      </c>
      <c r="AF376" s="154"/>
      <c r="AG376" s="154"/>
      <c r="AH376" s="154"/>
      <c r="AI376" s="154" t="s">
        <v>531</v>
      </c>
      <c r="AJ376" s="154"/>
      <c r="AK376" s="154"/>
      <c r="AL376" s="154"/>
      <c r="AM376" s="154" t="s">
        <v>526</v>
      </c>
      <c r="AN376" s="154"/>
      <c r="AO376" s="154"/>
      <c r="AP376" s="150"/>
      <c r="AQ376" s="150" t="s">
        <v>354</v>
      </c>
      <c r="AR376" s="151"/>
      <c r="AS376" s="151"/>
      <c r="AT376" s="152"/>
      <c r="AU376" s="195" t="s">
        <v>370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355</v>
      </c>
      <c r="AT377" s="133"/>
      <c r="AU377" s="199"/>
      <c r="AV377" s="199"/>
      <c r="AW377" s="132" t="s">
        <v>300</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534</v>
      </c>
      <c r="AF380" s="154"/>
      <c r="AG380" s="154"/>
      <c r="AH380" s="154"/>
      <c r="AI380" s="154" t="s">
        <v>531</v>
      </c>
      <c r="AJ380" s="154"/>
      <c r="AK380" s="154"/>
      <c r="AL380" s="154"/>
      <c r="AM380" s="154" t="s">
        <v>526</v>
      </c>
      <c r="AN380" s="154"/>
      <c r="AO380" s="154"/>
      <c r="AP380" s="150"/>
      <c r="AQ380" s="150" t="s">
        <v>354</v>
      </c>
      <c r="AR380" s="151"/>
      <c r="AS380" s="151"/>
      <c r="AT380" s="152"/>
      <c r="AU380" s="195" t="s">
        <v>370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355</v>
      </c>
      <c r="AT381" s="133"/>
      <c r="AU381" s="199"/>
      <c r="AV381" s="199"/>
      <c r="AW381" s="132" t="s">
        <v>300</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534</v>
      </c>
      <c r="AF384" s="154"/>
      <c r="AG384" s="154"/>
      <c r="AH384" s="154"/>
      <c r="AI384" s="154" t="s">
        <v>531</v>
      </c>
      <c r="AJ384" s="154"/>
      <c r="AK384" s="154"/>
      <c r="AL384" s="154"/>
      <c r="AM384" s="154" t="s">
        <v>526</v>
      </c>
      <c r="AN384" s="154"/>
      <c r="AO384" s="154"/>
      <c r="AP384" s="150"/>
      <c r="AQ384" s="150" t="s">
        <v>354</v>
      </c>
      <c r="AR384" s="151"/>
      <c r="AS384" s="151"/>
      <c r="AT384" s="152"/>
      <c r="AU384" s="195" t="s">
        <v>370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355</v>
      </c>
      <c r="AT385" s="133"/>
      <c r="AU385" s="199"/>
      <c r="AV385" s="199"/>
      <c r="AW385" s="132" t="s">
        <v>300</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534</v>
      </c>
      <c r="AF388" s="154"/>
      <c r="AG388" s="154"/>
      <c r="AH388" s="154"/>
      <c r="AI388" s="154" t="s">
        <v>531</v>
      </c>
      <c r="AJ388" s="154"/>
      <c r="AK388" s="154"/>
      <c r="AL388" s="154"/>
      <c r="AM388" s="154" t="s">
        <v>526</v>
      </c>
      <c r="AN388" s="154"/>
      <c r="AO388" s="154"/>
      <c r="AP388" s="150"/>
      <c r="AQ388" s="150" t="s">
        <v>354</v>
      </c>
      <c r="AR388" s="151"/>
      <c r="AS388" s="151"/>
      <c r="AT388" s="152"/>
      <c r="AU388" s="195" t="s">
        <v>370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355</v>
      </c>
      <c r="AT389" s="133"/>
      <c r="AU389" s="199"/>
      <c r="AV389" s="199"/>
      <c r="AW389" s="132" t="s">
        <v>300</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371</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371</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371</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371</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371</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560</v>
      </c>
      <c r="D430" s="930"/>
      <c r="E430" s="173" t="s">
        <v>544</v>
      </c>
      <c r="F430" s="897"/>
      <c r="G430" s="898" t="s">
        <v>374</v>
      </c>
      <c r="H430" s="122"/>
      <c r="I430" s="122"/>
      <c r="J430" s="899" t="s">
        <v>575</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8"/>
      <c r="B431" s="185"/>
      <c r="C431" s="179"/>
      <c r="D431" s="185"/>
      <c r="E431" s="341" t="s">
        <v>363</v>
      </c>
      <c r="F431" s="342"/>
      <c r="G431" s="343" t="s">
        <v>360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362</v>
      </c>
      <c r="AF431" s="337"/>
      <c r="AG431" s="337"/>
      <c r="AH431" s="338"/>
      <c r="AI431" s="216" t="s">
        <v>527</v>
      </c>
      <c r="AJ431" s="216"/>
      <c r="AK431" s="216"/>
      <c r="AL431" s="158"/>
      <c r="AM431" s="216" t="s">
        <v>522</v>
      </c>
      <c r="AN431" s="216"/>
      <c r="AO431" s="216"/>
      <c r="AP431" s="158"/>
      <c r="AQ431" s="158" t="s">
        <v>354</v>
      </c>
      <c r="AR431" s="129"/>
      <c r="AS431" s="129"/>
      <c r="AT431" s="130"/>
      <c r="AU431" s="135" t="s">
        <v>253</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594</v>
      </c>
      <c r="AF432" s="199"/>
      <c r="AG432" s="132" t="s">
        <v>355</v>
      </c>
      <c r="AH432" s="133"/>
      <c r="AI432" s="155"/>
      <c r="AJ432" s="155"/>
      <c r="AK432" s="155"/>
      <c r="AL432" s="153"/>
      <c r="AM432" s="155"/>
      <c r="AN432" s="155"/>
      <c r="AO432" s="155"/>
      <c r="AP432" s="153"/>
      <c r="AQ432" s="589" t="s">
        <v>585</v>
      </c>
      <c r="AR432" s="199"/>
      <c r="AS432" s="132" t="s">
        <v>355</v>
      </c>
      <c r="AT432" s="133"/>
      <c r="AU432" s="199" t="s">
        <v>584</v>
      </c>
      <c r="AV432" s="199"/>
      <c r="AW432" s="132" t="s">
        <v>300</v>
      </c>
      <c r="AX432" s="194"/>
    </row>
    <row r="433" spans="1:50" ht="23.25" customHeight="1" x14ac:dyDescent="0.15">
      <c r="A433" s="188"/>
      <c r="B433" s="185"/>
      <c r="C433" s="179"/>
      <c r="D433" s="185"/>
      <c r="E433" s="341"/>
      <c r="F433" s="342"/>
      <c r="G433" s="103" t="s">
        <v>584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584</v>
      </c>
      <c r="AC433" s="212"/>
      <c r="AD433" s="212"/>
      <c r="AE433" s="339" t="s">
        <v>584</v>
      </c>
      <c r="AF433" s="206"/>
      <c r="AG433" s="206"/>
      <c r="AH433" s="206"/>
      <c r="AI433" s="339" t="s">
        <v>584</v>
      </c>
      <c r="AJ433" s="206"/>
      <c r="AK433" s="206"/>
      <c r="AL433" s="206"/>
      <c r="AM433" s="339" t="s">
        <v>584</v>
      </c>
      <c r="AN433" s="206"/>
      <c r="AO433" s="206"/>
      <c r="AP433" s="340"/>
      <c r="AQ433" s="339" t="s">
        <v>585</v>
      </c>
      <c r="AR433" s="206"/>
      <c r="AS433" s="206"/>
      <c r="AT433" s="340"/>
      <c r="AU433" s="206" t="s">
        <v>584</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584</v>
      </c>
      <c r="AC434" s="204"/>
      <c r="AD434" s="204"/>
      <c r="AE434" s="339" t="s">
        <v>594</v>
      </c>
      <c r="AF434" s="206"/>
      <c r="AG434" s="206"/>
      <c r="AH434" s="340"/>
      <c r="AI434" s="339" t="s">
        <v>585</v>
      </c>
      <c r="AJ434" s="206"/>
      <c r="AK434" s="206"/>
      <c r="AL434" s="206"/>
      <c r="AM434" s="339" t="s">
        <v>584</v>
      </c>
      <c r="AN434" s="206"/>
      <c r="AO434" s="206"/>
      <c r="AP434" s="340"/>
      <c r="AQ434" s="339" t="s">
        <v>585</v>
      </c>
      <c r="AR434" s="206"/>
      <c r="AS434" s="206"/>
      <c r="AT434" s="340"/>
      <c r="AU434" s="206" t="s">
        <v>584</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301</v>
      </c>
      <c r="AC435" s="578"/>
      <c r="AD435" s="578"/>
      <c r="AE435" s="339" t="s">
        <v>584</v>
      </c>
      <c r="AF435" s="206"/>
      <c r="AG435" s="206"/>
      <c r="AH435" s="340"/>
      <c r="AI435" s="339" t="s">
        <v>581</v>
      </c>
      <c r="AJ435" s="206"/>
      <c r="AK435" s="206"/>
      <c r="AL435" s="206"/>
      <c r="AM435" s="339" t="s">
        <v>584</v>
      </c>
      <c r="AN435" s="206"/>
      <c r="AO435" s="206"/>
      <c r="AP435" s="340"/>
      <c r="AQ435" s="339" t="s">
        <v>584</v>
      </c>
      <c r="AR435" s="206"/>
      <c r="AS435" s="206"/>
      <c r="AT435" s="340"/>
      <c r="AU435" s="206" t="s">
        <v>584</v>
      </c>
      <c r="AV435" s="206"/>
      <c r="AW435" s="206"/>
      <c r="AX435" s="207"/>
    </row>
    <row r="436" spans="1:50" ht="18.75" hidden="1" customHeight="1" x14ac:dyDescent="0.15">
      <c r="A436" s="188"/>
      <c r="B436" s="185"/>
      <c r="C436" s="179"/>
      <c r="D436" s="185"/>
      <c r="E436" s="341" t="s">
        <v>363</v>
      </c>
      <c r="F436" s="342"/>
      <c r="G436" s="343" t="s">
        <v>360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362</v>
      </c>
      <c r="AF436" s="337"/>
      <c r="AG436" s="337"/>
      <c r="AH436" s="338"/>
      <c r="AI436" s="216" t="s">
        <v>526</v>
      </c>
      <c r="AJ436" s="216"/>
      <c r="AK436" s="216"/>
      <c r="AL436" s="158"/>
      <c r="AM436" s="216" t="s">
        <v>522</v>
      </c>
      <c r="AN436" s="216"/>
      <c r="AO436" s="216"/>
      <c r="AP436" s="158"/>
      <c r="AQ436" s="158" t="s">
        <v>354</v>
      </c>
      <c r="AR436" s="129"/>
      <c r="AS436" s="129"/>
      <c r="AT436" s="130"/>
      <c r="AU436" s="135" t="s">
        <v>253</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355</v>
      </c>
      <c r="AH437" s="133"/>
      <c r="AI437" s="155"/>
      <c r="AJ437" s="155"/>
      <c r="AK437" s="155"/>
      <c r="AL437" s="153"/>
      <c r="AM437" s="155"/>
      <c r="AN437" s="155"/>
      <c r="AO437" s="155"/>
      <c r="AP437" s="153"/>
      <c r="AQ437" s="589"/>
      <c r="AR437" s="199"/>
      <c r="AS437" s="132" t="s">
        <v>355</v>
      </c>
      <c r="AT437" s="133"/>
      <c r="AU437" s="199"/>
      <c r="AV437" s="199"/>
      <c r="AW437" s="132" t="s">
        <v>300</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301</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363</v>
      </c>
      <c r="F441" s="342"/>
      <c r="G441" s="343" t="s">
        <v>360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362</v>
      </c>
      <c r="AF441" s="337"/>
      <c r="AG441" s="337"/>
      <c r="AH441" s="338"/>
      <c r="AI441" s="216" t="s">
        <v>526</v>
      </c>
      <c r="AJ441" s="216"/>
      <c r="AK441" s="216"/>
      <c r="AL441" s="158"/>
      <c r="AM441" s="216" t="s">
        <v>518</v>
      </c>
      <c r="AN441" s="216"/>
      <c r="AO441" s="216"/>
      <c r="AP441" s="158"/>
      <c r="AQ441" s="158" t="s">
        <v>354</v>
      </c>
      <c r="AR441" s="129"/>
      <c r="AS441" s="129"/>
      <c r="AT441" s="130"/>
      <c r="AU441" s="135" t="s">
        <v>253</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355</v>
      </c>
      <c r="AH442" s="133"/>
      <c r="AI442" s="155"/>
      <c r="AJ442" s="155"/>
      <c r="AK442" s="155"/>
      <c r="AL442" s="153"/>
      <c r="AM442" s="155"/>
      <c r="AN442" s="155"/>
      <c r="AO442" s="155"/>
      <c r="AP442" s="153"/>
      <c r="AQ442" s="589"/>
      <c r="AR442" s="199"/>
      <c r="AS442" s="132" t="s">
        <v>355</v>
      </c>
      <c r="AT442" s="133"/>
      <c r="AU442" s="199"/>
      <c r="AV442" s="199"/>
      <c r="AW442" s="132" t="s">
        <v>300</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301</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363</v>
      </c>
      <c r="F446" s="342"/>
      <c r="G446" s="343" t="s">
        <v>360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362</v>
      </c>
      <c r="AF446" s="337"/>
      <c r="AG446" s="337"/>
      <c r="AH446" s="338"/>
      <c r="AI446" s="216" t="s">
        <v>526</v>
      </c>
      <c r="AJ446" s="216"/>
      <c r="AK446" s="216"/>
      <c r="AL446" s="158"/>
      <c r="AM446" s="216" t="s">
        <v>523</v>
      </c>
      <c r="AN446" s="216"/>
      <c r="AO446" s="216"/>
      <c r="AP446" s="158"/>
      <c r="AQ446" s="158" t="s">
        <v>354</v>
      </c>
      <c r="AR446" s="129"/>
      <c r="AS446" s="129"/>
      <c r="AT446" s="130"/>
      <c r="AU446" s="135" t="s">
        <v>253</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355</v>
      </c>
      <c r="AH447" s="133"/>
      <c r="AI447" s="155"/>
      <c r="AJ447" s="155"/>
      <c r="AK447" s="155"/>
      <c r="AL447" s="153"/>
      <c r="AM447" s="155"/>
      <c r="AN447" s="155"/>
      <c r="AO447" s="155"/>
      <c r="AP447" s="153"/>
      <c r="AQ447" s="589"/>
      <c r="AR447" s="199"/>
      <c r="AS447" s="132" t="s">
        <v>355</v>
      </c>
      <c r="AT447" s="133"/>
      <c r="AU447" s="199"/>
      <c r="AV447" s="199"/>
      <c r="AW447" s="132" t="s">
        <v>300</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301</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363</v>
      </c>
      <c r="F451" s="342"/>
      <c r="G451" s="343" t="s">
        <v>360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362</v>
      </c>
      <c r="AF451" s="337"/>
      <c r="AG451" s="337"/>
      <c r="AH451" s="338"/>
      <c r="AI451" s="216" t="s">
        <v>526</v>
      </c>
      <c r="AJ451" s="216"/>
      <c r="AK451" s="216"/>
      <c r="AL451" s="158"/>
      <c r="AM451" s="216" t="s">
        <v>522</v>
      </c>
      <c r="AN451" s="216"/>
      <c r="AO451" s="216"/>
      <c r="AP451" s="158"/>
      <c r="AQ451" s="158" t="s">
        <v>354</v>
      </c>
      <c r="AR451" s="129"/>
      <c r="AS451" s="129"/>
      <c r="AT451" s="130"/>
      <c r="AU451" s="135" t="s">
        <v>253</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355</v>
      </c>
      <c r="AH452" s="133"/>
      <c r="AI452" s="155"/>
      <c r="AJ452" s="155"/>
      <c r="AK452" s="155"/>
      <c r="AL452" s="153"/>
      <c r="AM452" s="155"/>
      <c r="AN452" s="155"/>
      <c r="AO452" s="155"/>
      <c r="AP452" s="153"/>
      <c r="AQ452" s="589"/>
      <c r="AR452" s="199"/>
      <c r="AS452" s="132" t="s">
        <v>355</v>
      </c>
      <c r="AT452" s="133"/>
      <c r="AU452" s="199"/>
      <c r="AV452" s="199"/>
      <c r="AW452" s="132" t="s">
        <v>300</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301</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364</v>
      </c>
      <c r="F456" s="342"/>
      <c r="G456" s="343" t="s">
        <v>361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362</v>
      </c>
      <c r="AF456" s="337"/>
      <c r="AG456" s="337"/>
      <c r="AH456" s="338"/>
      <c r="AI456" s="216" t="s">
        <v>526</v>
      </c>
      <c r="AJ456" s="216"/>
      <c r="AK456" s="216"/>
      <c r="AL456" s="158"/>
      <c r="AM456" s="216" t="s">
        <v>522</v>
      </c>
      <c r="AN456" s="216"/>
      <c r="AO456" s="216"/>
      <c r="AP456" s="158"/>
      <c r="AQ456" s="158" t="s">
        <v>354</v>
      </c>
      <c r="AR456" s="129"/>
      <c r="AS456" s="129"/>
      <c r="AT456" s="130"/>
      <c r="AU456" s="135" t="s">
        <v>253</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584</v>
      </c>
      <c r="AF457" s="199"/>
      <c r="AG457" s="132" t="s">
        <v>355</v>
      </c>
      <c r="AH457" s="133"/>
      <c r="AI457" s="155"/>
      <c r="AJ457" s="155"/>
      <c r="AK457" s="155"/>
      <c r="AL457" s="153"/>
      <c r="AM457" s="155"/>
      <c r="AN457" s="155"/>
      <c r="AO457" s="155"/>
      <c r="AP457" s="153"/>
      <c r="AQ457" s="589" t="s">
        <v>584</v>
      </c>
      <c r="AR457" s="199"/>
      <c r="AS457" s="132" t="s">
        <v>355</v>
      </c>
      <c r="AT457" s="133"/>
      <c r="AU457" s="199" t="s">
        <v>585</v>
      </c>
      <c r="AV457" s="199"/>
      <c r="AW457" s="132" t="s">
        <v>300</v>
      </c>
      <c r="AX457" s="194"/>
    </row>
    <row r="458" spans="1:50" ht="23.25" customHeight="1" x14ac:dyDescent="0.15">
      <c r="A458" s="188"/>
      <c r="B458" s="185"/>
      <c r="C458" s="179"/>
      <c r="D458" s="185"/>
      <c r="E458" s="341"/>
      <c r="F458" s="342"/>
      <c r="G458" s="103" t="s">
        <v>584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584</v>
      </c>
      <c r="AC458" s="212"/>
      <c r="AD458" s="212"/>
      <c r="AE458" s="339" t="s">
        <v>585</v>
      </c>
      <c r="AF458" s="206"/>
      <c r="AG458" s="206"/>
      <c r="AH458" s="206"/>
      <c r="AI458" s="339" t="s">
        <v>584</v>
      </c>
      <c r="AJ458" s="206"/>
      <c r="AK458" s="206"/>
      <c r="AL458" s="206"/>
      <c r="AM458" s="339" t="s">
        <v>584</v>
      </c>
      <c r="AN458" s="206"/>
      <c r="AO458" s="206"/>
      <c r="AP458" s="340"/>
      <c r="AQ458" s="339" t="s">
        <v>584</v>
      </c>
      <c r="AR458" s="206"/>
      <c r="AS458" s="206"/>
      <c r="AT458" s="340"/>
      <c r="AU458" s="206" t="s">
        <v>584</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584</v>
      </c>
      <c r="AC459" s="204"/>
      <c r="AD459" s="204"/>
      <c r="AE459" s="339" t="s">
        <v>584</v>
      </c>
      <c r="AF459" s="206"/>
      <c r="AG459" s="206"/>
      <c r="AH459" s="340"/>
      <c r="AI459" s="339" t="s">
        <v>584</v>
      </c>
      <c r="AJ459" s="206"/>
      <c r="AK459" s="206"/>
      <c r="AL459" s="206"/>
      <c r="AM459" s="339" t="s">
        <v>584</v>
      </c>
      <c r="AN459" s="206"/>
      <c r="AO459" s="206"/>
      <c r="AP459" s="340"/>
      <c r="AQ459" s="339" t="s">
        <v>585</v>
      </c>
      <c r="AR459" s="206"/>
      <c r="AS459" s="206"/>
      <c r="AT459" s="340"/>
      <c r="AU459" s="206" t="s">
        <v>584</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585</v>
      </c>
      <c r="AF460" s="206"/>
      <c r="AG460" s="206"/>
      <c r="AH460" s="340"/>
      <c r="AI460" s="339" t="s">
        <v>584</v>
      </c>
      <c r="AJ460" s="206"/>
      <c r="AK460" s="206"/>
      <c r="AL460" s="206"/>
      <c r="AM460" s="339" t="s">
        <v>596</v>
      </c>
      <c r="AN460" s="206"/>
      <c r="AO460" s="206"/>
      <c r="AP460" s="340"/>
      <c r="AQ460" s="339" t="s">
        <v>585</v>
      </c>
      <c r="AR460" s="206"/>
      <c r="AS460" s="206"/>
      <c r="AT460" s="340"/>
      <c r="AU460" s="206" t="s">
        <v>584</v>
      </c>
      <c r="AV460" s="206"/>
      <c r="AW460" s="206"/>
      <c r="AX460" s="207"/>
    </row>
    <row r="461" spans="1:50" ht="18.75" hidden="1" customHeight="1" x14ac:dyDescent="0.15">
      <c r="A461" s="188"/>
      <c r="B461" s="185"/>
      <c r="C461" s="179"/>
      <c r="D461" s="185"/>
      <c r="E461" s="341" t="s">
        <v>364</v>
      </c>
      <c r="F461" s="342"/>
      <c r="G461" s="343" t="s">
        <v>361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362</v>
      </c>
      <c r="AF461" s="337"/>
      <c r="AG461" s="337"/>
      <c r="AH461" s="338"/>
      <c r="AI461" s="216" t="s">
        <v>526</v>
      </c>
      <c r="AJ461" s="216"/>
      <c r="AK461" s="216"/>
      <c r="AL461" s="158"/>
      <c r="AM461" s="216" t="s">
        <v>524</v>
      </c>
      <c r="AN461" s="216"/>
      <c r="AO461" s="216"/>
      <c r="AP461" s="158"/>
      <c r="AQ461" s="158" t="s">
        <v>354</v>
      </c>
      <c r="AR461" s="129"/>
      <c r="AS461" s="129"/>
      <c r="AT461" s="130"/>
      <c r="AU461" s="135" t="s">
        <v>253</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355</v>
      </c>
      <c r="AH462" s="133"/>
      <c r="AI462" s="155"/>
      <c r="AJ462" s="155"/>
      <c r="AK462" s="155"/>
      <c r="AL462" s="153"/>
      <c r="AM462" s="155"/>
      <c r="AN462" s="155"/>
      <c r="AO462" s="155"/>
      <c r="AP462" s="153"/>
      <c r="AQ462" s="589"/>
      <c r="AR462" s="199"/>
      <c r="AS462" s="132" t="s">
        <v>355</v>
      </c>
      <c r="AT462" s="133"/>
      <c r="AU462" s="199"/>
      <c r="AV462" s="199"/>
      <c r="AW462" s="132" t="s">
        <v>300</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364</v>
      </c>
      <c r="F466" s="342"/>
      <c r="G466" s="343" t="s">
        <v>361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362</v>
      </c>
      <c r="AF466" s="337"/>
      <c r="AG466" s="337"/>
      <c r="AH466" s="338"/>
      <c r="AI466" s="216" t="s">
        <v>526</v>
      </c>
      <c r="AJ466" s="216"/>
      <c r="AK466" s="216"/>
      <c r="AL466" s="158"/>
      <c r="AM466" s="216" t="s">
        <v>522</v>
      </c>
      <c r="AN466" s="216"/>
      <c r="AO466" s="216"/>
      <c r="AP466" s="158"/>
      <c r="AQ466" s="158" t="s">
        <v>354</v>
      </c>
      <c r="AR466" s="129"/>
      <c r="AS466" s="129"/>
      <c r="AT466" s="130"/>
      <c r="AU466" s="135" t="s">
        <v>253</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355</v>
      </c>
      <c r="AH467" s="133"/>
      <c r="AI467" s="155"/>
      <c r="AJ467" s="155"/>
      <c r="AK467" s="155"/>
      <c r="AL467" s="153"/>
      <c r="AM467" s="155"/>
      <c r="AN467" s="155"/>
      <c r="AO467" s="155"/>
      <c r="AP467" s="153"/>
      <c r="AQ467" s="589"/>
      <c r="AR467" s="199"/>
      <c r="AS467" s="132" t="s">
        <v>355</v>
      </c>
      <c r="AT467" s="133"/>
      <c r="AU467" s="199"/>
      <c r="AV467" s="199"/>
      <c r="AW467" s="132" t="s">
        <v>300</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364</v>
      </c>
      <c r="F471" s="342"/>
      <c r="G471" s="343" t="s">
        <v>361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362</v>
      </c>
      <c r="AF471" s="337"/>
      <c r="AG471" s="337"/>
      <c r="AH471" s="338"/>
      <c r="AI471" s="216" t="s">
        <v>526</v>
      </c>
      <c r="AJ471" s="216"/>
      <c r="AK471" s="216"/>
      <c r="AL471" s="158"/>
      <c r="AM471" s="216" t="s">
        <v>518</v>
      </c>
      <c r="AN471" s="216"/>
      <c r="AO471" s="216"/>
      <c r="AP471" s="158"/>
      <c r="AQ471" s="158" t="s">
        <v>354</v>
      </c>
      <c r="AR471" s="129"/>
      <c r="AS471" s="129"/>
      <c r="AT471" s="130"/>
      <c r="AU471" s="135" t="s">
        <v>253</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355</v>
      </c>
      <c r="AH472" s="133"/>
      <c r="AI472" s="155"/>
      <c r="AJ472" s="155"/>
      <c r="AK472" s="155"/>
      <c r="AL472" s="153"/>
      <c r="AM472" s="155"/>
      <c r="AN472" s="155"/>
      <c r="AO472" s="155"/>
      <c r="AP472" s="153"/>
      <c r="AQ472" s="589"/>
      <c r="AR472" s="199"/>
      <c r="AS472" s="132" t="s">
        <v>355</v>
      </c>
      <c r="AT472" s="133"/>
      <c r="AU472" s="199"/>
      <c r="AV472" s="199"/>
      <c r="AW472" s="132" t="s">
        <v>300</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364</v>
      </c>
      <c r="F476" s="342"/>
      <c r="G476" s="343" t="s">
        <v>361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362</v>
      </c>
      <c r="AF476" s="337"/>
      <c r="AG476" s="337"/>
      <c r="AH476" s="338"/>
      <c r="AI476" s="216" t="s">
        <v>526</v>
      </c>
      <c r="AJ476" s="216"/>
      <c r="AK476" s="216"/>
      <c r="AL476" s="158"/>
      <c r="AM476" s="216" t="s">
        <v>522</v>
      </c>
      <c r="AN476" s="216"/>
      <c r="AO476" s="216"/>
      <c r="AP476" s="158"/>
      <c r="AQ476" s="158" t="s">
        <v>354</v>
      </c>
      <c r="AR476" s="129"/>
      <c r="AS476" s="129"/>
      <c r="AT476" s="130"/>
      <c r="AU476" s="135" t="s">
        <v>253</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355</v>
      </c>
      <c r="AH477" s="133"/>
      <c r="AI477" s="155"/>
      <c r="AJ477" s="155"/>
      <c r="AK477" s="155"/>
      <c r="AL477" s="153"/>
      <c r="AM477" s="155"/>
      <c r="AN477" s="155"/>
      <c r="AO477" s="155"/>
      <c r="AP477" s="153"/>
      <c r="AQ477" s="589"/>
      <c r="AR477" s="199"/>
      <c r="AS477" s="132" t="s">
        <v>355</v>
      </c>
      <c r="AT477" s="133"/>
      <c r="AU477" s="199"/>
      <c r="AV477" s="199"/>
      <c r="AW477" s="132" t="s">
        <v>300</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566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561</v>
      </c>
      <c r="F484" s="174"/>
      <c r="G484" s="898" t="s">
        <v>374</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363</v>
      </c>
      <c r="F485" s="342"/>
      <c r="G485" s="343" t="s">
        <v>360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362</v>
      </c>
      <c r="AF485" s="337"/>
      <c r="AG485" s="337"/>
      <c r="AH485" s="338"/>
      <c r="AI485" s="216" t="s">
        <v>527</v>
      </c>
      <c r="AJ485" s="216"/>
      <c r="AK485" s="216"/>
      <c r="AL485" s="158"/>
      <c r="AM485" s="216" t="s">
        <v>524</v>
      </c>
      <c r="AN485" s="216"/>
      <c r="AO485" s="216"/>
      <c r="AP485" s="158"/>
      <c r="AQ485" s="158" t="s">
        <v>354</v>
      </c>
      <c r="AR485" s="129"/>
      <c r="AS485" s="129"/>
      <c r="AT485" s="130"/>
      <c r="AU485" s="135" t="s">
        <v>253</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355</v>
      </c>
      <c r="AH486" s="133"/>
      <c r="AI486" s="155"/>
      <c r="AJ486" s="155"/>
      <c r="AK486" s="155"/>
      <c r="AL486" s="153"/>
      <c r="AM486" s="155"/>
      <c r="AN486" s="155"/>
      <c r="AO486" s="155"/>
      <c r="AP486" s="153"/>
      <c r="AQ486" s="589"/>
      <c r="AR486" s="199"/>
      <c r="AS486" s="132" t="s">
        <v>355</v>
      </c>
      <c r="AT486" s="133"/>
      <c r="AU486" s="199"/>
      <c r="AV486" s="199"/>
      <c r="AW486" s="132" t="s">
        <v>300</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301</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363</v>
      </c>
      <c r="F490" s="342"/>
      <c r="G490" s="343" t="s">
        <v>360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362</v>
      </c>
      <c r="AF490" s="337"/>
      <c r="AG490" s="337"/>
      <c r="AH490" s="338"/>
      <c r="AI490" s="216" t="s">
        <v>526</v>
      </c>
      <c r="AJ490" s="216"/>
      <c r="AK490" s="216"/>
      <c r="AL490" s="158"/>
      <c r="AM490" s="216" t="s">
        <v>524</v>
      </c>
      <c r="AN490" s="216"/>
      <c r="AO490" s="216"/>
      <c r="AP490" s="158"/>
      <c r="AQ490" s="158" t="s">
        <v>354</v>
      </c>
      <c r="AR490" s="129"/>
      <c r="AS490" s="129"/>
      <c r="AT490" s="130"/>
      <c r="AU490" s="135" t="s">
        <v>253</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355</v>
      </c>
      <c r="AH491" s="133"/>
      <c r="AI491" s="155"/>
      <c r="AJ491" s="155"/>
      <c r="AK491" s="155"/>
      <c r="AL491" s="153"/>
      <c r="AM491" s="155"/>
      <c r="AN491" s="155"/>
      <c r="AO491" s="155"/>
      <c r="AP491" s="153"/>
      <c r="AQ491" s="589"/>
      <c r="AR491" s="199"/>
      <c r="AS491" s="132" t="s">
        <v>355</v>
      </c>
      <c r="AT491" s="133"/>
      <c r="AU491" s="199"/>
      <c r="AV491" s="199"/>
      <c r="AW491" s="132" t="s">
        <v>300</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301</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363</v>
      </c>
      <c r="F495" s="342"/>
      <c r="G495" s="343" t="s">
        <v>360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362</v>
      </c>
      <c r="AF495" s="337"/>
      <c r="AG495" s="337"/>
      <c r="AH495" s="338"/>
      <c r="AI495" s="216" t="s">
        <v>526</v>
      </c>
      <c r="AJ495" s="216"/>
      <c r="AK495" s="216"/>
      <c r="AL495" s="158"/>
      <c r="AM495" s="216" t="s">
        <v>522</v>
      </c>
      <c r="AN495" s="216"/>
      <c r="AO495" s="216"/>
      <c r="AP495" s="158"/>
      <c r="AQ495" s="158" t="s">
        <v>354</v>
      </c>
      <c r="AR495" s="129"/>
      <c r="AS495" s="129"/>
      <c r="AT495" s="130"/>
      <c r="AU495" s="135" t="s">
        <v>253</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355</v>
      </c>
      <c r="AH496" s="133"/>
      <c r="AI496" s="155"/>
      <c r="AJ496" s="155"/>
      <c r="AK496" s="155"/>
      <c r="AL496" s="153"/>
      <c r="AM496" s="155"/>
      <c r="AN496" s="155"/>
      <c r="AO496" s="155"/>
      <c r="AP496" s="153"/>
      <c r="AQ496" s="589"/>
      <c r="AR496" s="199"/>
      <c r="AS496" s="132" t="s">
        <v>355</v>
      </c>
      <c r="AT496" s="133"/>
      <c r="AU496" s="199"/>
      <c r="AV496" s="199"/>
      <c r="AW496" s="132" t="s">
        <v>300</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301</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363</v>
      </c>
      <c r="F500" s="342"/>
      <c r="G500" s="343" t="s">
        <v>360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362</v>
      </c>
      <c r="AF500" s="337"/>
      <c r="AG500" s="337"/>
      <c r="AH500" s="338"/>
      <c r="AI500" s="216" t="s">
        <v>526</v>
      </c>
      <c r="AJ500" s="216"/>
      <c r="AK500" s="216"/>
      <c r="AL500" s="158"/>
      <c r="AM500" s="216" t="s">
        <v>523</v>
      </c>
      <c r="AN500" s="216"/>
      <c r="AO500" s="216"/>
      <c r="AP500" s="158"/>
      <c r="AQ500" s="158" t="s">
        <v>354</v>
      </c>
      <c r="AR500" s="129"/>
      <c r="AS500" s="129"/>
      <c r="AT500" s="130"/>
      <c r="AU500" s="135" t="s">
        <v>253</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355</v>
      </c>
      <c r="AH501" s="133"/>
      <c r="AI501" s="155"/>
      <c r="AJ501" s="155"/>
      <c r="AK501" s="155"/>
      <c r="AL501" s="153"/>
      <c r="AM501" s="155"/>
      <c r="AN501" s="155"/>
      <c r="AO501" s="155"/>
      <c r="AP501" s="153"/>
      <c r="AQ501" s="589"/>
      <c r="AR501" s="199"/>
      <c r="AS501" s="132" t="s">
        <v>355</v>
      </c>
      <c r="AT501" s="133"/>
      <c r="AU501" s="199"/>
      <c r="AV501" s="199"/>
      <c r="AW501" s="132" t="s">
        <v>300</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301</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363</v>
      </c>
      <c r="F505" s="342"/>
      <c r="G505" s="343" t="s">
        <v>360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362</v>
      </c>
      <c r="AF505" s="337"/>
      <c r="AG505" s="337"/>
      <c r="AH505" s="338"/>
      <c r="AI505" s="216" t="s">
        <v>526</v>
      </c>
      <c r="AJ505" s="216"/>
      <c r="AK505" s="216"/>
      <c r="AL505" s="158"/>
      <c r="AM505" s="216" t="s">
        <v>524</v>
      </c>
      <c r="AN505" s="216"/>
      <c r="AO505" s="216"/>
      <c r="AP505" s="158"/>
      <c r="AQ505" s="158" t="s">
        <v>354</v>
      </c>
      <c r="AR505" s="129"/>
      <c r="AS505" s="129"/>
      <c r="AT505" s="130"/>
      <c r="AU505" s="135" t="s">
        <v>253</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355</v>
      </c>
      <c r="AH506" s="133"/>
      <c r="AI506" s="155"/>
      <c r="AJ506" s="155"/>
      <c r="AK506" s="155"/>
      <c r="AL506" s="153"/>
      <c r="AM506" s="155"/>
      <c r="AN506" s="155"/>
      <c r="AO506" s="155"/>
      <c r="AP506" s="153"/>
      <c r="AQ506" s="589"/>
      <c r="AR506" s="199"/>
      <c r="AS506" s="132" t="s">
        <v>355</v>
      </c>
      <c r="AT506" s="133"/>
      <c r="AU506" s="199"/>
      <c r="AV506" s="199"/>
      <c r="AW506" s="132" t="s">
        <v>300</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301</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364</v>
      </c>
      <c r="F510" s="342"/>
      <c r="G510" s="343" t="s">
        <v>361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362</v>
      </c>
      <c r="AF510" s="337"/>
      <c r="AG510" s="337"/>
      <c r="AH510" s="338"/>
      <c r="AI510" s="216" t="s">
        <v>526</v>
      </c>
      <c r="AJ510" s="216"/>
      <c r="AK510" s="216"/>
      <c r="AL510" s="158"/>
      <c r="AM510" s="216" t="s">
        <v>522</v>
      </c>
      <c r="AN510" s="216"/>
      <c r="AO510" s="216"/>
      <c r="AP510" s="158"/>
      <c r="AQ510" s="158" t="s">
        <v>354</v>
      </c>
      <c r="AR510" s="129"/>
      <c r="AS510" s="129"/>
      <c r="AT510" s="130"/>
      <c r="AU510" s="135" t="s">
        <v>253</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355</v>
      </c>
      <c r="AH511" s="133"/>
      <c r="AI511" s="155"/>
      <c r="AJ511" s="155"/>
      <c r="AK511" s="155"/>
      <c r="AL511" s="153"/>
      <c r="AM511" s="155"/>
      <c r="AN511" s="155"/>
      <c r="AO511" s="155"/>
      <c r="AP511" s="153"/>
      <c r="AQ511" s="589"/>
      <c r="AR511" s="199"/>
      <c r="AS511" s="132" t="s">
        <v>355</v>
      </c>
      <c r="AT511" s="133"/>
      <c r="AU511" s="199"/>
      <c r="AV511" s="199"/>
      <c r="AW511" s="132" t="s">
        <v>300</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364</v>
      </c>
      <c r="F515" s="342"/>
      <c r="G515" s="343" t="s">
        <v>361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362</v>
      </c>
      <c r="AF515" s="337"/>
      <c r="AG515" s="337"/>
      <c r="AH515" s="338"/>
      <c r="AI515" s="216" t="s">
        <v>527</v>
      </c>
      <c r="AJ515" s="216"/>
      <c r="AK515" s="216"/>
      <c r="AL515" s="158"/>
      <c r="AM515" s="216" t="s">
        <v>522</v>
      </c>
      <c r="AN515" s="216"/>
      <c r="AO515" s="216"/>
      <c r="AP515" s="158"/>
      <c r="AQ515" s="158" t="s">
        <v>354</v>
      </c>
      <c r="AR515" s="129"/>
      <c r="AS515" s="129"/>
      <c r="AT515" s="130"/>
      <c r="AU515" s="135" t="s">
        <v>253</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355</v>
      </c>
      <c r="AH516" s="133"/>
      <c r="AI516" s="155"/>
      <c r="AJ516" s="155"/>
      <c r="AK516" s="155"/>
      <c r="AL516" s="153"/>
      <c r="AM516" s="155"/>
      <c r="AN516" s="155"/>
      <c r="AO516" s="155"/>
      <c r="AP516" s="153"/>
      <c r="AQ516" s="589"/>
      <c r="AR516" s="199"/>
      <c r="AS516" s="132" t="s">
        <v>355</v>
      </c>
      <c r="AT516" s="133"/>
      <c r="AU516" s="199"/>
      <c r="AV516" s="199"/>
      <c r="AW516" s="132" t="s">
        <v>300</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364</v>
      </c>
      <c r="F520" s="342"/>
      <c r="G520" s="343" t="s">
        <v>361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362</v>
      </c>
      <c r="AF520" s="337"/>
      <c r="AG520" s="337"/>
      <c r="AH520" s="338"/>
      <c r="AI520" s="216" t="s">
        <v>527</v>
      </c>
      <c r="AJ520" s="216"/>
      <c r="AK520" s="216"/>
      <c r="AL520" s="158"/>
      <c r="AM520" s="216" t="s">
        <v>522</v>
      </c>
      <c r="AN520" s="216"/>
      <c r="AO520" s="216"/>
      <c r="AP520" s="158"/>
      <c r="AQ520" s="158" t="s">
        <v>354</v>
      </c>
      <c r="AR520" s="129"/>
      <c r="AS520" s="129"/>
      <c r="AT520" s="130"/>
      <c r="AU520" s="135" t="s">
        <v>253</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355</v>
      </c>
      <c r="AH521" s="133"/>
      <c r="AI521" s="155"/>
      <c r="AJ521" s="155"/>
      <c r="AK521" s="155"/>
      <c r="AL521" s="153"/>
      <c r="AM521" s="155"/>
      <c r="AN521" s="155"/>
      <c r="AO521" s="155"/>
      <c r="AP521" s="153"/>
      <c r="AQ521" s="589"/>
      <c r="AR521" s="199"/>
      <c r="AS521" s="132" t="s">
        <v>355</v>
      </c>
      <c r="AT521" s="133"/>
      <c r="AU521" s="199"/>
      <c r="AV521" s="199"/>
      <c r="AW521" s="132" t="s">
        <v>300</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364</v>
      </c>
      <c r="F525" s="342"/>
      <c r="G525" s="343" t="s">
        <v>361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362</v>
      </c>
      <c r="AF525" s="337"/>
      <c r="AG525" s="337"/>
      <c r="AH525" s="338"/>
      <c r="AI525" s="216" t="s">
        <v>526</v>
      </c>
      <c r="AJ525" s="216"/>
      <c r="AK525" s="216"/>
      <c r="AL525" s="158"/>
      <c r="AM525" s="216" t="s">
        <v>518</v>
      </c>
      <c r="AN525" s="216"/>
      <c r="AO525" s="216"/>
      <c r="AP525" s="158"/>
      <c r="AQ525" s="158" t="s">
        <v>354</v>
      </c>
      <c r="AR525" s="129"/>
      <c r="AS525" s="129"/>
      <c r="AT525" s="130"/>
      <c r="AU525" s="135" t="s">
        <v>253</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355</v>
      </c>
      <c r="AH526" s="133"/>
      <c r="AI526" s="155"/>
      <c r="AJ526" s="155"/>
      <c r="AK526" s="155"/>
      <c r="AL526" s="153"/>
      <c r="AM526" s="155"/>
      <c r="AN526" s="155"/>
      <c r="AO526" s="155"/>
      <c r="AP526" s="153"/>
      <c r="AQ526" s="589"/>
      <c r="AR526" s="199"/>
      <c r="AS526" s="132" t="s">
        <v>355</v>
      </c>
      <c r="AT526" s="133"/>
      <c r="AU526" s="199"/>
      <c r="AV526" s="199"/>
      <c r="AW526" s="132" t="s">
        <v>300</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364</v>
      </c>
      <c r="F530" s="342"/>
      <c r="G530" s="343" t="s">
        <v>361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362</v>
      </c>
      <c r="AF530" s="337"/>
      <c r="AG530" s="337"/>
      <c r="AH530" s="338"/>
      <c r="AI530" s="216" t="s">
        <v>526</v>
      </c>
      <c r="AJ530" s="216"/>
      <c r="AK530" s="216"/>
      <c r="AL530" s="158"/>
      <c r="AM530" s="216" t="s">
        <v>522</v>
      </c>
      <c r="AN530" s="216"/>
      <c r="AO530" s="216"/>
      <c r="AP530" s="158"/>
      <c r="AQ530" s="158" t="s">
        <v>354</v>
      </c>
      <c r="AR530" s="129"/>
      <c r="AS530" s="129"/>
      <c r="AT530" s="130"/>
      <c r="AU530" s="135" t="s">
        <v>253</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355</v>
      </c>
      <c r="AH531" s="133"/>
      <c r="AI531" s="155"/>
      <c r="AJ531" s="155"/>
      <c r="AK531" s="155"/>
      <c r="AL531" s="153"/>
      <c r="AM531" s="155"/>
      <c r="AN531" s="155"/>
      <c r="AO531" s="155"/>
      <c r="AP531" s="153"/>
      <c r="AQ531" s="589"/>
      <c r="AR531" s="199"/>
      <c r="AS531" s="132" t="s">
        <v>355</v>
      </c>
      <c r="AT531" s="133"/>
      <c r="AU531" s="199"/>
      <c r="AV531" s="199"/>
      <c r="AW531" s="132" t="s">
        <v>300</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562</v>
      </c>
      <c r="F538" s="174"/>
      <c r="G538" s="898" t="s">
        <v>374</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363</v>
      </c>
      <c r="F539" s="342"/>
      <c r="G539" s="343" t="s">
        <v>360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362</v>
      </c>
      <c r="AF539" s="337"/>
      <c r="AG539" s="337"/>
      <c r="AH539" s="338"/>
      <c r="AI539" s="216" t="s">
        <v>527</v>
      </c>
      <c r="AJ539" s="216"/>
      <c r="AK539" s="216"/>
      <c r="AL539" s="158"/>
      <c r="AM539" s="216" t="s">
        <v>522</v>
      </c>
      <c r="AN539" s="216"/>
      <c r="AO539" s="216"/>
      <c r="AP539" s="158"/>
      <c r="AQ539" s="158" t="s">
        <v>354</v>
      </c>
      <c r="AR539" s="129"/>
      <c r="AS539" s="129"/>
      <c r="AT539" s="130"/>
      <c r="AU539" s="135" t="s">
        <v>253</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355</v>
      </c>
      <c r="AH540" s="133"/>
      <c r="AI540" s="155"/>
      <c r="AJ540" s="155"/>
      <c r="AK540" s="155"/>
      <c r="AL540" s="153"/>
      <c r="AM540" s="155"/>
      <c r="AN540" s="155"/>
      <c r="AO540" s="155"/>
      <c r="AP540" s="153"/>
      <c r="AQ540" s="589"/>
      <c r="AR540" s="199"/>
      <c r="AS540" s="132" t="s">
        <v>355</v>
      </c>
      <c r="AT540" s="133"/>
      <c r="AU540" s="199"/>
      <c r="AV540" s="199"/>
      <c r="AW540" s="132" t="s">
        <v>300</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301</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363</v>
      </c>
      <c r="F544" s="342"/>
      <c r="G544" s="343" t="s">
        <v>360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362</v>
      </c>
      <c r="AF544" s="337"/>
      <c r="AG544" s="337"/>
      <c r="AH544" s="338"/>
      <c r="AI544" s="216" t="s">
        <v>526</v>
      </c>
      <c r="AJ544" s="216"/>
      <c r="AK544" s="216"/>
      <c r="AL544" s="158"/>
      <c r="AM544" s="216" t="s">
        <v>524</v>
      </c>
      <c r="AN544" s="216"/>
      <c r="AO544" s="216"/>
      <c r="AP544" s="158"/>
      <c r="AQ544" s="158" t="s">
        <v>354</v>
      </c>
      <c r="AR544" s="129"/>
      <c r="AS544" s="129"/>
      <c r="AT544" s="130"/>
      <c r="AU544" s="135" t="s">
        <v>253</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355</v>
      </c>
      <c r="AH545" s="133"/>
      <c r="AI545" s="155"/>
      <c r="AJ545" s="155"/>
      <c r="AK545" s="155"/>
      <c r="AL545" s="153"/>
      <c r="AM545" s="155"/>
      <c r="AN545" s="155"/>
      <c r="AO545" s="155"/>
      <c r="AP545" s="153"/>
      <c r="AQ545" s="589"/>
      <c r="AR545" s="199"/>
      <c r="AS545" s="132" t="s">
        <v>355</v>
      </c>
      <c r="AT545" s="133"/>
      <c r="AU545" s="199"/>
      <c r="AV545" s="199"/>
      <c r="AW545" s="132" t="s">
        <v>300</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301</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363</v>
      </c>
      <c r="F549" s="342"/>
      <c r="G549" s="343" t="s">
        <v>360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362</v>
      </c>
      <c r="AF549" s="337"/>
      <c r="AG549" s="337"/>
      <c r="AH549" s="338"/>
      <c r="AI549" s="216" t="s">
        <v>526</v>
      </c>
      <c r="AJ549" s="216"/>
      <c r="AK549" s="216"/>
      <c r="AL549" s="158"/>
      <c r="AM549" s="216" t="s">
        <v>518</v>
      </c>
      <c r="AN549" s="216"/>
      <c r="AO549" s="216"/>
      <c r="AP549" s="158"/>
      <c r="AQ549" s="158" t="s">
        <v>354</v>
      </c>
      <c r="AR549" s="129"/>
      <c r="AS549" s="129"/>
      <c r="AT549" s="130"/>
      <c r="AU549" s="135" t="s">
        <v>253</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355</v>
      </c>
      <c r="AH550" s="133"/>
      <c r="AI550" s="155"/>
      <c r="AJ550" s="155"/>
      <c r="AK550" s="155"/>
      <c r="AL550" s="153"/>
      <c r="AM550" s="155"/>
      <c r="AN550" s="155"/>
      <c r="AO550" s="155"/>
      <c r="AP550" s="153"/>
      <c r="AQ550" s="589"/>
      <c r="AR550" s="199"/>
      <c r="AS550" s="132" t="s">
        <v>355</v>
      </c>
      <c r="AT550" s="133"/>
      <c r="AU550" s="199"/>
      <c r="AV550" s="199"/>
      <c r="AW550" s="132" t="s">
        <v>300</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301</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363</v>
      </c>
      <c r="F554" s="342"/>
      <c r="G554" s="343" t="s">
        <v>360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362</v>
      </c>
      <c r="AF554" s="337"/>
      <c r="AG554" s="337"/>
      <c r="AH554" s="338"/>
      <c r="AI554" s="216" t="s">
        <v>526</v>
      </c>
      <c r="AJ554" s="216"/>
      <c r="AK554" s="216"/>
      <c r="AL554" s="158"/>
      <c r="AM554" s="216" t="s">
        <v>518</v>
      </c>
      <c r="AN554" s="216"/>
      <c r="AO554" s="216"/>
      <c r="AP554" s="158"/>
      <c r="AQ554" s="158" t="s">
        <v>354</v>
      </c>
      <c r="AR554" s="129"/>
      <c r="AS554" s="129"/>
      <c r="AT554" s="130"/>
      <c r="AU554" s="135" t="s">
        <v>253</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355</v>
      </c>
      <c r="AH555" s="133"/>
      <c r="AI555" s="155"/>
      <c r="AJ555" s="155"/>
      <c r="AK555" s="155"/>
      <c r="AL555" s="153"/>
      <c r="AM555" s="155"/>
      <c r="AN555" s="155"/>
      <c r="AO555" s="155"/>
      <c r="AP555" s="153"/>
      <c r="AQ555" s="589"/>
      <c r="AR555" s="199"/>
      <c r="AS555" s="132" t="s">
        <v>355</v>
      </c>
      <c r="AT555" s="133"/>
      <c r="AU555" s="199"/>
      <c r="AV555" s="199"/>
      <c r="AW555" s="132" t="s">
        <v>300</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301</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363</v>
      </c>
      <c r="F559" s="342"/>
      <c r="G559" s="343" t="s">
        <v>360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362</v>
      </c>
      <c r="AF559" s="337"/>
      <c r="AG559" s="337"/>
      <c r="AH559" s="338"/>
      <c r="AI559" s="216" t="s">
        <v>526</v>
      </c>
      <c r="AJ559" s="216"/>
      <c r="AK559" s="216"/>
      <c r="AL559" s="158"/>
      <c r="AM559" s="216" t="s">
        <v>522</v>
      </c>
      <c r="AN559" s="216"/>
      <c r="AO559" s="216"/>
      <c r="AP559" s="158"/>
      <c r="AQ559" s="158" t="s">
        <v>354</v>
      </c>
      <c r="AR559" s="129"/>
      <c r="AS559" s="129"/>
      <c r="AT559" s="130"/>
      <c r="AU559" s="135" t="s">
        <v>253</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355</v>
      </c>
      <c r="AH560" s="133"/>
      <c r="AI560" s="155"/>
      <c r="AJ560" s="155"/>
      <c r="AK560" s="155"/>
      <c r="AL560" s="153"/>
      <c r="AM560" s="155"/>
      <c r="AN560" s="155"/>
      <c r="AO560" s="155"/>
      <c r="AP560" s="153"/>
      <c r="AQ560" s="589"/>
      <c r="AR560" s="199"/>
      <c r="AS560" s="132" t="s">
        <v>355</v>
      </c>
      <c r="AT560" s="133"/>
      <c r="AU560" s="199"/>
      <c r="AV560" s="199"/>
      <c r="AW560" s="132" t="s">
        <v>300</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301</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364</v>
      </c>
      <c r="F564" s="342"/>
      <c r="G564" s="343" t="s">
        <v>361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362</v>
      </c>
      <c r="AF564" s="337"/>
      <c r="AG564" s="337"/>
      <c r="AH564" s="338"/>
      <c r="AI564" s="216" t="s">
        <v>526</v>
      </c>
      <c r="AJ564" s="216"/>
      <c r="AK564" s="216"/>
      <c r="AL564" s="158"/>
      <c r="AM564" s="216" t="s">
        <v>518</v>
      </c>
      <c r="AN564" s="216"/>
      <c r="AO564" s="216"/>
      <c r="AP564" s="158"/>
      <c r="AQ564" s="158" t="s">
        <v>354</v>
      </c>
      <c r="AR564" s="129"/>
      <c r="AS564" s="129"/>
      <c r="AT564" s="130"/>
      <c r="AU564" s="135" t="s">
        <v>253</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355</v>
      </c>
      <c r="AH565" s="133"/>
      <c r="AI565" s="155"/>
      <c r="AJ565" s="155"/>
      <c r="AK565" s="155"/>
      <c r="AL565" s="153"/>
      <c r="AM565" s="155"/>
      <c r="AN565" s="155"/>
      <c r="AO565" s="155"/>
      <c r="AP565" s="153"/>
      <c r="AQ565" s="589"/>
      <c r="AR565" s="199"/>
      <c r="AS565" s="132" t="s">
        <v>355</v>
      </c>
      <c r="AT565" s="133"/>
      <c r="AU565" s="199"/>
      <c r="AV565" s="199"/>
      <c r="AW565" s="132" t="s">
        <v>300</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364</v>
      </c>
      <c r="F569" s="342"/>
      <c r="G569" s="343" t="s">
        <v>361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362</v>
      </c>
      <c r="AF569" s="337"/>
      <c r="AG569" s="337"/>
      <c r="AH569" s="338"/>
      <c r="AI569" s="216" t="s">
        <v>527</v>
      </c>
      <c r="AJ569" s="216"/>
      <c r="AK569" s="216"/>
      <c r="AL569" s="158"/>
      <c r="AM569" s="216" t="s">
        <v>518</v>
      </c>
      <c r="AN569" s="216"/>
      <c r="AO569" s="216"/>
      <c r="AP569" s="158"/>
      <c r="AQ569" s="158" t="s">
        <v>354</v>
      </c>
      <c r="AR569" s="129"/>
      <c r="AS569" s="129"/>
      <c r="AT569" s="130"/>
      <c r="AU569" s="135" t="s">
        <v>253</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355</v>
      </c>
      <c r="AH570" s="133"/>
      <c r="AI570" s="155"/>
      <c r="AJ570" s="155"/>
      <c r="AK570" s="155"/>
      <c r="AL570" s="153"/>
      <c r="AM570" s="155"/>
      <c r="AN570" s="155"/>
      <c r="AO570" s="155"/>
      <c r="AP570" s="153"/>
      <c r="AQ570" s="589"/>
      <c r="AR570" s="199"/>
      <c r="AS570" s="132" t="s">
        <v>355</v>
      </c>
      <c r="AT570" s="133"/>
      <c r="AU570" s="199"/>
      <c r="AV570" s="199"/>
      <c r="AW570" s="132" t="s">
        <v>300</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364</v>
      </c>
      <c r="F574" s="342"/>
      <c r="G574" s="343" t="s">
        <v>361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362</v>
      </c>
      <c r="AF574" s="337"/>
      <c r="AG574" s="337"/>
      <c r="AH574" s="338"/>
      <c r="AI574" s="216" t="s">
        <v>526</v>
      </c>
      <c r="AJ574" s="216"/>
      <c r="AK574" s="216"/>
      <c r="AL574" s="158"/>
      <c r="AM574" s="216" t="s">
        <v>518</v>
      </c>
      <c r="AN574" s="216"/>
      <c r="AO574" s="216"/>
      <c r="AP574" s="158"/>
      <c r="AQ574" s="158" t="s">
        <v>354</v>
      </c>
      <c r="AR574" s="129"/>
      <c r="AS574" s="129"/>
      <c r="AT574" s="130"/>
      <c r="AU574" s="135" t="s">
        <v>253</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355</v>
      </c>
      <c r="AH575" s="133"/>
      <c r="AI575" s="155"/>
      <c r="AJ575" s="155"/>
      <c r="AK575" s="155"/>
      <c r="AL575" s="153"/>
      <c r="AM575" s="155"/>
      <c r="AN575" s="155"/>
      <c r="AO575" s="155"/>
      <c r="AP575" s="153"/>
      <c r="AQ575" s="589"/>
      <c r="AR575" s="199"/>
      <c r="AS575" s="132" t="s">
        <v>355</v>
      </c>
      <c r="AT575" s="133"/>
      <c r="AU575" s="199"/>
      <c r="AV575" s="199"/>
      <c r="AW575" s="132" t="s">
        <v>300</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364</v>
      </c>
      <c r="F579" s="342"/>
      <c r="G579" s="343" t="s">
        <v>361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362</v>
      </c>
      <c r="AF579" s="337"/>
      <c r="AG579" s="337"/>
      <c r="AH579" s="338"/>
      <c r="AI579" s="216" t="s">
        <v>526</v>
      </c>
      <c r="AJ579" s="216"/>
      <c r="AK579" s="216"/>
      <c r="AL579" s="158"/>
      <c r="AM579" s="216" t="s">
        <v>518</v>
      </c>
      <c r="AN579" s="216"/>
      <c r="AO579" s="216"/>
      <c r="AP579" s="158"/>
      <c r="AQ579" s="158" t="s">
        <v>354</v>
      </c>
      <c r="AR579" s="129"/>
      <c r="AS579" s="129"/>
      <c r="AT579" s="130"/>
      <c r="AU579" s="135" t="s">
        <v>253</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355</v>
      </c>
      <c r="AH580" s="133"/>
      <c r="AI580" s="155"/>
      <c r="AJ580" s="155"/>
      <c r="AK580" s="155"/>
      <c r="AL580" s="153"/>
      <c r="AM580" s="155"/>
      <c r="AN580" s="155"/>
      <c r="AO580" s="155"/>
      <c r="AP580" s="153"/>
      <c r="AQ580" s="589"/>
      <c r="AR580" s="199"/>
      <c r="AS580" s="132" t="s">
        <v>355</v>
      </c>
      <c r="AT580" s="133"/>
      <c r="AU580" s="199"/>
      <c r="AV580" s="199"/>
      <c r="AW580" s="132" t="s">
        <v>300</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364</v>
      </c>
      <c r="F584" s="342"/>
      <c r="G584" s="343" t="s">
        <v>361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362</v>
      </c>
      <c r="AF584" s="337"/>
      <c r="AG584" s="337"/>
      <c r="AH584" s="338"/>
      <c r="AI584" s="216" t="s">
        <v>526</v>
      </c>
      <c r="AJ584" s="216"/>
      <c r="AK584" s="216"/>
      <c r="AL584" s="158"/>
      <c r="AM584" s="216" t="s">
        <v>522</v>
      </c>
      <c r="AN584" s="216"/>
      <c r="AO584" s="216"/>
      <c r="AP584" s="158"/>
      <c r="AQ584" s="158" t="s">
        <v>354</v>
      </c>
      <c r="AR584" s="129"/>
      <c r="AS584" s="129"/>
      <c r="AT584" s="130"/>
      <c r="AU584" s="135" t="s">
        <v>253</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355</v>
      </c>
      <c r="AH585" s="133"/>
      <c r="AI585" s="155"/>
      <c r="AJ585" s="155"/>
      <c r="AK585" s="155"/>
      <c r="AL585" s="153"/>
      <c r="AM585" s="155"/>
      <c r="AN585" s="155"/>
      <c r="AO585" s="155"/>
      <c r="AP585" s="153"/>
      <c r="AQ585" s="589"/>
      <c r="AR585" s="199"/>
      <c r="AS585" s="132" t="s">
        <v>355</v>
      </c>
      <c r="AT585" s="133"/>
      <c r="AU585" s="199"/>
      <c r="AV585" s="199"/>
      <c r="AW585" s="132" t="s">
        <v>300</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561</v>
      </c>
      <c r="F592" s="174"/>
      <c r="G592" s="898" t="s">
        <v>374</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363</v>
      </c>
      <c r="F593" s="342"/>
      <c r="G593" s="343" t="s">
        <v>360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362</v>
      </c>
      <c r="AF593" s="337"/>
      <c r="AG593" s="337"/>
      <c r="AH593" s="338"/>
      <c r="AI593" s="216" t="s">
        <v>526</v>
      </c>
      <c r="AJ593" s="216"/>
      <c r="AK593" s="216"/>
      <c r="AL593" s="158"/>
      <c r="AM593" s="216" t="s">
        <v>518</v>
      </c>
      <c r="AN593" s="216"/>
      <c r="AO593" s="216"/>
      <c r="AP593" s="158"/>
      <c r="AQ593" s="158" t="s">
        <v>354</v>
      </c>
      <c r="AR593" s="129"/>
      <c r="AS593" s="129"/>
      <c r="AT593" s="130"/>
      <c r="AU593" s="135" t="s">
        <v>253</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355</v>
      </c>
      <c r="AH594" s="133"/>
      <c r="AI594" s="155"/>
      <c r="AJ594" s="155"/>
      <c r="AK594" s="155"/>
      <c r="AL594" s="153"/>
      <c r="AM594" s="155"/>
      <c r="AN594" s="155"/>
      <c r="AO594" s="155"/>
      <c r="AP594" s="153"/>
      <c r="AQ594" s="589"/>
      <c r="AR594" s="199"/>
      <c r="AS594" s="132" t="s">
        <v>355</v>
      </c>
      <c r="AT594" s="133"/>
      <c r="AU594" s="199"/>
      <c r="AV594" s="199"/>
      <c r="AW594" s="132" t="s">
        <v>300</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301</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363</v>
      </c>
      <c r="F598" s="342"/>
      <c r="G598" s="343" t="s">
        <v>360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362</v>
      </c>
      <c r="AF598" s="337"/>
      <c r="AG598" s="337"/>
      <c r="AH598" s="338"/>
      <c r="AI598" s="216" t="s">
        <v>527</v>
      </c>
      <c r="AJ598" s="216"/>
      <c r="AK598" s="216"/>
      <c r="AL598" s="158"/>
      <c r="AM598" s="216" t="s">
        <v>523</v>
      </c>
      <c r="AN598" s="216"/>
      <c r="AO598" s="216"/>
      <c r="AP598" s="158"/>
      <c r="AQ598" s="158" t="s">
        <v>354</v>
      </c>
      <c r="AR598" s="129"/>
      <c r="AS598" s="129"/>
      <c r="AT598" s="130"/>
      <c r="AU598" s="135" t="s">
        <v>253</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355</v>
      </c>
      <c r="AH599" s="133"/>
      <c r="AI599" s="155"/>
      <c r="AJ599" s="155"/>
      <c r="AK599" s="155"/>
      <c r="AL599" s="153"/>
      <c r="AM599" s="155"/>
      <c r="AN599" s="155"/>
      <c r="AO599" s="155"/>
      <c r="AP599" s="153"/>
      <c r="AQ599" s="589"/>
      <c r="AR599" s="199"/>
      <c r="AS599" s="132" t="s">
        <v>355</v>
      </c>
      <c r="AT599" s="133"/>
      <c r="AU599" s="199"/>
      <c r="AV599" s="199"/>
      <c r="AW599" s="132" t="s">
        <v>300</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301</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363</v>
      </c>
      <c r="F603" s="342"/>
      <c r="G603" s="343" t="s">
        <v>360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362</v>
      </c>
      <c r="AF603" s="337"/>
      <c r="AG603" s="337"/>
      <c r="AH603" s="338"/>
      <c r="AI603" s="216" t="s">
        <v>526</v>
      </c>
      <c r="AJ603" s="216"/>
      <c r="AK603" s="216"/>
      <c r="AL603" s="158"/>
      <c r="AM603" s="216" t="s">
        <v>518</v>
      </c>
      <c r="AN603" s="216"/>
      <c r="AO603" s="216"/>
      <c r="AP603" s="158"/>
      <c r="AQ603" s="158" t="s">
        <v>354</v>
      </c>
      <c r="AR603" s="129"/>
      <c r="AS603" s="129"/>
      <c r="AT603" s="130"/>
      <c r="AU603" s="135" t="s">
        <v>253</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355</v>
      </c>
      <c r="AH604" s="133"/>
      <c r="AI604" s="155"/>
      <c r="AJ604" s="155"/>
      <c r="AK604" s="155"/>
      <c r="AL604" s="153"/>
      <c r="AM604" s="155"/>
      <c r="AN604" s="155"/>
      <c r="AO604" s="155"/>
      <c r="AP604" s="153"/>
      <c r="AQ604" s="589"/>
      <c r="AR604" s="199"/>
      <c r="AS604" s="132" t="s">
        <v>355</v>
      </c>
      <c r="AT604" s="133"/>
      <c r="AU604" s="199"/>
      <c r="AV604" s="199"/>
      <c r="AW604" s="132" t="s">
        <v>300</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301</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363</v>
      </c>
      <c r="F608" s="342"/>
      <c r="G608" s="343" t="s">
        <v>360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362</v>
      </c>
      <c r="AF608" s="337"/>
      <c r="AG608" s="337"/>
      <c r="AH608" s="338"/>
      <c r="AI608" s="216" t="s">
        <v>526</v>
      </c>
      <c r="AJ608" s="216"/>
      <c r="AK608" s="216"/>
      <c r="AL608" s="158"/>
      <c r="AM608" s="216" t="s">
        <v>518</v>
      </c>
      <c r="AN608" s="216"/>
      <c r="AO608" s="216"/>
      <c r="AP608" s="158"/>
      <c r="AQ608" s="158" t="s">
        <v>354</v>
      </c>
      <c r="AR608" s="129"/>
      <c r="AS608" s="129"/>
      <c r="AT608" s="130"/>
      <c r="AU608" s="135" t="s">
        <v>253</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355</v>
      </c>
      <c r="AH609" s="133"/>
      <c r="AI609" s="155"/>
      <c r="AJ609" s="155"/>
      <c r="AK609" s="155"/>
      <c r="AL609" s="153"/>
      <c r="AM609" s="155"/>
      <c r="AN609" s="155"/>
      <c r="AO609" s="155"/>
      <c r="AP609" s="153"/>
      <c r="AQ609" s="589"/>
      <c r="AR609" s="199"/>
      <c r="AS609" s="132" t="s">
        <v>355</v>
      </c>
      <c r="AT609" s="133"/>
      <c r="AU609" s="199"/>
      <c r="AV609" s="199"/>
      <c r="AW609" s="132" t="s">
        <v>300</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301</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363</v>
      </c>
      <c r="F613" s="342"/>
      <c r="G613" s="343" t="s">
        <v>360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362</v>
      </c>
      <c r="AF613" s="337"/>
      <c r="AG613" s="337"/>
      <c r="AH613" s="338"/>
      <c r="AI613" s="216" t="s">
        <v>526</v>
      </c>
      <c r="AJ613" s="216"/>
      <c r="AK613" s="216"/>
      <c r="AL613" s="158"/>
      <c r="AM613" s="216" t="s">
        <v>522</v>
      </c>
      <c r="AN613" s="216"/>
      <c r="AO613" s="216"/>
      <c r="AP613" s="158"/>
      <c r="AQ613" s="158" t="s">
        <v>354</v>
      </c>
      <c r="AR613" s="129"/>
      <c r="AS613" s="129"/>
      <c r="AT613" s="130"/>
      <c r="AU613" s="135" t="s">
        <v>253</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355</v>
      </c>
      <c r="AH614" s="133"/>
      <c r="AI614" s="155"/>
      <c r="AJ614" s="155"/>
      <c r="AK614" s="155"/>
      <c r="AL614" s="153"/>
      <c r="AM614" s="155"/>
      <c r="AN614" s="155"/>
      <c r="AO614" s="155"/>
      <c r="AP614" s="153"/>
      <c r="AQ614" s="589"/>
      <c r="AR614" s="199"/>
      <c r="AS614" s="132" t="s">
        <v>355</v>
      </c>
      <c r="AT614" s="133"/>
      <c r="AU614" s="199"/>
      <c r="AV614" s="199"/>
      <c r="AW614" s="132" t="s">
        <v>300</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301</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364</v>
      </c>
      <c r="F618" s="342"/>
      <c r="G618" s="343" t="s">
        <v>361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362</v>
      </c>
      <c r="AF618" s="337"/>
      <c r="AG618" s="337"/>
      <c r="AH618" s="338"/>
      <c r="AI618" s="216" t="s">
        <v>526</v>
      </c>
      <c r="AJ618" s="216"/>
      <c r="AK618" s="216"/>
      <c r="AL618" s="158"/>
      <c r="AM618" s="216" t="s">
        <v>522</v>
      </c>
      <c r="AN618" s="216"/>
      <c r="AO618" s="216"/>
      <c r="AP618" s="158"/>
      <c r="AQ618" s="158" t="s">
        <v>354</v>
      </c>
      <c r="AR618" s="129"/>
      <c r="AS618" s="129"/>
      <c r="AT618" s="130"/>
      <c r="AU618" s="135" t="s">
        <v>253</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355</v>
      </c>
      <c r="AH619" s="133"/>
      <c r="AI619" s="155"/>
      <c r="AJ619" s="155"/>
      <c r="AK619" s="155"/>
      <c r="AL619" s="153"/>
      <c r="AM619" s="155"/>
      <c r="AN619" s="155"/>
      <c r="AO619" s="155"/>
      <c r="AP619" s="153"/>
      <c r="AQ619" s="589"/>
      <c r="AR619" s="199"/>
      <c r="AS619" s="132" t="s">
        <v>355</v>
      </c>
      <c r="AT619" s="133"/>
      <c r="AU619" s="199"/>
      <c r="AV619" s="199"/>
      <c r="AW619" s="132" t="s">
        <v>300</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364</v>
      </c>
      <c r="F623" s="342"/>
      <c r="G623" s="343" t="s">
        <v>361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362</v>
      </c>
      <c r="AF623" s="337"/>
      <c r="AG623" s="337"/>
      <c r="AH623" s="338"/>
      <c r="AI623" s="216" t="s">
        <v>526</v>
      </c>
      <c r="AJ623" s="216"/>
      <c r="AK623" s="216"/>
      <c r="AL623" s="158"/>
      <c r="AM623" s="216" t="s">
        <v>523</v>
      </c>
      <c r="AN623" s="216"/>
      <c r="AO623" s="216"/>
      <c r="AP623" s="158"/>
      <c r="AQ623" s="158" t="s">
        <v>354</v>
      </c>
      <c r="AR623" s="129"/>
      <c r="AS623" s="129"/>
      <c r="AT623" s="130"/>
      <c r="AU623" s="135" t="s">
        <v>253</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355</v>
      </c>
      <c r="AH624" s="133"/>
      <c r="AI624" s="155"/>
      <c r="AJ624" s="155"/>
      <c r="AK624" s="155"/>
      <c r="AL624" s="153"/>
      <c r="AM624" s="155"/>
      <c r="AN624" s="155"/>
      <c r="AO624" s="155"/>
      <c r="AP624" s="153"/>
      <c r="AQ624" s="589"/>
      <c r="AR624" s="199"/>
      <c r="AS624" s="132" t="s">
        <v>355</v>
      </c>
      <c r="AT624" s="133"/>
      <c r="AU624" s="199"/>
      <c r="AV624" s="199"/>
      <c r="AW624" s="132" t="s">
        <v>300</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364</v>
      </c>
      <c r="F628" s="342"/>
      <c r="G628" s="343" t="s">
        <v>361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362</v>
      </c>
      <c r="AF628" s="337"/>
      <c r="AG628" s="337"/>
      <c r="AH628" s="338"/>
      <c r="AI628" s="216" t="s">
        <v>526</v>
      </c>
      <c r="AJ628" s="216"/>
      <c r="AK628" s="216"/>
      <c r="AL628" s="158"/>
      <c r="AM628" s="216" t="s">
        <v>522</v>
      </c>
      <c r="AN628" s="216"/>
      <c r="AO628" s="216"/>
      <c r="AP628" s="158"/>
      <c r="AQ628" s="158" t="s">
        <v>354</v>
      </c>
      <c r="AR628" s="129"/>
      <c r="AS628" s="129"/>
      <c r="AT628" s="130"/>
      <c r="AU628" s="135" t="s">
        <v>253</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355</v>
      </c>
      <c r="AH629" s="133"/>
      <c r="AI629" s="155"/>
      <c r="AJ629" s="155"/>
      <c r="AK629" s="155"/>
      <c r="AL629" s="153"/>
      <c r="AM629" s="155"/>
      <c r="AN629" s="155"/>
      <c r="AO629" s="155"/>
      <c r="AP629" s="153"/>
      <c r="AQ629" s="589"/>
      <c r="AR629" s="199"/>
      <c r="AS629" s="132" t="s">
        <v>355</v>
      </c>
      <c r="AT629" s="133"/>
      <c r="AU629" s="199"/>
      <c r="AV629" s="199"/>
      <c r="AW629" s="132" t="s">
        <v>300</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364</v>
      </c>
      <c r="F633" s="342"/>
      <c r="G633" s="343" t="s">
        <v>361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362</v>
      </c>
      <c r="AF633" s="337"/>
      <c r="AG633" s="337"/>
      <c r="AH633" s="338"/>
      <c r="AI633" s="216" t="s">
        <v>526</v>
      </c>
      <c r="AJ633" s="216"/>
      <c r="AK633" s="216"/>
      <c r="AL633" s="158"/>
      <c r="AM633" s="216" t="s">
        <v>518</v>
      </c>
      <c r="AN633" s="216"/>
      <c r="AO633" s="216"/>
      <c r="AP633" s="158"/>
      <c r="AQ633" s="158" t="s">
        <v>354</v>
      </c>
      <c r="AR633" s="129"/>
      <c r="AS633" s="129"/>
      <c r="AT633" s="130"/>
      <c r="AU633" s="135" t="s">
        <v>253</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355</v>
      </c>
      <c r="AH634" s="133"/>
      <c r="AI634" s="155"/>
      <c r="AJ634" s="155"/>
      <c r="AK634" s="155"/>
      <c r="AL634" s="153"/>
      <c r="AM634" s="155"/>
      <c r="AN634" s="155"/>
      <c r="AO634" s="155"/>
      <c r="AP634" s="153"/>
      <c r="AQ634" s="589"/>
      <c r="AR634" s="199"/>
      <c r="AS634" s="132" t="s">
        <v>355</v>
      </c>
      <c r="AT634" s="133"/>
      <c r="AU634" s="199"/>
      <c r="AV634" s="199"/>
      <c r="AW634" s="132" t="s">
        <v>300</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364</v>
      </c>
      <c r="F638" s="342"/>
      <c r="G638" s="343" t="s">
        <v>361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362</v>
      </c>
      <c r="AF638" s="337"/>
      <c r="AG638" s="337"/>
      <c r="AH638" s="338"/>
      <c r="AI638" s="216" t="s">
        <v>526</v>
      </c>
      <c r="AJ638" s="216"/>
      <c r="AK638" s="216"/>
      <c r="AL638" s="158"/>
      <c r="AM638" s="216" t="s">
        <v>522</v>
      </c>
      <c r="AN638" s="216"/>
      <c r="AO638" s="216"/>
      <c r="AP638" s="158"/>
      <c r="AQ638" s="158" t="s">
        <v>354</v>
      </c>
      <c r="AR638" s="129"/>
      <c r="AS638" s="129"/>
      <c r="AT638" s="130"/>
      <c r="AU638" s="135" t="s">
        <v>253</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355</v>
      </c>
      <c r="AH639" s="133"/>
      <c r="AI639" s="155"/>
      <c r="AJ639" s="155"/>
      <c r="AK639" s="155"/>
      <c r="AL639" s="153"/>
      <c r="AM639" s="155"/>
      <c r="AN639" s="155"/>
      <c r="AO639" s="155"/>
      <c r="AP639" s="153"/>
      <c r="AQ639" s="589"/>
      <c r="AR639" s="199"/>
      <c r="AS639" s="132" t="s">
        <v>355</v>
      </c>
      <c r="AT639" s="133"/>
      <c r="AU639" s="199"/>
      <c r="AV639" s="199"/>
      <c r="AW639" s="132" t="s">
        <v>300</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562</v>
      </c>
      <c r="F646" s="174"/>
      <c r="G646" s="898" t="s">
        <v>374</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363</v>
      </c>
      <c r="F647" s="342"/>
      <c r="G647" s="343" t="s">
        <v>360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362</v>
      </c>
      <c r="AF647" s="337"/>
      <c r="AG647" s="337"/>
      <c r="AH647" s="338"/>
      <c r="AI647" s="216" t="s">
        <v>527</v>
      </c>
      <c r="AJ647" s="216"/>
      <c r="AK647" s="216"/>
      <c r="AL647" s="158"/>
      <c r="AM647" s="216" t="s">
        <v>518</v>
      </c>
      <c r="AN647" s="216"/>
      <c r="AO647" s="216"/>
      <c r="AP647" s="158"/>
      <c r="AQ647" s="158" t="s">
        <v>354</v>
      </c>
      <c r="AR647" s="129"/>
      <c r="AS647" s="129"/>
      <c r="AT647" s="130"/>
      <c r="AU647" s="135" t="s">
        <v>253</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355</v>
      </c>
      <c r="AH648" s="133"/>
      <c r="AI648" s="155"/>
      <c r="AJ648" s="155"/>
      <c r="AK648" s="155"/>
      <c r="AL648" s="153"/>
      <c r="AM648" s="155"/>
      <c r="AN648" s="155"/>
      <c r="AO648" s="155"/>
      <c r="AP648" s="153"/>
      <c r="AQ648" s="589"/>
      <c r="AR648" s="199"/>
      <c r="AS648" s="132" t="s">
        <v>355</v>
      </c>
      <c r="AT648" s="133"/>
      <c r="AU648" s="199"/>
      <c r="AV648" s="199"/>
      <c r="AW648" s="132" t="s">
        <v>300</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301</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363</v>
      </c>
      <c r="F652" s="342"/>
      <c r="G652" s="343" t="s">
        <v>360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362</v>
      </c>
      <c r="AF652" s="337"/>
      <c r="AG652" s="337"/>
      <c r="AH652" s="338"/>
      <c r="AI652" s="216" t="s">
        <v>526</v>
      </c>
      <c r="AJ652" s="216"/>
      <c r="AK652" s="216"/>
      <c r="AL652" s="158"/>
      <c r="AM652" s="216" t="s">
        <v>518</v>
      </c>
      <c r="AN652" s="216"/>
      <c r="AO652" s="216"/>
      <c r="AP652" s="158"/>
      <c r="AQ652" s="158" t="s">
        <v>354</v>
      </c>
      <c r="AR652" s="129"/>
      <c r="AS652" s="129"/>
      <c r="AT652" s="130"/>
      <c r="AU652" s="135" t="s">
        <v>253</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355</v>
      </c>
      <c r="AH653" s="133"/>
      <c r="AI653" s="155"/>
      <c r="AJ653" s="155"/>
      <c r="AK653" s="155"/>
      <c r="AL653" s="153"/>
      <c r="AM653" s="155"/>
      <c r="AN653" s="155"/>
      <c r="AO653" s="155"/>
      <c r="AP653" s="153"/>
      <c r="AQ653" s="589"/>
      <c r="AR653" s="199"/>
      <c r="AS653" s="132" t="s">
        <v>355</v>
      </c>
      <c r="AT653" s="133"/>
      <c r="AU653" s="199"/>
      <c r="AV653" s="199"/>
      <c r="AW653" s="132" t="s">
        <v>300</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301</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363</v>
      </c>
      <c r="F657" s="342"/>
      <c r="G657" s="343" t="s">
        <v>360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362</v>
      </c>
      <c r="AF657" s="337"/>
      <c r="AG657" s="337"/>
      <c r="AH657" s="338"/>
      <c r="AI657" s="216" t="s">
        <v>526</v>
      </c>
      <c r="AJ657" s="216"/>
      <c r="AK657" s="216"/>
      <c r="AL657" s="158"/>
      <c r="AM657" s="216" t="s">
        <v>522</v>
      </c>
      <c r="AN657" s="216"/>
      <c r="AO657" s="216"/>
      <c r="AP657" s="158"/>
      <c r="AQ657" s="158" t="s">
        <v>354</v>
      </c>
      <c r="AR657" s="129"/>
      <c r="AS657" s="129"/>
      <c r="AT657" s="130"/>
      <c r="AU657" s="135" t="s">
        <v>253</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355</v>
      </c>
      <c r="AH658" s="133"/>
      <c r="AI658" s="155"/>
      <c r="AJ658" s="155"/>
      <c r="AK658" s="155"/>
      <c r="AL658" s="153"/>
      <c r="AM658" s="155"/>
      <c r="AN658" s="155"/>
      <c r="AO658" s="155"/>
      <c r="AP658" s="153"/>
      <c r="AQ658" s="589"/>
      <c r="AR658" s="199"/>
      <c r="AS658" s="132" t="s">
        <v>355</v>
      </c>
      <c r="AT658" s="133"/>
      <c r="AU658" s="199"/>
      <c r="AV658" s="199"/>
      <c r="AW658" s="132" t="s">
        <v>300</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301</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363</v>
      </c>
      <c r="F662" s="342"/>
      <c r="G662" s="343" t="s">
        <v>360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362</v>
      </c>
      <c r="AF662" s="337"/>
      <c r="AG662" s="337"/>
      <c r="AH662" s="338"/>
      <c r="AI662" s="216" t="s">
        <v>526</v>
      </c>
      <c r="AJ662" s="216"/>
      <c r="AK662" s="216"/>
      <c r="AL662" s="158"/>
      <c r="AM662" s="216" t="s">
        <v>518</v>
      </c>
      <c r="AN662" s="216"/>
      <c r="AO662" s="216"/>
      <c r="AP662" s="158"/>
      <c r="AQ662" s="158" t="s">
        <v>354</v>
      </c>
      <c r="AR662" s="129"/>
      <c r="AS662" s="129"/>
      <c r="AT662" s="130"/>
      <c r="AU662" s="135" t="s">
        <v>253</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355</v>
      </c>
      <c r="AH663" s="133"/>
      <c r="AI663" s="155"/>
      <c r="AJ663" s="155"/>
      <c r="AK663" s="155"/>
      <c r="AL663" s="153"/>
      <c r="AM663" s="155"/>
      <c r="AN663" s="155"/>
      <c r="AO663" s="155"/>
      <c r="AP663" s="153"/>
      <c r="AQ663" s="589"/>
      <c r="AR663" s="199"/>
      <c r="AS663" s="132" t="s">
        <v>355</v>
      </c>
      <c r="AT663" s="133"/>
      <c r="AU663" s="199"/>
      <c r="AV663" s="199"/>
      <c r="AW663" s="132" t="s">
        <v>300</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301</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363</v>
      </c>
      <c r="F667" s="342"/>
      <c r="G667" s="343" t="s">
        <v>360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362</v>
      </c>
      <c r="AF667" s="337"/>
      <c r="AG667" s="337"/>
      <c r="AH667" s="338"/>
      <c r="AI667" s="216" t="s">
        <v>526</v>
      </c>
      <c r="AJ667" s="216"/>
      <c r="AK667" s="216"/>
      <c r="AL667" s="158"/>
      <c r="AM667" s="216" t="s">
        <v>518</v>
      </c>
      <c r="AN667" s="216"/>
      <c r="AO667" s="216"/>
      <c r="AP667" s="158"/>
      <c r="AQ667" s="158" t="s">
        <v>354</v>
      </c>
      <c r="AR667" s="129"/>
      <c r="AS667" s="129"/>
      <c r="AT667" s="130"/>
      <c r="AU667" s="135" t="s">
        <v>253</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355</v>
      </c>
      <c r="AH668" s="133"/>
      <c r="AI668" s="155"/>
      <c r="AJ668" s="155"/>
      <c r="AK668" s="155"/>
      <c r="AL668" s="153"/>
      <c r="AM668" s="155"/>
      <c r="AN668" s="155"/>
      <c r="AO668" s="155"/>
      <c r="AP668" s="153"/>
      <c r="AQ668" s="589"/>
      <c r="AR668" s="199"/>
      <c r="AS668" s="132" t="s">
        <v>355</v>
      </c>
      <c r="AT668" s="133"/>
      <c r="AU668" s="199"/>
      <c r="AV668" s="199"/>
      <c r="AW668" s="132" t="s">
        <v>300</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301</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364</v>
      </c>
      <c r="F672" s="342"/>
      <c r="G672" s="343" t="s">
        <v>361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362</v>
      </c>
      <c r="AF672" s="337"/>
      <c r="AG672" s="337"/>
      <c r="AH672" s="338"/>
      <c r="AI672" s="216" t="s">
        <v>527</v>
      </c>
      <c r="AJ672" s="216"/>
      <c r="AK672" s="216"/>
      <c r="AL672" s="158"/>
      <c r="AM672" s="216" t="s">
        <v>518</v>
      </c>
      <c r="AN672" s="216"/>
      <c r="AO672" s="216"/>
      <c r="AP672" s="158"/>
      <c r="AQ672" s="158" t="s">
        <v>354</v>
      </c>
      <c r="AR672" s="129"/>
      <c r="AS672" s="129"/>
      <c r="AT672" s="130"/>
      <c r="AU672" s="135" t="s">
        <v>253</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355</v>
      </c>
      <c r="AH673" s="133"/>
      <c r="AI673" s="155"/>
      <c r="AJ673" s="155"/>
      <c r="AK673" s="155"/>
      <c r="AL673" s="153"/>
      <c r="AM673" s="155"/>
      <c r="AN673" s="155"/>
      <c r="AO673" s="155"/>
      <c r="AP673" s="153"/>
      <c r="AQ673" s="589"/>
      <c r="AR673" s="199"/>
      <c r="AS673" s="132" t="s">
        <v>355</v>
      </c>
      <c r="AT673" s="133"/>
      <c r="AU673" s="199"/>
      <c r="AV673" s="199"/>
      <c r="AW673" s="132" t="s">
        <v>300</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364</v>
      </c>
      <c r="F677" s="342"/>
      <c r="G677" s="343" t="s">
        <v>361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362</v>
      </c>
      <c r="AF677" s="337"/>
      <c r="AG677" s="337"/>
      <c r="AH677" s="338"/>
      <c r="AI677" s="216" t="s">
        <v>526</v>
      </c>
      <c r="AJ677" s="216"/>
      <c r="AK677" s="216"/>
      <c r="AL677" s="158"/>
      <c r="AM677" s="216" t="s">
        <v>524</v>
      </c>
      <c r="AN677" s="216"/>
      <c r="AO677" s="216"/>
      <c r="AP677" s="158"/>
      <c r="AQ677" s="158" t="s">
        <v>354</v>
      </c>
      <c r="AR677" s="129"/>
      <c r="AS677" s="129"/>
      <c r="AT677" s="130"/>
      <c r="AU677" s="135" t="s">
        <v>253</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355</v>
      </c>
      <c r="AH678" s="133"/>
      <c r="AI678" s="155"/>
      <c r="AJ678" s="155"/>
      <c r="AK678" s="155"/>
      <c r="AL678" s="153"/>
      <c r="AM678" s="155"/>
      <c r="AN678" s="155"/>
      <c r="AO678" s="155"/>
      <c r="AP678" s="153"/>
      <c r="AQ678" s="589"/>
      <c r="AR678" s="199"/>
      <c r="AS678" s="132" t="s">
        <v>355</v>
      </c>
      <c r="AT678" s="133"/>
      <c r="AU678" s="199"/>
      <c r="AV678" s="199"/>
      <c r="AW678" s="132" t="s">
        <v>300</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364</v>
      </c>
      <c r="F682" s="342"/>
      <c r="G682" s="343" t="s">
        <v>361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362</v>
      </c>
      <c r="AF682" s="337"/>
      <c r="AG682" s="337"/>
      <c r="AH682" s="338"/>
      <c r="AI682" s="216" t="s">
        <v>527</v>
      </c>
      <c r="AJ682" s="216"/>
      <c r="AK682" s="216"/>
      <c r="AL682" s="158"/>
      <c r="AM682" s="216" t="s">
        <v>522</v>
      </c>
      <c r="AN682" s="216"/>
      <c r="AO682" s="216"/>
      <c r="AP682" s="158"/>
      <c r="AQ682" s="158" t="s">
        <v>354</v>
      </c>
      <c r="AR682" s="129"/>
      <c r="AS682" s="129"/>
      <c r="AT682" s="130"/>
      <c r="AU682" s="135" t="s">
        <v>253</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355</v>
      </c>
      <c r="AH683" s="133"/>
      <c r="AI683" s="155"/>
      <c r="AJ683" s="155"/>
      <c r="AK683" s="155"/>
      <c r="AL683" s="153"/>
      <c r="AM683" s="155"/>
      <c r="AN683" s="155"/>
      <c r="AO683" s="155"/>
      <c r="AP683" s="153"/>
      <c r="AQ683" s="589"/>
      <c r="AR683" s="199"/>
      <c r="AS683" s="132" t="s">
        <v>355</v>
      </c>
      <c r="AT683" s="133"/>
      <c r="AU683" s="199"/>
      <c r="AV683" s="199"/>
      <c r="AW683" s="132" t="s">
        <v>300</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364</v>
      </c>
      <c r="F687" s="342"/>
      <c r="G687" s="343" t="s">
        <v>361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362</v>
      </c>
      <c r="AF687" s="337"/>
      <c r="AG687" s="337"/>
      <c r="AH687" s="338"/>
      <c r="AI687" s="216" t="s">
        <v>526</v>
      </c>
      <c r="AJ687" s="216"/>
      <c r="AK687" s="216"/>
      <c r="AL687" s="158"/>
      <c r="AM687" s="216" t="s">
        <v>518</v>
      </c>
      <c r="AN687" s="216"/>
      <c r="AO687" s="216"/>
      <c r="AP687" s="158"/>
      <c r="AQ687" s="158" t="s">
        <v>354</v>
      </c>
      <c r="AR687" s="129"/>
      <c r="AS687" s="129"/>
      <c r="AT687" s="130"/>
      <c r="AU687" s="135" t="s">
        <v>253</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355</v>
      </c>
      <c r="AH688" s="133"/>
      <c r="AI688" s="155"/>
      <c r="AJ688" s="155"/>
      <c r="AK688" s="155"/>
      <c r="AL688" s="153"/>
      <c r="AM688" s="155"/>
      <c r="AN688" s="155"/>
      <c r="AO688" s="155"/>
      <c r="AP688" s="153"/>
      <c r="AQ688" s="589"/>
      <c r="AR688" s="199"/>
      <c r="AS688" s="132" t="s">
        <v>355</v>
      </c>
      <c r="AT688" s="133"/>
      <c r="AU688" s="199"/>
      <c r="AV688" s="199"/>
      <c r="AW688" s="132" t="s">
        <v>300</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364</v>
      </c>
      <c r="F692" s="342"/>
      <c r="G692" s="343" t="s">
        <v>361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362</v>
      </c>
      <c r="AF692" s="337"/>
      <c r="AG692" s="337"/>
      <c r="AH692" s="338"/>
      <c r="AI692" s="216" t="s">
        <v>526</v>
      </c>
      <c r="AJ692" s="216"/>
      <c r="AK692" s="216"/>
      <c r="AL692" s="158"/>
      <c r="AM692" s="216" t="s">
        <v>523</v>
      </c>
      <c r="AN692" s="216"/>
      <c r="AO692" s="216"/>
      <c r="AP692" s="158"/>
      <c r="AQ692" s="158" t="s">
        <v>354</v>
      </c>
      <c r="AR692" s="129"/>
      <c r="AS692" s="129"/>
      <c r="AT692" s="130"/>
      <c r="AU692" s="135" t="s">
        <v>253</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355</v>
      </c>
      <c r="AH693" s="133"/>
      <c r="AI693" s="155"/>
      <c r="AJ693" s="155"/>
      <c r="AK693" s="155"/>
      <c r="AL693" s="153"/>
      <c r="AM693" s="155"/>
      <c r="AN693" s="155"/>
      <c r="AO693" s="155"/>
      <c r="AP693" s="153"/>
      <c r="AQ693" s="589"/>
      <c r="AR693" s="199"/>
      <c r="AS693" s="132" t="s">
        <v>355</v>
      </c>
      <c r="AT693" s="133"/>
      <c r="AU693" s="199"/>
      <c r="AV693" s="199"/>
      <c r="AW693" s="132" t="s">
        <v>300</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59.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574</v>
      </c>
      <c r="AE702" s="345"/>
      <c r="AF702" s="345"/>
      <c r="AG702" s="384" t="s">
        <v>597</v>
      </c>
      <c r="AH702" s="385"/>
      <c r="AI702" s="385"/>
      <c r="AJ702" s="385"/>
      <c r="AK702" s="385"/>
      <c r="AL702" s="385"/>
      <c r="AM702" s="385"/>
      <c r="AN702" s="385"/>
      <c r="AO702" s="385"/>
      <c r="AP702" s="385"/>
      <c r="AQ702" s="385"/>
      <c r="AR702" s="385"/>
      <c r="AS702" s="385"/>
      <c r="AT702" s="385"/>
      <c r="AU702" s="385"/>
      <c r="AV702" s="385"/>
      <c r="AW702" s="385"/>
      <c r="AX702" s="386"/>
    </row>
    <row r="703" spans="1:50" ht="87.6"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574</v>
      </c>
      <c r="AE703" s="328"/>
      <c r="AF703" s="328"/>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102.6"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574</v>
      </c>
      <c r="AE704" s="782"/>
      <c r="AF704" s="782"/>
      <c r="AG704" s="166" t="s">
        <v>599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574</v>
      </c>
      <c r="AE705" s="714"/>
      <c r="AF705" s="714"/>
      <c r="AG705" s="124" t="s">
        <v>630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505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t="s">
        <v>601</v>
      </c>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600</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602</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602</v>
      </c>
      <c r="AE709" s="328"/>
      <c r="AF709" s="328"/>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602</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43.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574</v>
      </c>
      <c r="AE711" s="328"/>
      <c r="AF711" s="328"/>
      <c r="AG711" s="100" t="s">
        <v>603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602</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602</v>
      </c>
      <c r="AE713" s="328"/>
      <c r="AF713" s="66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602</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48.6" customHeight="1" x14ac:dyDescent="0.15">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574</v>
      </c>
      <c r="AE715" s="604"/>
      <c r="AF715" s="655"/>
      <c r="AG715" s="741" t="s">
        <v>604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602</v>
      </c>
      <c r="AE716" s="626"/>
      <c r="AF716" s="626"/>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574</v>
      </c>
      <c r="AE717" s="328"/>
      <c r="AF717" s="328"/>
      <c r="AG717" s="100" t="s">
        <v>605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602</v>
      </c>
      <c r="AE718" s="328"/>
      <c r="AF718" s="328"/>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602</v>
      </c>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606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607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633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635</v>
      </c>
      <c r="B731" s="799"/>
      <c r="C731" s="799"/>
      <c r="D731" s="799"/>
      <c r="E731" s="800"/>
      <c r="F731" s="728" t="s">
        <v>634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506</v>
      </c>
      <c r="B733" s="673"/>
      <c r="C733" s="673"/>
      <c r="D733" s="673"/>
      <c r="E733" s="674"/>
      <c r="F733" s="636" t="s">
        <v>636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548</v>
      </c>
      <c r="B737" s="209"/>
      <c r="C737" s="209"/>
      <c r="D737" s="210"/>
      <c r="E737" s="989" t="s">
        <v>596</v>
      </c>
      <c r="F737" s="989"/>
      <c r="G737" s="989"/>
      <c r="H737" s="989"/>
      <c r="I737" s="989"/>
      <c r="J737" s="989"/>
      <c r="K737" s="989"/>
      <c r="L737" s="989"/>
      <c r="M737" s="989"/>
      <c r="N737" s="364" t="s">
        <v>541</v>
      </c>
      <c r="O737" s="364"/>
      <c r="P737" s="364"/>
      <c r="Q737" s="364"/>
      <c r="R737" s="989" t="s">
        <v>609</v>
      </c>
      <c r="S737" s="989"/>
      <c r="T737" s="989"/>
      <c r="U737" s="989"/>
      <c r="V737" s="989"/>
      <c r="W737" s="989"/>
      <c r="X737" s="989"/>
      <c r="Y737" s="989"/>
      <c r="Z737" s="989"/>
      <c r="AA737" s="364" t="s">
        <v>540</v>
      </c>
      <c r="AB737" s="364"/>
      <c r="AC737" s="364"/>
      <c r="AD737" s="364"/>
      <c r="AE737" s="989" t="s">
        <v>584</v>
      </c>
      <c r="AF737" s="989"/>
      <c r="AG737" s="989"/>
      <c r="AH737" s="989"/>
      <c r="AI737" s="989"/>
      <c r="AJ737" s="989"/>
      <c r="AK737" s="989"/>
      <c r="AL737" s="989"/>
      <c r="AM737" s="989"/>
      <c r="AN737" s="364" t="s">
        <v>539</v>
      </c>
      <c r="AO737" s="364"/>
      <c r="AP737" s="364"/>
      <c r="AQ737" s="364"/>
      <c r="AR737" s="981" t="s">
        <v>584</v>
      </c>
      <c r="AS737" s="982"/>
      <c r="AT737" s="982"/>
      <c r="AU737" s="982"/>
      <c r="AV737" s="982"/>
      <c r="AW737" s="982"/>
      <c r="AX737" s="983"/>
      <c r="AY737" s="88"/>
      <c r="AZ737" s="88"/>
    </row>
    <row r="738" spans="1:52" ht="24.75" customHeight="1" x14ac:dyDescent="0.15">
      <c r="A738" s="990" t="s">
        <v>538</v>
      </c>
      <c r="B738" s="209"/>
      <c r="C738" s="209"/>
      <c r="D738" s="210"/>
      <c r="E738" s="989" t="s">
        <v>608</v>
      </c>
      <c r="F738" s="989"/>
      <c r="G738" s="989"/>
      <c r="H738" s="989"/>
      <c r="I738" s="989"/>
      <c r="J738" s="989"/>
      <c r="K738" s="989"/>
      <c r="L738" s="989"/>
      <c r="M738" s="989"/>
      <c r="N738" s="364" t="s">
        <v>537</v>
      </c>
      <c r="O738" s="364"/>
      <c r="P738" s="364"/>
      <c r="Q738" s="364"/>
      <c r="R738" s="989" t="s">
        <v>584</v>
      </c>
      <c r="S738" s="989"/>
      <c r="T738" s="989"/>
      <c r="U738" s="989"/>
      <c r="V738" s="989"/>
      <c r="W738" s="989"/>
      <c r="X738" s="989"/>
      <c r="Y738" s="989"/>
      <c r="Z738" s="989"/>
      <c r="AA738" s="364" t="s">
        <v>536</v>
      </c>
      <c r="AB738" s="364"/>
      <c r="AC738" s="364"/>
      <c r="AD738" s="364"/>
      <c r="AE738" s="989" t="s">
        <v>584</v>
      </c>
      <c r="AF738" s="989"/>
      <c r="AG738" s="989"/>
      <c r="AH738" s="989"/>
      <c r="AI738" s="989"/>
      <c r="AJ738" s="989"/>
      <c r="AK738" s="989"/>
      <c r="AL738" s="989"/>
      <c r="AM738" s="989"/>
      <c r="AN738" s="364" t="s">
        <v>532</v>
      </c>
      <c r="AO738" s="364"/>
      <c r="AP738" s="364"/>
      <c r="AQ738" s="364"/>
      <c r="AR738" s="981" t="s">
        <v>610</v>
      </c>
      <c r="AS738" s="982"/>
      <c r="AT738" s="982"/>
      <c r="AU738" s="982"/>
      <c r="AV738" s="982"/>
      <c r="AW738" s="982"/>
      <c r="AX738" s="983"/>
    </row>
    <row r="739" spans="1:52" ht="24.75" customHeight="1" thickBot="1" x14ac:dyDescent="0.2">
      <c r="A739" s="991" t="s">
        <v>528</v>
      </c>
      <c r="B739" s="992"/>
      <c r="C739" s="992"/>
      <c r="D739" s="993"/>
      <c r="E739" s="994" t="s">
        <v>569</v>
      </c>
      <c r="F739" s="984"/>
      <c r="G739" s="984"/>
      <c r="H739" s="92" t="str">
        <f>IF(E739="", "", "(")</f>
        <v>(</v>
      </c>
      <c r="I739" s="984"/>
      <c r="J739" s="984"/>
      <c r="K739" s="92" t="str">
        <f>IF(OR(I739="　", I739=""), "", "-")</f>
        <v/>
      </c>
      <c r="L739" s="985">
        <v>64</v>
      </c>
      <c r="M739" s="985"/>
      <c r="N739" s="93" t="str">
        <f>IF(O739="", "", "-")</f>
        <v/>
      </c>
      <c r="O739" s="94"/>
      <c r="P739" s="93" t="str">
        <f>IF(E739="", "", ")")</f>
        <v>)</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508</v>
      </c>
      <c r="B740" s="614"/>
      <c r="C740" s="614"/>
      <c r="D740" s="614"/>
      <c r="E740" s="614"/>
      <c r="F740" s="615"/>
      <c r="G740" s="89"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6"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47"/>
    </row>
    <row r="779" spans="1:50" ht="24.75" customHeight="1" x14ac:dyDescent="0.15">
      <c r="A779" s="627" t="s">
        <v>510</v>
      </c>
      <c r="B779" s="628"/>
      <c r="C779" s="628"/>
      <c r="D779" s="628"/>
      <c r="E779" s="628"/>
      <c r="F779" s="629"/>
      <c r="G779" s="594" t="s">
        <v>611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615</v>
      </c>
      <c r="H781" s="670"/>
      <c r="I781" s="670"/>
      <c r="J781" s="670"/>
      <c r="K781" s="671"/>
      <c r="L781" s="663" t="s">
        <v>618</v>
      </c>
      <c r="M781" s="664"/>
      <c r="N781" s="664"/>
      <c r="O781" s="664"/>
      <c r="P781" s="664"/>
      <c r="Q781" s="664"/>
      <c r="R781" s="664"/>
      <c r="S781" s="664"/>
      <c r="T781" s="664"/>
      <c r="U781" s="664"/>
      <c r="V781" s="664"/>
      <c r="W781" s="664"/>
      <c r="X781" s="665"/>
      <c r="Y781" s="387">
        <v>165</v>
      </c>
      <c r="Z781" s="388"/>
      <c r="AA781" s="388"/>
      <c r="AB781" s="804"/>
      <c r="AC781" s="669" t="s">
        <v>637</v>
      </c>
      <c r="AD781" s="670"/>
      <c r="AE781" s="670"/>
      <c r="AF781" s="670"/>
      <c r="AG781" s="671"/>
      <c r="AH781" s="663" t="s">
        <v>640</v>
      </c>
      <c r="AI781" s="664"/>
      <c r="AJ781" s="664"/>
      <c r="AK781" s="664"/>
      <c r="AL781" s="664"/>
      <c r="AM781" s="664"/>
      <c r="AN781" s="664"/>
      <c r="AO781" s="664"/>
      <c r="AP781" s="664"/>
      <c r="AQ781" s="664"/>
      <c r="AR781" s="664"/>
      <c r="AS781" s="664"/>
      <c r="AT781" s="665"/>
      <c r="AU781" s="387">
        <v>19</v>
      </c>
      <c r="AV781" s="388"/>
      <c r="AW781" s="388"/>
      <c r="AX781" s="389"/>
    </row>
    <row r="782" spans="1:50" ht="24.75" customHeight="1" x14ac:dyDescent="0.15">
      <c r="A782" s="630"/>
      <c r="B782" s="631"/>
      <c r="C782" s="631"/>
      <c r="D782" s="631"/>
      <c r="E782" s="631"/>
      <c r="F782" s="632"/>
      <c r="G782" s="605" t="s">
        <v>612</v>
      </c>
      <c r="H782" s="606"/>
      <c r="I782" s="606"/>
      <c r="J782" s="606"/>
      <c r="K782" s="607"/>
      <c r="L782" s="597" t="s">
        <v>613</v>
      </c>
      <c r="M782" s="598"/>
      <c r="N782" s="598"/>
      <c r="O782" s="598"/>
      <c r="P782" s="598"/>
      <c r="Q782" s="598"/>
      <c r="R782" s="598"/>
      <c r="S782" s="598"/>
      <c r="T782" s="598"/>
      <c r="U782" s="598"/>
      <c r="V782" s="598"/>
      <c r="W782" s="598"/>
      <c r="X782" s="599"/>
      <c r="Y782" s="600">
        <v>18</v>
      </c>
      <c r="Z782" s="601"/>
      <c r="AA782" s="601"/>
      <c r="AB782" s="611"/>
      <c r="AC782" s="605" t="s">
        <v>639</v>
      </c>
      <c r="AD782" s="606"/>
      <c r="AE782" s="606"/>
      <c r="AF782" s="606"/>
      <c r="AG782" s="607"/>
      <c r="AH782" s="597" t="s">
        <v>638</v>
      </c>
      <c r="AI782" s="598"/>
      <c r="AJ782" s="598"/>
      <c r="AK782" s="598"/>
      <c r="AL782" s="598"/>
      <c r="AM782" s="598"/>
      <c r="AN782" s="598"/>
      <c r="AO782" s="598"/>
      <c r="AP782" s="598"/>
      <c r="AQ782" s="598"/>
      <c r="AR782" s="598"/>
      <c r="AS782" s="598"/>
      <c r="AT782" s="599"/>
      <c r="AU782" s="600">
        <v>12</v>
      </c>
      <c r="AV782" s="601"/>
      <c r="AW782" s="601"/>
      <c r="AX782" s="602"/>
    </row>
    <row r="783" spans="1:50" ht="24.75" customHeight="1" x14ac:dyDescent="0.15">
      <c r="A783" s="630"/>
      <c r="B783" s="631"/>
      <c r="C783" s="631"/>
      <c r="D783" s="631"/>
      <c r="E783" s="631"/>
      <c r="F783" s="632"/>
      <c r="G783" s="605" t="s">
        <v>616</v>
      </c>
      <c r="H783" s="606"/>
      <c r="I783" s="606"/>
      <c r="J783" s="606"/>
      <c r="K783" s="607"/>
      <c r="L783" s="597" t="s">
        <v>617</v>
      </c>
      <c r="M783" s="598"/>
      <c r="N783" s="598"/>
      <c r="O783" s="598"/>
      <c r="P783" s="598"/>
      <c r="Q783" s="598"/>
      <c r="R783" s="598"/>
      <c r="S783" s="598"/>
      <c r="T783" s="598"/>
      <c r="U783" s="598"/>
      <c r="V783" s="598"/>
      <c r="W783" s="598"/>
      <c r="X783" s="599"/>
      <c r="Y783" s="600">
        <v>10</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619</v>
      </c>
      <c r="H784" s="606"/>
      <c r="I784" s="606"/>
      <c r="J784" s="606"/>
      <c r="K784" s="607"/>
      <c r="L784" s="597" t="s">
        <v>657</v>
      </c>
      <c r="M784" s="598"/>
      <c r="N784" s="598"/>
      <c r="O784" s="598"/>
      <c r="P784" s="598"/>
      <c r="Q784" s="598"/>
      <c r="R784" s="598"/>
      <c r="S784" s="598"/>
      <c r="T784" s="598"/>
      <c r="U784" s="598"/>
      <c r="V784" s="598"/>
      <c r="W784" s="598"/>
      <c r="X784" s="599"/>
      <c r="Y784" s="600">
        <v>6</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199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31</v>
      </c>
      <c r="AV791" s="831"/>
      <c r="AW791" s="831"/>
      <c r="AX791" s="833"/>
    </row>
    <row r="792" spans="1:50" ht="24.75" customHeight="1" x14ac:dyDescent="0.15">
      <c r="A792" s="630"/>
      <c r="B792" s="631"/>
      <c r="C792" s="631"/>
      <c r="D792" s="631"/>
      <c r="E792" s="631"/>
      <c r="F792" s="632"/>
      <c r="G792" s="594" t="s">
        <v>650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440</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637</v>
      </c>
      <c r="H794" s="670"/>
      <c r="I794" s="670"/>
      <c r="J794" s="670"/>
      <c r="K794" s="671"/>
      <c r="L794" s="663" t="s">
        <v>641</v>
      </c>
      <c r="M794" s="664"/>
      <c r="N794" s="664"/>
      <c r="O794" s="664"/>
      <c r="P794" s="664"/>
      <c r="Q794" s="664"/>
      <c r="R794" s="664"/>
      <c r="S794" s="664"/>
      <c r="T794" s="664"/>
      <c r="U794" s="664"/>
      <c r="V794" s="664"/>
      <c r="W794" s="664"/>
      <c r="X794" s="665"/>
      <c r="Y794" s="387">
        <v>11</v>
      </c>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customHeight="1" x14ac:dyDescent="0.15">
      <c r="A795" s="630"/>
      <c r="B795" s="631"/>
      <c r="C795" s="631"/>
      <c r="D795" s="631"/>
      <c r="E795" s="631"/>
      <c r="F795" s="632"/>
      <c r="G795" s="605" t="s">
        <v>639</v>
      </c>
      <c r="H795" s="606"/>
      <c r="I795" s="606"/>
      <c r="J795" s="606"/>
      <c r="K795" s="607"/>
      <c r="L795" s="597" t="s">
        <v>642</v>
      </c>
      <c r="M795" s="598"/>
      <c r="N795" s="598"/>
      <c r="O795" s="598"/>
      <c r="P795" s="598"/>
      <c r="Q795" s="598"/>
      <c r="R795" s="598"/>
      <c r="S795" s="598"/>
      <c r="T795" s="598"/>
      <c r="U795" s="598"/>
      <c r="V795" s="598"/>
      <c r="W795" s="598"/>
      <c r="X795" s="599"/>
      <c r="Y795" s="600">
        <v>1</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t="s">
        <v>643</v>
      </c>
      <c r="H796" s="606"/>
      <c r="I796" s="606"/>
      <c r="J796" s="606"/>
      <c r="K796" s="607"/>
      <c r="L796" s="597"/>
      <c r="M796" s="598"/>
      <c r="N796" s="598"/>
      <c r="O796" s="598"/>
      <c r="P796" s="598"/>
      <c r="Q796" s="598"/>
      <c r="R796" s="598"/>
      <c r="S796" s="598"/>
      <c r="T796" s="598"/>
      <c r="U796" s="598"/>
      <c r="V796" s="598"/>
      <c r="W796" s="598"/>
      <c r="X796" s="599"/>
      <c r="Y796" s="600">
        <v>-2</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388</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467</v>
      </c>
      <c r="AM831" s="280"/>
      <c r="AN831" s="280"/>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419</v>
      </c>
      <c r="K836" s="364"/>
      <c r="L836" s="364"/>
      <c r="M836" s="364"/>
      <c r="N836" s="364"/>
      <c r="O836" s="364"/>
      <c r="P836" s="365" t="s">
        <v>366</v>
      </c>
      <c r="Q836" s="365"/>
      <c r="R836" s="365"/>
      <c r="S836" s="365"/>
      <c r="T836" s="365"/>
      <c r="U836" s="365"/>
      <c r="V836" s="365"/>
      <c r="W836" s="365"/>
      <c r="X836" s="365"/>
      <c r="Y836" s="366" t="s">
        <v>417</v>
      </c>
      <c r="Z836" s="367"/>
      <c r="AA836" s="367"/>
      <c r="AB836" s="367"/>
      <c r="AC836" s="148" t="s">
        <v>461</v>
      </c>
      <c r="AD836" s="148"/>
      <c r="AE836" s="148"/>
      <c r="AF836" s="148"/>
      <c r="AG836" s="148"/>
      <c r="AH836" s="366" t="s">
        <v>491</v>
      </c>
      <c r="AI836" s="363"/>
      <c r="AJ836" s="363"/>
      <c r="AK836" s="363"/>
      <c r="AL836" s="363" t="s">
        <v>21</v>
      </c>
      <c r="AM836" s="363"/>
      <c r="AN836" s="363"/>
      <c r="AO836" s="368"/>
      <c r="AP836" s="369" t="s">
        <v>420</v>
      </c>
      <c r="AQ836" s="369"/>
      <c r="AR836" s="369"/>
      <c r="AS836" s="369"/>
      <c r="AT836" s="369"/>
      <c r="AU836" s="369"/>
      <c r="AV836" s="369"/>
      <c r="AW836" s="369"/>
      <c r="AX836" s="369"/>
    </row>
    <row r="837" spans="1:50" ht="48.6" customHeight="1" x14ac:dyDescent="0.15">
      <c r="A837" s="375">
        <v>1</v>
      </c>
      <c r="B837" s="375">
        <v>1</v>
      </c>
      <c r="C837" s="360" t="s">
        <v>620</v>
      </c>
      <c r="D837" s="346"/>
      <c r="E837" s="346"/>
      <c r="F837" s="346"/>
      <c r="G837" s="346"/>
      <c r="H837" s="346"/>
      <c r="I837" s="346"/>
      <c r="J837" s="347">
        <v>7010005008147</v>
      </c>
      <c r="K837" s="348"/>
      <c r="L837" s="348"/>
      <c r="M837" s="348"/>
      <c r="N837" s="348"/>
      <c r="O837" s="348"/>
      <c r="P837" s="361" t="s">
        <v>621</v>
      </c>
      <c r="Q837" s="349"/>
      <c r="R837" s="349"/>
      <c r="S837" s="349"/>
      <c r="T837" s="349"/>
      <c r="U837" s="349"/>
      <c r="V837" s="349"/>
      <c r="W837" s="349"/>
      <c r="X837" s="349"/>
      <c r="Y837" s="350">
        <v>199</v>
      </c>
      <c r="Z837" s="351"/>
      <c r="AA837" s="351"/>
      <c r="AB837" s="352"/>
      <c r="AC837" s="362" t="s">
        <v>497</v>
      </c>
      <c r="AD837" s="370"/>
      <c r="AE837" s="370"/>
      <c r="AF837" s="370"/>
      <c r="AG837" s="370"/>
      <c r="AH837" s="371">
        <v>1</v>
      </c>
      <c r="AI837" s="372"/>
      <c r="AJ837" s="372"/>
      <c r="AK837" s="372"/>
      <c r="AL837" s="356">
        <v>100</v>
      </c>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312</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3"/>
      <c r="B869" s="363"/>
      <c r="C869" s="363" t="s">
        <v>26</v>
      </c>
      <c r="D869" s="363"/>
      <c r="E869" s="363"/>
      <c r="F869" s="363"/>
      <c r="G869" s="363"/>
      <c r="H869" s="363"/>
      <c r="I869" s="363"/>
      <c r="J869" s="148" t="s">
        <v>419</v>
      </c>
      <c r="K869" s="364"/>
      <c r="L869" s="364"/>
      <c r="M869" s="364"/>
      <c r="N869" s="364"/>
      <c r="O869" s="364"/>
      <c r="P869" s="365" t="s">
        <v>366</v>
      </c>
      <c r="Q869" s="365"/>
      <c r="R869" s="365"/>
      <c r="S869" s="365"/>
      <c r="T869" s="365"/>
      <c r="U869" s="365"/>
      <c r="V869" s="365"/>
      <c r="W869" s="365"/>
      <c r="X869" s="365"/>
      <c r="Y869" s="366" t="s">
        <v>417</v>
      </c>
      <c r="Z869" s="367"/>
      <c r="AA869" s="367"/>
      <c r="AB869" s="367"/>
      <c r="AC869" s="148" t="s">
        <v>461</v>
      </c>
      <c r="AD869" s="148"/>
      <c r="AE869" s="148"/>
      <c r="AF869" s="148"/>
      <c r="AG869" s="148"/>
      <c r="AH869" s="366" t="s">
        <v>491</v>
      </c>
      <c r="AI869" s="363"/>
      <c r="AJ869" s="363"/>
      <c r="AK869" s="363"/>
      <c r="AL869" s="363" t="s">
        <v>21</v>
      </c>
      <c r="AM869" s="363"/>
      <c r="AN869" s="363"/>
      <c r="AO869" s="368"/>
      <c r="AP869" s="369" t="s">
        <v>420</v>
      </c>
      <c r="AQ869" s="369"/>
      <c r="AR869" s="369"/>
      <c r="AS869" s="369"/>
      <c r="AT869" s="369"/>
      <c r="AU869" s="369"/>
      <c r="AV869" s="369"/>
      <c r="AW869" s="369"/>
      <c r="AX869" s="369"/>
    </row>
    <row r="870" spans="1:50" ht="42" customHeight="1" x14ac:dyDescent="0.15">
      <c r="A870" s="375">
        <v>1</v>
      </c>
      <c r="B870" s="375">
        <v>1</v>
      </c>
      <c r="C870" s="360" t="s">
        <v>651</v>
      </c>
      <c r="D870" s="346"/>
      <c r="E870" s="346"/>
      <c r="F870" s="346"/>
      <c r="G870" s="346"/>
      <c r="H870" s="346"/>
      <c r="I870" s="346"/>
      <c r="J870" s="347">
        <v>3290001069037</v>
      </c>
      <c r="K870" s="348"/>
      <c r="L870" s="348"/>
      <c r="M870" s="348"/>
      <c r="N870" s="348"/>
      <c r="O870" s="348"/>
      <c r="P870" s="361" t="s">
        <v>621</v>
      </c>
      <c r="Q870" s="349"/>
      <c r="R870" s="349"/>
      <c r="S870" s="349"/>
      <c r="T870" s="349"/>
      <c r="U870" s="349"/>
      <c r="V870" s="349"/>
      <c r="W870" s="349"/>
      <c r="X870" s="349"/>
      <c r="Y870" s="350">
        <v>31</v>
      </c>
      <c r="Z870" s="351"/>
      <c r="AA870" s="351"/>
      <c r="AB870" s="352"/>
      <c r="AC870" s="362"/>
      <c r="AD870" s="370"/>
      <c r="AE870" s="370"/>
      <c r="AF870" s="370"/>
      <c r="AG870" s="370"/>
      <c r="AH870" s="371" t="s">
        <v>656</v>
      </c>
      <c r="AI870" s="372"/>
      <c r="AJ870" s="372"/>
      <c r="AK870" s="372"/>
      <c r="AL870" s="356" t="s">
        <v>656</v>
      </c>
      <c r="AM870" s="357"/>
      <c r="AN870" s="357"/>
      <c r="AO870" s="358"/>
      <c r="AP870" s="359"/>
      <c r="AQ870" s="359"/>
      <c r="AR870" s="359"/>
      <c r="AS870" s="359"/>
      <c r="AT870" s="359"/>
      <c r="AU870" s="359"/>
      <c r="AV870" s="359"/>
      <c r="AW870" s="359"/>
      <c r="AX870" s="359"/>
    </row>
    <row r="871" spans="1:50" ht="42" customHeight="1" x14ac:dyDescent="0.15">
      <c r="A871" s="375">
        <v>2</v>
      </c>
      <c r="B871" s="375">
        <v>1</v>
      </c>
      <c r="C871" s="360" t="s">
        <v>644</v>
      </c>
      <c r="D871" s="346"/>
      <c r="E871" s="346"/>
      <c r="F871" s="346"/>
      <c r="G871" s="346"/>
      <c r="H871" s="346"/>
      <c r="I871" s="346"/>
      <c r="J871" s="347">
        <v>1010001143390</v>
      </c>
      <c r="K871" s="348"/>
      <c r="L871" s="348"/>
      <c r="M871" s="348"/>
      <c r="N871" s="348"/>
      <c r="O871" s="348"/>
      <c r="P871" s="361" t="s">
        <v>621</v>
      </c>
      <c r="Q871" s="349"/>
      <c r="R871" s="349"/>
      <c r="S871" s="349"/>
      <c r="T871" s="349"/>
      <c r="U871" s="349"/>
      <c r="V871" s="349"/>
      <c r="W871" s="349"/>
      <c r="X871" s="349"/>
      <c r="Y871" s="350">
        <v>28</v>
      </c>
      <c r="Z871" s="351"/>
      <c r="AA871" s="351"/>
      <c r="AB871" s="352"/>
      <c r="AC871" s="362"/>
      <c r="AD871" s="362"/>
      <c r="AE871" s="362"/>
      <c r="AF871" s="362"/>
      <c r="AG871" s="362"/>
      <c r="AH871" s="371" t="s">
        <v>656</v>
      </c>
      <c r="AI871" s="372"/>
      <c r="AJ871" s="372"/>
      <c r="AK871" s="372"/>
      <c r="AL871" s="356" t="s">
        <v>659</v>
      </c>
      <c r="AM871" s="357"/>
      <c r="AN871" s="357"/>
      <c r="AO871" s="358"/>
      <c r="AP871" s="359"/>
      <c r="AQ871" s="359"/>
      <c r="AR871" s="359"/>
      <c r="AS871" s="359"/>
      <c r="AT871" s="359"/>
      <c r="AU871" s="359"/>
      <c r="AV871" s="359"/>
      <c r="AW871" s="359"/>
      <c r="AX871" s="359"/>
    </row>
    <row r="872" spans="1:50" ht="42" customHeight="1" x14ac:dyDescent="0.15">
      <c r="A872" s="375">
        <v>3</v>
      </c>
      <c r="B872" s="375">
        <v>1</v>
      </c>
      <c r="C872" s="360" t="s">
        <v>645</v>
      </c>
      <c r="D872" s="346"/>
      <c r="E872" s="346"/>
      <c r="F872" s="346"/>
      <c r="G872" s="346"/>
      <c r="H872" s="346"/>
      <c r="I872" s="346"/>
      <c r="J872" s="347">
        <v>2130001049402</v>
      </c>
      <c r="K872" s="348"/>
      <c r="L872" s="348"/>
      <c r="M872" s="348"/>
      <c r="N872" s="348"/>
      <c r="O872" s="348"/>
      <c r="P872" s="361" t="s">
        <v>621</v>
      </c>
      <c r="Q872" s="349"/>
      <c r="R872" s="349"/>
      <c r="S872" s="349"/>
      <c r="T872" s="349"/>
      <c r="U872" s="349"/>
      <c r="V872" s="349"/>
      <c r="W872" s="349"/>
      <c r="X872" s="349"/>
      <c r="Y872" s="350">
        <v>22</v>
      </c>
      <c r="Z872" s="351"/>
      <c r="AA872" s="351"/>
      <c r="AB872" s="352"/>
      <c r="AC872" s="362"/>
      <c r="AD872" s="362"/>
      <c r="AE872" s="362"/>
      <c r="AF872" s="362"/>
      <c r="AG872" s="362"/>
      <c r="AH872" s="371" t="s">
        <v>656</v>
      </c>
      <c r="AI872" s="372"/>
      <c r="AJ872" s="372"/>
      <c r="AK872" s="372"/>
      <c r="AL872" s="356" t="s">
        <v>656</v>
      </c>
      <c r="AM872" s="357"/>
      <c r="AN872" s="357"/>
      <c r="AO872" s="358"/>
      <c r="AP872" s="359"/>
      <c r="AQ872" s="359"/>
      <c r="AR872" s="359"/>
      <c r="AS872" s="359"/>
      <c r="AT872" s="359"/>
      <c r="AU872" s="359"/>
      <c r="AV872" s="359"/>
      <c r="AW872" s="359"/>
      <c r="AX872" s="359"/>
    </row>
    <row r="873" spans="1:50" ht="42" customHeight="1" x14ac:dyDescent="0.15">
      <c r="A873" s="375">
        <v>4</v>
      </c>
      <c r="B873" s="375">
        <v>1</v>
      </c>
      <c r="C873" s="360" t="s">
        <v>652</v>
      </c>
      <c r="D873" s="346"/>
      <c r="E873" s="346"/>
      <c r="F873" s="346"/>
      <c r="G873" s="346"/>
      <c r="H873" s="346"/>
      <c r="I873" s="346"/>
      <c r="J873" s="347">
        <v>2010403011541</v>
      </c>
      <c r="K873" s="348"/>
      <c r="L873" s="348"/>
      <c r="M873" s="348"/>
      <c r="N873" s="348"/>
      <c r="O873" s="348"/>
      <c r="P873" s="361" t="s">
        <v>621</v>
      </c>
      <c r="Q873" s="349"/>
      <c r="R873" s="349"/>
      <c r="S873" s="349"/>
      <c r="T873" s="349"/>
      <c r="U873" s="349"/>
      <c r="V873" s="349"/>
      <c r="W873" s="349"/>
      <c r="X873" s="349"/>
      <c r="Y873" s="350">
        <v>17</v>
      </c>
      <c r="Z873" s="351"/>
      <c r="AA873" s="351"/>
      <c r="AB873" s="352"/>
      <c r="AC873" s="362"/>
      <c r="AD873" s="362"/>
      <c r="AE873" s="362"/>
      <c r="AF873" s="362"/>
      <c r="AG873" s="362"/>
      <c r="AH873" s="371" t="s">
        <v>656</v>
      </c>
      <c r="AI873" s="372"/>
      <c r="AJ873" s="372"/>
      <c r="AK873" s="372"/>
      <c r="AL873" s="356" t="s">
        <v>656</v>
      </c>
      <c r="AM873" s="357"/>
      <c r="AN873" s="357"/>
      <c r="AO873" s="358"/>
      <c r="AP873" s="359"/>
      <c r="AQ873" s="359"/>
      <c r="AR873" s="359"/>
      <c r="AS873" s="359"/>
      <c r="AT873" s="359"/>
      <c r="AU873" s="359"/>
      <c r="AV873" s="359"/>
      <c r="AW873" s="359"/>
      <c r="AX873" s="359"/>
    </row>
    <row r="874" spans="1:50" ht="42" customHeight="1" x14ac:dyDescent="0.15">
      <c r="A874" s="375">
        <v>5</v>
      </c>
      <c r="B874" s="375">
        <v>1</v>
      </c>
      <c r="C874" s="360" t="s">
        <v>653</v>
      </c>
      <c r="D874" s="346"/>
      <c r="E874" s="346"/>
      <c r="F874" s="346"/>
      <c r="G874" s="346"/>
      <c r="H874" s="346"/>
      <c r="I874" s="346"/>
      <c r="J874" s="347">
        <v>8013401001509</v>
      </c>
      <c r="K874" s="348"/>
      <c r="L874" s="348"/>
      <c r="M874" s="348"/>
      <c r="N874" s="348"/>
      <c r="O874" s="348"/>
      <c r="P874" s="361" t="s">
        <v>621</v>
      </c>
      <c r="Q874" s="349"/>
      <c r="R874" s="349"/>
      <c r="S874" s="349"/>
      <c r="T874" s="349"/>
      <c r="U874" s="349"/>
      <c r="V874" s="349"/>
      <c r="W874" s="349"/>
      <c r="X874" s="349"/>
      <c r="Y874" s="350">
        <v>15</v>
      </c>
      <c r="Z874" s="351"/>
      <c r="AA874" s="351"/>
      <c r="AB874" s="352"/>
      <c r="AC874" s="353"/>
      <c r="AD874" s="353"/>
      <c r="AE874" s="353"/>
      <c r="AF874" s="353"/>
      <c r="AG874" s="353"/>
      <c r="AH874" s="371" t="s">
        <v>656</v>
      </c>
      <c r="AI874" s="372"/>
      <c r="AJ874" s="372"/>
      <c r="AK874" s="372"/>
      <c r="AL874" s="356" t="s">
        <v>656</v>
      </c>
      <c r="AM874" s="357"/>
      <c r="AN874" s="357"/>
      <c r="AO874" s="358"/>
      <c r="AP874" s="359"/>
      <c r="AQ874" s="359"/>
      <c r="AR874" s="359"/>
      <c r="AS874" s="359"/>
      <c r="AT874" s="359"/>
      <c r="AU874" s="359"/>
      <c r="AV874" s="359"/>
      <c r="AW874" s="359"/>
      <c r="AX874" s="359"/>
    </row>
    <row r="875" spans="1:50" ht="42" customHeight="1" x14ac:dyDescent="0.15">
      <c r="A875" s="375">
        <v>6</v>
      </c>
      <c r="B875" s="375">
        <v>1</v>
      </c>
      <c r="C875" s="360" t="s">
        <v>646</v>
      </c>
      <c r="D875" s="346"/>
      <c r="E875" s="346"/>
      <c r="F875" s="346"/>
      <c r="G875" s="346"/>
      <c r="H875" s="346"/>
      <c r="I875" s="346"/>
      <c r="J875" s="347">
        <v>8020001118501</v>
      </c>
      <c r="K875" s="348"/>
      <c r="L875" s="348"/>
      <c r="M875" s="348"/>
      <c r="N875" s="348"/>
      <c r="O875" s="348"/>
      <c r="P875" s="361" t="s">
        <v>621</v>
      </c>
      <c r="Q875" s="349"/>
      <c r="R875" s="349"/>
      <c r="S875" s="349"/>
      <c r="T875" s="349"/>
      <c r="U875" s="349"/>
      <c r="V875" s="349"/>
      <c r="W875" s="349"/>
      <c r="X875" s="349"/>
      <c r="Y875" s="350">
        <v>14</v>
      </c>
      <c r="Z875" s="351"/>
      <c r="AA875" s="351"/>
      <c r="AB875" s="352"/>
      <c r="AC875" s="353"/>
      <c r="AD875" s="353"/>
      <c r="AE875" s="353"/>
      <c r="AF875" s="353"/>
      <c r="AG875" s="353"/>
      <c r="AH875" s="371" t="s">
        <v>656</v>
      </c>
      <c r="AI875" s="372"/>
      <c r="AJ875" s="372"/>
      <c r="AK875" s="372"/>
      <c r="AL875" s="356" t="s">
        <v>656</v>
      </c>
      <c r="AM875" s="357"/>
      <c r="AN875" s="357"/>
      <c r="AO875" s="358"/>
      <c r="AP875" s="359"/>
      <c r="AQ875" s="359"/>
      <c r="AR875" s="359"/>
      <c r="AS875" s="359"/>
      <c r="AT875" s="359"/>
      <c r="AU875" s="359"/>
      <c r="AV875" s="359"/>
      <c r="AW875" s="359"/>
      <c r="AX875" s="359"/>
    </row>
    <row r="876" spans="1:50" ht="42" customHeight="1" x14ac:dyDescent="0.15">
      <c r="A876" s="375">
        <v>7</v>
      </c>
      <c r="B876" s="375">
        <v>1</v>
      </c>
      <c r="C876" s="360" t="s">
        <v>654</v>
      </c>
      <c r="D876" s="346"/>
      <c r="E876" s="346"/>
      <c r="F876" s="346"/>
      <c r="G876" s="346"/>
      <c r="H876" s="346"/>
      <c r="I876" s="346"/>
      <c r="J876" s="347">
        <v>5010001171677</v>
      </c>
      <c r="K876" s="348"/>
      <c r="L876" s="348"/>
      <c r="M876" s="348"/>
      <c r="N876" s="348"/>
      <c r="O876" s="348"/>
      <c r="P876" s="361" t="s">
        <v>621</v>
      </c>
      <c r="Q876" s="349"/>
      <c r="R876" s="349"/>
      <c r="S876" s="349"/>
      <c r="T876" s="349"/>
      <c r="U876" s="349"/>
      <c r="V876" s="349"/>
      <c r="W876" s="349"/>
      <c r="X876" s="349"/>
      <c r="Y876" s="350">
        <v>14</v>
      </c>
      <c r="Z876" s="351"/>
      <c r="AA876" s="351"/>
      <c r="AB876" s="352"/>
      <c r="AC876" s="353"/>
      <c r="AD876" s="353"/>
      <c r="AE876" s="353"/>
      <c r="AF876" s="353"/>
      <c r="AG876" s="353"/>
      <c r="AH876" s="371" t="s">
        <v>656</v>
      </c>
      <c r="AI876" s="372"/>
      <c r="AJ876" s="372"/>
      <c r="AK876" s="372"/>
      <c r="AL876" s="356" t="s">
        <v>656</v>
      </c>
      <c r="AM876" s="357"/>
      <c r="AN876" s="357"/>
      <c r="AO876" s="358"/>
      <c r="AP876" s="359"/>
      <c r="AQ876" s="359"/>
      <c r="AR876" s="359"/>
      <c r="AS876" s="359"/>
      <c r="AT876" s="359"/>
      <c r="AU876" s="359"/>
      <c r="AV876" s="359"/>
      <c r="AW876" s="359"/>
      <c r="AX876" s="359"/>
    </row>
    <row r="877" spans="1:50" ht="42" customHeight="1" x14ac:dyDescent="0.15">
      <c r="A877" s="375">
        <v>8</v>
      </c>
      <c r="B877" s="375">
        <v>1</v>
      </c>
      <c r="C877" s="360" t="s">
        <v>647</v>
      </c>
      <c r="D877" s="346"/>
      <c r="E877" s="346"/>
      <c r="F877" s="346"/>
      <c r="G877" s="346"/>
      <c r="H877" s="346"/>
      <c r="I877" s="346"/>
      <c r="J877" s="347">
        <v>8480005005947</v>
      </c>
      <c r="K877" s="348"/>
      <c r="L877" s="348"/>
      <c r="M877" s="348"/>
      <c r="N877" s="348"/>
      <c r="O877" s="348"/>
      <c r="P877" s="361" t="s">
        <v>621</v>
      </c>
      <c r="Q877" s="349"/>
      <c r="R877" s="349"/>
      <c r="S877" s="349"/>
      <c r="T877" s="349"/>
      <c r="U877" s="349"/>
      <c r="V877" s="349"/>
      <c r="W877" s="349"/>
      <c r="X877" s="349"/>
      <c r="Y877" s="350">
        <v>8</v>
      </c>
      <c r="Z877" s="351"/>
      <c r="AA877" s="351"/>
      <c r="AB877" s="352"/>
      <c r="AC877" s="353"/>
      <c r="AD877" s="353"/>
      <c r="AE877" s="353"/>
      <c r="AF877" s="353"/>
      <c r="AG877" s="353"/>
      <c r="AH877" s="371" t="s">
        <v>656</v>
      </c>
      <c r="AI877" s="372"/>
      <c r="AJ877" s="372"/>
      <c r="AK877" s="372"/>
      <c r="AL877" s="356" t="s">
        <v>656</v>
      </c>
      <c r="AM877" s="357"/>
      <c r="AN877" s="357"/>
      <c r="AO877" s="358"/>
      <c r="AP877" s="359"/>
      <c r="AQ877" s="359"/>
      <c r="AR877" s="359"/>
      <c r="AS877" s="359"/>
      <c r="AT877" s="359"/>
      <c r="AU877" s="359"/>
      <c r="AV877" s="359"/>
      <c r="AW877" s="359"/>
      <c r="AX877" s="359"/>
    </row>
    <row r="878" spans="1:50" ht="42" customHeight="1" x14ac:dyDescent="0.15">
      <c r="A878" s="375">
        <v>9</v>
      </c>
      <c r="B878" s="375">
        <v>1</v>
      </c>
      <c r="C878" s="360" t="s">
        <v>655</v>
      </c>
      <c r="D878" s="346"/>
      <c r="E878" s="346"/>
      <c r="F878" s="346"/>
      <c r="G878" s="346"/>
      <c r="H878" s="346"/>
      <c r="I878" s="346"/>
      <c r="J878" s="347">
        <v>2012401029986</v>
      </c>
      <c r="K878" s="348"/>
      <c r="L878" s="348"/>
      <c r="M878" s="348"/>
      <c r="N878" s="348"/>
      <c r="O878" s="348"/>
      <c r="P878" s="361" t="s">
        <v>621</v>
      </c>
      <c r="Q878" s="349"/>
      <c r="R878" s="349"/>
      <c r="S878" s="349"/>
      <c r="T878" s="349"/>
      <c r="U878" s="349"/>
      <c r="V878" s="349"/>
      <c r="W878" s="349"/>
      <c r="X878" s="349"/>
      <c r="Y878" s="350">
        <v>8</v>
      </c>
      <c r="Z878" s="351"/>
      <c r="AA878" s="351"/>
      <c r="AB878" s="352"/>
      <c r="AC878" s="353"/>
      <c r="AD878" s="353"/>
      <c r="AE878" s="353"/>
      <c r="AF878" s="353"/>
      <c r="AG878" s="353"/>
      <c r="AH878" s="371" t="s">
        <v>656</v>
      </c>
      <c r="AI878" s="372"/>
      <c r="AJ878" s="372"/>
      <c r="AK878" s="372"/>
      <c r="AL878" s="356" t="s">
        <v>656</v>
      </c>
      <c r="AM878" s="357"/>
      <c r="AN878" s="357"/>
      <c r="AO878" s="358"/>
      <c r="AP878" s="359"/>
      <c r="AQ878" s="359"/>
      <c r="AR878" s="359"/>
      <c r="AS878" s="359"/>
      <c r="AT878" s="359"/>
      <c r="AU878" s="359"/>
      <c r="AV878" s="359"/>
      <c r="AW878" s="359"/>
      <c r="AX878" s="359"/>
    </row>
    <row r="879" spans="1:50" ht="42" customHeight="1" x14ac:dyDescent="0.15">
      <c r="A879" s="375">
        <v>10</v>
      </c>
      <c r="B879" s="375">
        <v>1</v>
      </c>
      <c r="C879" s="360" t="s">
        <v>648</v>
      </c>
      <c r="D879" s="346"/>
      <c r="E879" s="346"/>
      <c r="F879" s="346"/>
      <c r="G879" s="346"/>
      <c r="H879" s="346"/>
      <c r="I879" s="346"/>
      <c r="J879" s="347">
        <v>4010001054032</v>
      </c>
      <c r="K879" s="348"/>
      <c r="L879" s="348"/>
      <c r="M879" s="348"/>
      <c r="N879" s="348"/>
      <c r="O879" s="348"/>
      <c r="P879" s="361" t="s">
        <v>621</v>
      </c>
      <c r="Q879" s="349"/>
      <c r="R879" s="349"/>
      <c r="S879" s="349"/>
      <c r="T879" s="349"/>
      <c r="U879" s="349"/>
      <c r="V879" s="349"/>
      <c r="W879" s="349"/>
      <c r="X879" s="349"/>
      <c r="Y879" s="350">
        <v>6</v>
      </c>
      <c r="Z879" s="351"/>
      <c r="AA879" s="351"/>
      <c r="AB879" s="352"/>
      <c r="AC879" s="353"/>
      <c r="AD879" s="353"/>
      <c r="AE879" s="353"/>
      <c r="AF879" s="353"/>
      <c r="AG879" s="353"/>
      <c r="AH879" s="371" t="s">
        <v>656</v>
      </c>
      <c r="AI879" s="372"/>
      <c r="AJ879" s="372"/>
      <c r="AK879" s="372"/>
      <c r="AL879" s="356" t="s">
        <v>656</v>
      </c>
      <c r="AM879" s="357"/>
      <c r="AN879" s="357"/>
      <c r="AO879" s="358"/>
      <c r="AP879" s="359"/>
      <c r="AQ879" s="359"/>
      <c r="AR879" s="359"/>
      <c r="AS879" s="359"/>
      <c r="AT879" s="359"/>
      <c r="AU879" s="359"/>
      <c r="AV879" s="359"/>
      <c r="AW879" s="359"/>
      <c r="AX879" s="359"/>
    </row>
    <row r="880" spans="1:50" ht="42" hidden="1" customHeight="1" x14ac:dyDescent="0.15">
      <c r="A880" s="375">
        <v>11</v>
      </c>
      <c r="B880" s="375">
        <v>1</v>
      </c>
      <c r="C880" s="360"/>
      <c r="D880" s="346"/>
      <c r="E880" s="346"/>
      <c r="F880" s="346"/>
      <c r="G880" s="346"/>
      <c r="H880" s="346"/>
      <c r="I880" s="346"/>
      <c r="J880" s="347"/>
      <c r="K880" s="348"/>
      <c r="L880" s="348"/>
      <c r="M880" s="348"/>
      <c r="N880" s="348"/>
      <c r="O880" s="348"/>
      <c r="P880" s="361"/>
      <c r="Q880" s="349"/>
      <c r="R880" s="349"/>
      <c r="S880" s="349"/>
      <c r="T880" s="349"/>
      <c r="U880" s="349"/>
      <c r="V880" s="349"/>
      <c r="W880" s="349"/>
      <c r="X880" s="349"/>
      <c r="Y880" s="350"/>
      <c r="Z880" s="351"/>
      <c r="AA880" s="351"/>
      <c r="AB880" s="352"/>
      <c r="AC880" s="353"/>
      <c r="AD880" s="353"/>
      <c r="AE880" s="353"/>
      <c r="AF880" s="353"/>
      <c r="AG880" s="353"/>
      <c r="AH880" s="371"/>
      <c r="AI880" s="372"/>
      <c r="AJ880" s="372"/>
      <c r="AK880" s="372"/>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3"/>
      <c r="B902" s="363"/>
      <c r="C902" s="363" t="s">
        <v>26</v>
      </c>
      <c r="D902" s="363"/>
      <c r="E902" s="363"/>
      <c r="F902" s="363"/>
      <c r="G902" s="363"/>
      <c r="H902" s="363"/>
      <c r="I902" s="363"/>
      <c r="J902" s="148" t="s">
        <v>419</v>
      </c>
      <c r="K902" s="364"/>
      <c r="L902" s="364"/>
      <c r="M902" s="364"/>
      <c r="N902" s="364"/>
      <c r="O902" s="364"/>
      <c r="P902" s="365" t="s">
        <v>366</v>
      </c>
      <c r="Q902" s="365"/>
      <c r="R902" s="365"/>
      <c r="S902" s="365"/>
      <c r="T902" s="365"/>
      <c r="U902" s="365"/>
      <c r="V902" s="365"/>
      <c r="W902" s="365"/>
      <c r="X902" s="365"/>
      <c r="Y902" s="366" t="s">
        <v>417</v>
      </c>
      <c r="Z902" s="367"/>
      <c r="AA902" s="367"/>
      <c r="AB902" s="367"/>
      <c r="AC902" s="148" t="s">
        <v>461</v>
      </c>
      <c r="AD902" s="148"/>
      <c r="AE902" s="148"/>
      <c r="AF902" s="148"/>
      <c r="AG902" s="148"/>
      <c r="AH902" s="366" t="s">
        <v>491</v>
      </c>
      <c r="AI902" s="363"/>
      <c r="AJ902" s="363"/>
      <c r="AK902" s="363"/>
      <c r="AL902" s="363" t="s">
        <v>21</v>
      </c>
      <c r="AM902" s="363"/>
      <c r="AN902" s="363"/>
      <c r="AO902" s="368"/>
      <c r="AP902" s="369" t="s">
        <v>420</v>
      </c>
      <c r="AQ902" s="369"/>
      <c r="AR902" s="369"/>
      <c r="AS902" s="369"/>
      <c r="AT902" s="369"/>
      <c r="AU902" s="369"/>
      <c r="AV902" s="369"/>
      <c r="AW902" s="369"/>
      <c r="AX902" s="369"/>
    </row>
    <row r="903" spans="1:50" ht="61.5" customHeight="1" x14ac:dyDescent="0.15">
      <c r="A903" s="375">
        <v>1</v>
      </c>
      <c r="B903" s="375">
        <v>1</v>
      </c>
      <c r="C903" s="360" t="s">
        <v>660</v>
      </c>
      <c r="D903" s="346"/>
      <c r="E903" s="346"/>
      <c r="F903" s="346"/>
      <c r="G903" s="346"/>
      <c r="H903" s="346"/>
      <c r="I903" s="346"/>
      <c r="J903" s="347">
        <v>4010701026082</v>
      </c>
      <c r="K903" s="348"/>
      <c r="L903" s="348"/>
      <c r="M903" s="348"/>
      <c r="N903" s="348"/>
      <c r="O903" s="348"/>
      <c r="P903" s="361" t="s">
        <v>658</v>
      </c>
      <c r="Q903" s="349"/>
      <c r="R903" s="349"/>
      <c r="S903" s="349"/>
      <c r="T903" s="349"/>
      <c r="U903" s="349"/>
      <c r="V903" s="349"/>
      <c r="W903" s="349"/>
      <c r="X903" s="349"/>
      <c r="Y903" s="350">
        <v>10</v>
      </c>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313</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419</v>
      </c>
      <c r="K935" s="364"/>
      <c r="L935" s="364"/>
      <c r="M935" s="364"/>
      <c r="N935" s="364"/>
      <c r="O935" s="364"/>
      <c r="P935" s="365" t="s">
        <v>366</v>
      </c>
      <c r="Q935" s="365"/>
      <c r="R935" s="365"/>
      <c r="S935" s="365"/>
      <c r="T935" s="365"/>
      <c r="U935" s="365"/>
      <c r="V935" s="365"/>
      <c r="W935" s="365"/>
      <c r="X935" s="365"/>
      <c r="Y935" s="366" t="s">
        <v>417</v>
      </c>
      <c r="Z935" s="367"/>
      <c r="AA935" s="367"/>
      <c r="AB935" s="367"/>
      <c r="AC935" s="148" t="s">
        <v>461</v>
      </c>
      <c r="AD935" s="148"/>
      <c r="AE935" s="148"/>
      <c r="AF935" s="148"/>
      <c r="AG935" s="148"/>
      <c r="AH935" s="366" t="s">
        <v>491</v>
      </c>
      <c r="AI935" s="363"/>
      <c r="AJ935" s="363"/>
      <c r="AK935" s="363"/>
      <c r="AL935" s="363" t="s">
        <v>21</v>
      </c>
      <c r="AM935" s="363"/>
      <c r="AN935" s="363"/>
      <c r="AO935" s="368"/>
      <c r="AP935" s="369" t="s">
        <v>420</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314</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419</v>
      </c>
      <c r="K968" s="364"/>
      <c r="L968" s="364"/>
      <c r="M968" s="364"/>
      <c r="N968" s="364"/>
      <c r="O968" s="364"/>
      <c r="P968" s="365" t="s">
        <v>366</v>
      </c>
      <c r="Q968" s="365"/>
      <c r="R968" s="365"/>
      <c r="S968" s="365"/>
      <c r="T968" s="365"/>
      <c r="U968" s="365"/>
      <c r="V968" s="365"/>
      <c r="W968" s="365"/>
      <c r="X968" s="365"/>
      <c r="Y968" s="366" t="s">
        <v>417</v>
      </c>
      <c r="Z968" s="367"/>
      <c r="AA968" s="367"/>
      <c r="AB968" s="367"/>
      <c r="AC968" s="148" t="s">
        <v>461</v>
      </c>
      <c r="AD968" s="148"/>
      <c r="AE968" s="148"/>
      <c r="AF968" s="148"/>
      <c r="AG968" s="148"/>
      <c r="AH968" s="366" t="s">
        <v>491</v>
      </c>
      <c r="AI968" s="363"/>
      <c r="AJ968" s="363"/>
      <c r="AK968" s="363"/>
      <c r="AL968" s="363" t="s">
        <v>21</v>
      </c>
      <c r="AM968" s="363"/>
      <c r="AN968" s="363"/>
      <c r="AO968" s="368"/>
      <c r="AP968" s="369" t="s">
        <v>420</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315</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419</v>
      </c>
      <c r="K1001" s="364"/>
      <c r="L1001" s="364"/>
      <c r="M1001" s="364"/>
      <c r="N1001" s="364"/>
      <c r="O1001" s="364"/>
      <c r="P1001" s="365" t="s">
        <v>366</v>
      </c>
      <c r="Q1001" s="365"/>
      <c r="R1001" s="365"/>
      <c r="S1001" s="365"/>
      <c r="T1001" s="365"/>
      <c r="U1001" s="365"/>
      <c r="V1001" s="365"/>
      <c r="W1001" s="365"/>
      <c r="X1001" s="365"/>
      <c r="Y1001" s="366" t="s">
        <v>417</v>
      </c>
      <c r="Z1001" s="367"/>
      <c r="AA1001" s="367"/>
      <c r="AB1001" s="367"/>
      <c r="AC1001" s="148" t="s">
        <v>461</v>
      </c>
      <c r="AD1001" s="148"/>
      <c r="AE1001" s="148"/>
      <c r="AF1001" s="148"/>
      <c r="AG1001" s="148"/>
      <c r="AH1001" s="366" t="s">
        <v>491</v>
      </c>
      <c r="AI1001" s="363"/>
      <c r="AJ1001" s="363"/>
      <c r="AK1001" s="363"/>
      <c r="AL1001" s="363" t="s">
        <v>21</v>
      </c>
      <c r="AM1001" s="363"/>
      <c r="AN1001" s="363"/>
      <c r="AO1001" s="368"/>
      <c r="AP1001" s="369" t="s">
        <v>420</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316</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419</v>
      </c>
      <c r="K1034" s="364"/>
      <c r="L1034" s="364"/>
      <c r="M1034" s="364"/>
      <c r="N1034" s="364"/>
      <c r="O1034" s="364"/>
      <c r="P1034" s="365" t="s">
        <v>366</v>
      </c>
      <c r="Q1034" s="365"/>
      <c r="R1034" s="365"/>
      <c r="S1034" s="365"/>
      <c r="T1034" s="365"/>
      <c r="U1034" s="365"/>
      <c r="V1034" s="365"/>
      <c r="W1034" s="365"/>
      <c r="X1034" s="365"/>
      <c r="Y1034" s="366" t="s">
        <v>417</v>
      </c>
      <c r="Z1034" s="367"/>
      <c r="AA1034" s="367"/>
      <c r="AB1034" s="367"/>
      <c r="AC1034" s="148" t="s">
        <v>461</v>
      </c>
      <c r="AD1034" s="148"/>
      <c r="AE1034" s="148"/>
      <c r="AF1034" s="148"/>
      <c r="AG1034" s="148"/>
      <c r="AH1034" s="366" t="s">
        <v>491</v>
      </c>
      <c r="AI1034" s="363"/>
      <c r="AJ1034" s="363"/>
      <c r="AK1034" s="363"/>
      <c r="AL1034" s="363" t="s">
        <v>21</v>
      </c>
      <c r="AM1034" s="363"/>
      <c r="AN1034" s="363"/>
      <c r="AO1034" s="368"/>
      <c r="AP1034" s="369" t="s">
        <v>420</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317</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419</v>
      </c>
      <c r="K1067" s="364"/>
      <c r="L1067" s="364"/>
      <c r="M1067" s="364"/>
      <c r="N1067" s="364"/>
      <c r="O1067" s="364"/>
      <c r="P1067" s="365" t="s">
        <v>366</v>
      </c>
      <c r="Q1067" s="365"/>
      <c r="R1067" s="365"/>
      <c r="S1067" s="365"/>
      <c r="T1067" s="365"/>
      <c r="U1067" s="365"/>
      <c r="V1067" s="365"/>
      <c r="W1067" s="365"/>
      <c r="X1067" s="365"/>
      <c r="Y1067" s="366" t="s">
        <v>417</v>
      </c>
      <c r="Z1067" s="367"/>
      <c r="AA1067" s="367"/>
      <c r="AB1067" s="367"/>
      <c r="AC1067" s="148" t="s">
        <v>461</v>
      </c>
      <c r="AD1067" s="148"/>
      <c r="AE1067" s="148"/>
      <c r="AF1067" s="148"/>
      <c r="AG1067" s="148"/>
      <c r="AH1067" s="366" t="s">
        <v>491</v>
      </c>
      <c r="AI1067" s="363"/>
      <c r="AJ1067" s="363"/>
      <c r="AK1067" s="363"/>
      <c r="AL1067" s="363" t="s">
        <v>21</v>
      </c>
      <c r="AM1067" s="363"/>
      <c r="AN1067" s="363"/>
      <c r="AO1067" s="368"/>
      <c r="AP1067" s="369" t="s">
        <v>420</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439</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5"/>
      <c r="B1101" s="375"/>
      <c r="C1101" s="148" t="s">
        <v>385</v>
      </c>
      <c r="D1101" s="379"/>
      <c r="E1101" s="148" t="s">
        <v>384</v>
      </c>
      <c r="F1101" s="379"/>
      <c r="G1101" s="379"/>
      <c r="H1101" s="379"/>
      <c r="I1101" s="379"/>
      <c r="J1101" s="148" t="s">
        <v>419</v>
      </c>
      <c r="K1101" s="148"/>
      <c r="L1101" s="148"/>
      <c r="M1101" s="148"/>
      <c r="N1101" s="148"/>
      <c r="O1101" s="148"/>
      <c r="P1101" s="366" t="s">
        <v>27</v>
      </c>
      <c r="Q1101" s="366"/>
      <c r="R1101" s="366"/>
      <c r="S1101" s="366"/>
      <c r="T1101" s="366"/>
      <c r="U1101" s="366"/>
      <c r="V1101" s="366"/>
      <c r="W1101" s="366"/>
      <c r="X1101" s="366"/>
      <c r="Y1101" s="148" t="s">
        <v>421</v>
      </c>
      <c r="Z1101" s="379"/>
      <c r="AA1101" s="379"/>
      <c r="AB1101" s="379"/>
      <c r="AC1101" s="148" t="s">
        <v>367</v>
      </c>
      <c r="AD1101" s="148"/>
      <c r="AE1101" s="148"/>
      <c r="AF1101" s="148"/>
      <c r="AG1101" s="148"/>
      <c r="AH1101" s="366" t="s">
        <v>380</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1:AO899">
    <cfRule type="expression" dxfId="1965" priority="2077">
      <formula>IF(AND(AL881&gt;=0, RIGHT(TEXT(AL881,"0.#"),1)&lt;&gt;"."),TRUE,FALSE)</formula>
    </cfRule>
    <cfRule type="expression" dxfId="1964" priority="2078">
      <formula>IF(AND(AL881&gt;=0, RIGHT(TEXT(AL881,"0.#"),1)="."),TRUE,FALSE)</formula>
    </cfRule>
    <cfRule type="expression" dxfId="1963" priority="2079">
      <formula>IF(AND(AL881&lt;0, RIGHT(TEXT(AL881,"0.#"),1)&lt;&gt;"."),TRUE,FALSE)</formula>
    </cfRule>
    <cfRule type="expression" dxfId="1962" priority="2080">
      <formula>IF(AND(AL881&lt;0, RIGHT(TEXT(AL881,"0.#"),1)="."),TRUE,FALSE)</formula>
    </cfRule>
  </conditionalFormatting>
  <conditionalFormatting sqref="AL870:AO870">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AL871:AO880">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36" max="49" man="1"/>
    <brk id="6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367</v>
      </c>
      <c r="AI1" s="53" t="s">
        <v>376</v>
      </c>
      <c r="AK1" s="53" t="s">
        <v>381</v>
      </c>
      <c r="AM1" s="87"/>
      <c r="AN1" s="87"/>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5" t="s">
        <v>496</v>
      </c>
      <c r="AI2" s="53" t="s">
        <v>565</v>
      </c>
      <c r="AK2" s="53" t="s">
        <v>382</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5" t="s">
        <v>497</v>
      </c>
      <c r="AI3" s="53" t="s">
        <v>375</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5" t="s">
        <v>498</v>
      </c>
      <c r="AI4" s="53" t="s">
        <v>377</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453</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7"/>
      <c r="AK16" s="53" t="str">
        <f t="shared" si="7"/>
        <v>O</v>
      </c>
    </row>
    <row r="17" spans="1:37" ht="13.5"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3"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3"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472</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1"/>
      <c r="Z2" s="828"/>
      <c r="AA2" s="829"/>
      <c r="AB2" s="1025" t="s">
        <v>11</v>
      </c>
      <c r="AC2" s="1026"/>
      <c r="AD2" s="1027"/>
      <c r="AE2" s="1031" t="s">
        <v>555</v>
      </c>
      <c r="AF2" s="1031"/>
      <c r="AG2" s="1031"/>
      <c r="AH2" s="1031"/>
      <c r="AI2" s="1031" t="s">
        <v>552</v>
      </c>
      <c r="AJ2" s="1031"/>
      <c r="AK2" s="1031"/>
      <c r="AL2" s="1031"/>
      <c r="AM2" s="1031" t="s">
        <v>526</v>
      </c>
      <c r="AN2" s="1031"/>
      <c r="AO2" s="1031"/>
      <c r="AP2" s="556"/>
      <c r="AQ2" s="158" t="s">
        <v>354</v>
      </c>
      <c r="AR2" s="129"/>
      <c r="AS2" s="129"/>
      <c r="AT2" s="130"/>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355</v>
      </c>
      <c r="AT3" s="133"/>
      <c r="AU3" s="198"/>
      <c r="AV3" s="198"/>
      <c r="AW3" s="397" t="s">
        <v>300</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301</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1"/>
      <c r="Z9" s="828"/>
      <c r="AA9" s="829"/>
      <c r="AB9" s="1025" t="s">
        <v>11</v>
      </c>
      <c r="AC9" s="1026"/>
      <c r="AD9" s="1027"/>
      <c r="AE9" s="1031" t="s">
        <v>556</v>
      </c>
      <c r="AF9" s="1031"/>
      <c r="AG9" s="1031"/>
      <c r="AH9" s="1031"/>
      <c r="AI9" s="1031" t="s">
        <v>552</v>
      </c>
      <c r="AJ9" s="1031"/>
      <c r="AK9" s="1031"/>
      <c r="AL9" s="1031"/>
      <c r="AM9" s="1031" t="s">
        <v>526</v>
      </c>
      <c r="AN9" s="1031"/>
      <c r="AO9" s="1031"/>
      <c r="AP9" s="556"/>
      <c r="AQ9" s="158" t="s">
        <v>354</v>
      </c>
      <c r="AR9" s="129"/>
      <c r="AS9" s="129"/>
      <c r="AT9" s="130"/>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355</v>
      </c>
      <c r="AT10" s="133"/>
      <c r="AU10" s="198"/>
      <c r="AV10" s="198"/>
      <c r="AW10" s="397" t="s">
        <v>300</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301</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1"/>
      <c r="Z16" s="828"/>
      <c r="AA16" s="829"/>
      <c r="AB16" s="1025" t="s">
        <v>11</v>
      </c>
      <c r="AC16" s="1026"/>
      <c r="AD16" s="1027"/>
      <c r="AE16" s="1031" t="s">
        <v>555</v>
      </c>
      <c r="AF16" s="1031"/>
      <c r="AG16" s="1031"/>
      <c r="AH16" s="1031"/>
      <c r="AI16" s="1031" t="s">
        <v>553</v>
      </c>
      <c r="AJ16" s="1031"/>
      <c r="AK16" s="1031"/>
      <c r="AL16" s="1031"/>
      <c r="AM16" s="1031" t="s">
        <v>526</v>
      </c>
      <c r="AN16" s="1031"/>
      <c r="AO16" s="1031"/>
      <c r="AP16" s="556"/>
      <c r="AQ16" s="158" t="s">
        <v>354</v>
      </c>
      <c r="AR16" s="129"/>
      <c r="AS16" s="129"/>
      <c r="AT16" s="130"/>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355</v>
      </c>
      <c r="AT17" s="133"/>
      <c r="AU17" s="198"/>
      <c r="AV17" s="198"/>
      <c r="AW17" s="397" t="s">
        <v>300</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301</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1"/>
      <c r="Z23" s="828"/>
      <c r="AA23" s="829"/>
      <c r="AB23" s="1025" t="s">
        <v>11</v>
      </c>
      <c r="AC23" s="1026"/>
      <c r="AD23" s="1027"/>
      <c r="AE23" s="1031" t="s">
        <v>557</v>
      </c>
      <c r="AF23" s="1031"/>
      <c r="AG23" s="1031"/>
      <c r="AH23" s="1031"/>
      <c r="AI23" s="1031" t="s">
        <v>552</v>
      </c>
      <c r="AJ23" s="1031"/>
      <c r="AK23" s="1031"/>
      <c r="AL23" s="1031"/>
      <c r="AM23" s="1031" t="s">
        <v>526</v>
      </c>
      <c r="AN23" s="1031"/>
      <c r="AO23" s="1031"/>
      <c r="AP23" s="556"/>
      <c r="AQ23" s="158" t="s">
        <v>354</v>
      </c>
      <c r="AR23" s="129"/>
      <c r="AS23" s="129"/>
      <c r="AT23" s="130"/>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355</v>
      </c>
      <c r="AT24" s="133"/>
      <c r="AU24" s="198"/>
      <c r="AV24" s="198"/>
      <c r="AW24" s="397" t="s">
        <v>300</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301</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1"/>
      <c r="Z30" s="828"/>
      <c r="AA30" s="829"/>
      <c r="AB30" s="1025" t="s">
        <v>11</v>
      </c>
      <c r="AC30" s="1026"/>
      <c r="AD30" s="1027"/>
      <c r="AE30" s="1031" t="s">
        <v>555</v>
      </c>
      <c r="AF30" s="1031"/>
      <c r="AG30" s="1031"/>
      <c r="AH30" s="1031"/>
      <c r="AI30" s="1031" t="s">
        <v>552</v>
      </c>
      <c r="AJ30" s="1031"/>
      <c r="AK30" s="1031"/>
      <c r="AL30" s="1031"/>
      <c r="AM30" s="1031" t="s">
        <v>550</v>
      </c>
      <c r="AN30" s="1031"/>
      <c r="AO30" s="1031"/>
      <c r="AP30" s="556"/>
      <c r="AQ30" s="158" t="s">
        <v>354</v>
      </c>
      <c r="AR30" s="129"/>
      <c r="AS30" s="129"/>
      <c r="AT30" s="130"/>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355</v>
      </c>
      <c r="AT31" s="133"/>
      <c r="AU31" s="198"/>
      <c r="AV31" s="198"/>
      <c r="AW31" s="397" t="s">
        <v>300</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301</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1"/>
      <c r="Z37" s="828"/>
      <c r="AA37" s="829"/>
      <c r="AB37" s="1025" t="s">
        <v>11</v>
      </c>
      <c r="AC37" s="1026"/>
      <c r="AD37" s="1027"/>
      <c r="AE37" s="1031" t="s">
        <v>557</v>
      </c>
      <c r="AF37" s="1031"/>
      <c r="AG37" s="1031"/>
      <c r="AH37" s="1031"/>
      <c r="AI37" s="1031" t="s">
        <v>554</v>
      </c>
      <c r="AJ37" s="1031"/>
      <c r="AK37" s="1031"/>
      <c r="AL37" s="1031"/>
      <c r="AM37" s="1031" t="s">
        <v>551</v>
      </c>
      <c r="AN37" s="1031"/>
      <c r="AO37" s="1031"/>
      <c r="AP37" s="556"/>
      <c r="AQ37" s="158" t="s">
        <v>354</v>
      </c>
      <c r="AR37" s="129"/>
      <c r="AS37" s="129"/>
      <c r="AT37" s="130"/>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355</v>
      </c>
      <c r="AT38" s="133"/>
      <c r="AU38" s="198"/>
      <c r="AV38" s="198"/>
      <c r="AW38" s="397" t="s">
        <v>300</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301</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1"/>
      <c r="Z44" s="828"/>
      <c r="AA44" s="829"/>
      <c r="AB44" s="1025" t="s">
        <v>11</v>
      </c>
      <c r="AC44" s="1026"/>
      <c r="AD44" s="1027"/>
      <c r="AE44" s="1031" t="s">
        <v>555</v>
      </c>
      <c r="AF44" s="1031"/>
      <c r="AG44" s="1031"/>
      <c r="AH44" s="1031"/>
      <c r="AI44" s="1031" t="s">
        <v>552</v>
      </c>
      <c r="AJ44" s="1031"/>
      <c r="AK44" s="1031"/>
      <c r="AL44" s="1031"/>
      <c r="AM44" s="1031" t="s">
        <v>526</v>
      </c>
      <c r="AN44" s="1031"/>
      <c r="AO44" s="1031"/>
      <c r="AP44" s="556"/>
      <c r="AQ44" s="158" t="s">
        <v>354</v>
      </c>
      <c r="AR44" s="129"/>
      <c r="AS44" s="129"/>
      <c r="AT44" s="130"/>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355</v>
      </c>
      <c r="AT45" s="133"/>
      <c r="AU45" s="198"/>
      <c r="AV45" s="198"/>
      <c r="AW45" s="397" t="s">
        <v>300</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301</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1"/>
      <c r="Z51" s="828"/>
      <c r="AA51" s="829"/>
      <c r="AB51" s="556" t="s">
        <v>11</v>
      </c>
      <c r="AC51" s="1026"/>
      <c r="AD51" s="1027"/>
      <c r="AE51" s="1031" t="s">
        <v>555</v>
      </c>
      <c r="AF51" s="1031"/>
      <c r="AG51" s="1031"/>
      <c r="AH51" s="1031"/>
      <c r="AI51" s="1031" t="s">
        <v>552</v>
      </c>
      <c r="AJ51" s="1031"/>
      <c r="AK51" s="1031"/>
      <c r="AL51" s="1031"/>
      <c r="AM51" s="1031" t="s">
        <v>526</v>
      </c>
      <c r="AN51" s="1031"/>
      <c r="AO51" s="1031"/>
      <c r="AP51" s="556"/>
      <c r="AQ51" s="158" t="s">
        <v>354</v>
      </c>
      <c r="AR51" s="129"/>
      <c r="AS51" s="129"/>
      <c r="AT51" s="130"/>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355</v>
      </c>
      <c r="AT52" s="133"/>
      <c r="AU52" s="198"/>
      <c r="AV52" s="198"/>
      <c r="AW52" s="397" t="s">
        <v>300</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301</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1"/>
      <c r="Z58" s="828"/>
      <c r="AA58" s="829"/>
      <c r="AB58" s="1025" t="s">
        <v>11</v>
      </c>
      <c r="AC58" s="1026"/>
      <c r="AD58" s="1027"/>
      <c r="AE58" s="1031" t="s">
        <v>555</v>
      </c>
      <c r="AF58" s="1031"/>
      <c r="AG58" s="1031"/>
      <c r="AH58" s="1031"/>
      <c r="AI58" s="1031" t="s">
        <v>552</v>
      </c>
      <c r="AJ58" s="1031"/>
      <c r="AK58" s="1031"/>
      <c r="AL58" s="1031"/>
      <c r="AM58" s="1031" t="s">
        <v>526</v>
      </c>
      <c r="AN58" s="1031"/>
      <c r="AO58" s="1031"/>
      <c r="AP58" s="556"/>
      <c r="AQ58" s="158" t="s">
        <v>354</v>
      </c>
      <c r="AR58" s="129"/>
      <c r="AS58" s="129"/>
      <c r="AT58" s="130"/>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355</v>
      </c>
      <c r="AT59" s="133"/>
      <c r="AU59" s="198"/>
      <c r="AV59" s="198"/>
      <c r="AW59" s="397" t="s">
        <v>300</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301</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1"/>
      <c r="Z65" s="828"/>
      <c r="AA65" s="829"/>
      <c r="AB65" s="1025" t="s">
        <v>11</v>
      </c>
      <c r="AC65" s="1026"/>
      <c r="AD65" s="1027"/>
      <c r="AE65" s="1031" t="s">
        <v>555</v>
      </c>
      <c r="AF65" s="1031"/>
      <c r="AG65" s="1031"/>
      <c r="AH65" s="1031"/>
      <c r="AI65" s="1031" t="s">
        <v>552</v>
      </c>
      <c r="AJ65" s="1031"/>
      <c r="AK65" s="1031"/>
      <c r="AL65" s="1031"/>
      <c r="AM65" s="1031" t="s">
        <v>526</v>
      </c>
      <c r="AN65" s="1031"/>
      <c r="AO65" s="1031"/>
      <c r="AP65" s="556"/>
      <c r="AQ65" s="158" t="s">
        <v>354</v>
      </c>
      <c r="AR65" s="129"/>
      <c r="AS65" s="129"/>
      <c r="AT65" s="130"/>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355</v>
      </c>
      <c r="AT66" s="133"/>
      <c r="AU66" s="198"/>
      <c r="AV66" s="198"/>
      <c r="AW66" s="397" t="s">
        <v>300</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301</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4" t="s">
        <v>490</v>
      </c>
      <c r="H2" s="595"/>
      <c r="I2" s="595"/>
      <c r="J2" s="595"/>
      <c r="K2" s="595"/>
      <c r="L2" s="595"/>
      <c r="M2" s="595"/>
      <c r="N2" s="595"/>
      <c r="O2" s="595"/>
      <c r="P2" s="595"/>
      <c r="Q2" s="595"/>
      <c r="R2" s="595"/>
      <c r="S2" s="595"/>
      <c r="T2" s="595"/>
      <c r="U2" s="595"/>
      <c r="V2" s="595"/>
      <c r="W2" s="595"/>
      <c r="X2" s="595"/>
      <c r="Y2" s="595"/>
      <c r="Z2" s="595"/>
      <c r="AA2" s="595"/>
      <c r="AB2" s="596"/>
      <c r="AC2" s="594" t="s">
        <v>492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4" t="s">
        <v>390</v>
      </c>
      <c r="H15" s="595"/>
      <c r="I15" s="595"/>
      <c r="J15" s="595"/>
      <c r="K15" s="595"/>
      <c r="L15" s="595"/>
      <c r="M15" s="595"/>
      <c r="N15" s="595"/>
      <c r="O15" s="595"/>
      <c r="P15" s="595"/>
      <c r="Q15" s="595"/>
      <c r="R15" s="595"/>
      <c r="S15" s="595"/>
      <c r="T15" s="595"/>
      <c r="U15" s="595"/>
      <c r="V15" s="595"/>
      <c r="W15" s="595"/>
      <c r="X15" s="595"/>
      <c r="Y15" s="595"/>
      <c r="Z15" s="595"/>
      <c r="AA15" s="595"/>
      <c r="AB15" s="596"/>
      <c r="AC15" s="594" t="s">
        <v>391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4"/>
      <c r="B16" s="1045"/>
      <c r="C16" s="1045"/>
      <c r="D16" s="1045"/>
      <c r="E16" s="1045"/>
      <c r="F16" s="104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4" t="s">
        <v>389</v>
      </c>
      <c r="H28" s="595"/>
      <c r="I28" s="595"/>
      <c r="J28" s="595"/>
      <c r="K28" s="595"/>
      <c r="L28" s="595"/>
      <c r="M28" s="595"/>
      <c r="N28" s="595"/>
      <c r="O28" s="595"/>
      <c r="P28" s="595"/>
      <c r="Q28" s="595"/>
      <c r="R28" s="595"/>
      <c r="S28" s="595"/>
      <c r="T28" s="595"/>
      <c r="U28" s="595"/>
      <c r="V28" s="595"/>
      <c r="W28" s="595"/>
      <c r="X28" s="595"/>
      <c r="Y28" s="595"/>
      <c r="Z28" s="595"/>
      <c r="AA28" s="595"/>
      <c r="AB28" s="596"/>
      <c r="AC28" s="594" t="s">
        <v>392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4"/>
      <c r="B29" s="1045"/>
      <c r="C29" s="1045"/>
      <c r="D29" s="1045"/>
      <c r="E29" s="1045"/>
      <c r="F29" s="104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4" t="s">
        <v>437</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4"/>
      <c r="B42" s="1045"/>
      <c r="C42" s="1045"/>
      <c r="D42" s="1045"/>
      <c r="E42" s="1045"/>
      <c r="F42" s="104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393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4"/>
      <c r="B56" s="1045"/>
      <c r="C56" s="1045"/>
      <c r="D56" s="1045"/>
      <c r="E56" s="1045"/>
      <c r="F56" s="104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4" t="s">
        <v>394</v>
      </c>
      <c r="H68" s="595"/>
      <c r="I68" s="595"/>
      <c r="J68" s="595"/>
      <c r="K68" s="595"/>
      <c r="L68" s="595"/>
      <c r="M68" s="595"/>
      <c r="N68" s="595"/>
      <c r="O68" s="595"/>
      <c r="P68" s="595"/>
      <c r="Q68" s="595"/>
      <c r="R68" s="595"/>
      <c r="S68" s="595"/>
      <c r="T68" s="595"/>
      <c r="U68" s="595"/>
      <c r="V68" s="595"/>
      <c r="W68" s="595"/>
      <c r="X68" s="595"/>
      <c r="Y68" s="595"/>
      <c r="Z68" s="595"/>
      <c r="AA68" s="595"/>
      <c r="AB68" s="596"/>
      <c r="AC68" s="594" t="s">
        <v>395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4"/>
      <c r="B69" s="1045"/>
      <c r="C69" s="1045"/>
      <c r="D69" s="1045"/>
      <c r="E69" s="1045"/>
      <c r="F69" s="104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4" t="s">
        <v>396</v>
      </c>
      <c r="H81" s="595"/>
      <c r="I81" s="595"/>
      <c r="J81" s="595"/>
      <c r="K81" s="595"/>
      <c r="L81" s="595"/>
      <c r="M81" s="595"/>
      <c r="N81" s="595"/>
      <c r="O81" s="595"/>
      <c r="P81" s="595"/>
      <c r="Q81" s="595"/>
      <c r="R81" s="595"/>
      <c r="S81" s="595"/>
      <c r="T81" s="595"/>
      <c r="U81" s="595"/>
      <c r="V81" s="595"/>
      <c r="W81" s="595"/>
      <c r="X81" s="595"/>
      <c r="Y81" s="595"/>
      <c r="Z81" s="595"/>
      <c r="AA81" s="595"/>
      <c r="AB81" s="596"/>
      <c r="AC81" s="594" t="s">
        <v>397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4"/>
      <c r="B82" s="1045"/>
      <c r="C82" s="1045"/>
      <c r="D82" s="1045"/>
      <c r="E82" s="1045"/>
      <c r="F82" s="104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4" t="s">
        <v>398</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4"/>
      <c r="B95" s="1045"/>
      <c r="C95" s="1045"/>
      <c r="D95" s="1045"/>
      <c r="E95" s="1045"/>
      <c r="F95" s="104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4"/>
      <c r="B109" s="1045"/>
      <c r="C109" s="1045"/>
      <c r="D109" s="1045"/>
      <c r="E109" s="1045"/>
      <c r="F109" s="104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4" t="s">
        <v>400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4"/>
      <c r="B122" s="1045"/>
      <c r="C122" s="1045"/>
      <c r="D122" s="1045"/>
      <c r="E122" s="1045"/>
      <c r="F122" s="104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4" t="s">
        <v>402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4"/>
      <c r="B135" s="1045"/>
      <c r="C135" s="1045"/>
      <c r="D135" s="1045"/>
      <c r="E135" s="1045"/>
      <c r="F135" s="104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4" t="s">
        <v>404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4"/>
      <c r="B148" s="1045"/>
      <c r="C148" s="1045"/>
      <c r="D148" s="1045"/>
      <c r="E148" s="1045"/>
      <c r="F148" s="104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4"/>
      <c r="B162" s="1045"/>
      <c r="C162" s="1045"/>
      <c r="D162" s="1045"/>
      <c r="E162" s="1045"/>
      <c r="F162" s="104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4" t="s">
        <v>406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4"/>
      <c r="B175" s="1045"/>
      <c r="C175" s="1045"/>
      <c r="D175" s="1045"/>
      <c r="E175" s="1045"/>
      <c r="F175" s="104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4" t="s">
        <v>409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4"/>
      <c r="B188" s="1045"/>
      <c r="C188" s="1045"/>
      <c r="D188" s="1045"/>
      <c r="E188" s="1045"/>
      <c r="F188" s="104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4" t="s">
        <v>410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4"/>
      <c r="B201" s="1045"/>
      <c r="C201" s="1045"/>
      <c r="D201" s="1045"/>
      <c r="E201" s="1045"/>
      <c r="F201" s="104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4"/>
      <c r="B215" s="1045"/>
      <c r="C215" s="1045"/>
      <c r="D215" s="1045"/>
      <c r="E215" s="1045"/>
      <c r="F215" s="104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4" t="s">
        <v>412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4"/>
      <c r="B228" s="1045"/>
      <c r="C228" s="1045"/>
      <c r="D228" s="1045"/>
      <c r="E228" s="1045"/>
      <c r="F228" s="104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4" t="s">
        <v>414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4"/>
      <c r="B241" s="1045"/>
      <c r="C241" s="1045"/>
      <c r="D241" s="1045"/>
      <c r="E241" s="1045"/>
      <c r="F241" s="104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4" t="s">
        <v>416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4"/>
      <c r="B254" s="1045"/>
      <c r="C254" s="1045"/>
      <c r="D254" s="1045"/>
      <c r="E254" s="1045"/>
      <c r="F254" s="104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125" style="73"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419</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380</v>
      </c>
      <c r="AI3" s="363"/>
      <c r="AJ3" s="363"/>
      <c r="AK3" s="363"/>
      <c r="AL3" s="363" t="s">
        <v>21</v>
      </c>
      <c r="AM3" s="363"/>
      <c r="AN3" s="363"/>
      <c r="AO3" s="368"/>
      <c r="AP3" s="369" t="s">
        <v>420</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419</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380</v>
      </c>
      <c r="AI36" s="363"/>
      <c r="AJ36" s="363"/>
      <c r="AK36" s="363"/>
      <c r="AL36" s="363" t="s">
        <v>21</v>
      </c>
      <c r="AM36" s="363"/>
      <c r="AN36" s="363"/>
      <c r="AO36" s="368"/>
      <c r="AP36" s="369" t="s">
        <v>420</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419</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380</v>
      </c>
      <c r="AI69" s="363"/>
      <c r="AJ69" s="363"/>
      <c r="AK69" s="363"/>
      <c r="AL69" s="363" t="s">
        <v>21</v>
      </c>
      <c r="AM69" s="363"/>
      <c r="AN69" s="363"/>
      <c r="AO69" s="368"/>
      <c r="AP69" s="369" t="s">
        <v>420</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419</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380</v>
      </c>
      <c r="AI102" s="363"/>
      <c r="AJ102" s="363"/>
      <c r="AK102" s="363"/>
      <c r="AL102" s="363" t="s">
        <v>21</v>
      </c>
      <c r="AM102" s="363"/>
      <c r="AN102" s="363"/>
      <c r="AO102" s="368"/>
      <c r="AP102" s="369" t="s">
        <v>420</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320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419</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380</v>
      </c>
      <c r="AI135" s="363"/>
      <c r="AJ135" s="363"/>
      <c r="AK135" s="363"/>
      <c r="AL135" s="363" t="s">
        <v>21</v>
      </c>
      <c r="AM135" s="363"/>
      <c r="AN135" s="363"/>
      <c r="AO135" s="368"/>
      <c r="AP135" s="369" t="s">
        <v>420</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419</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380</v>
      </c>
      <c r="AI168" s="363"/>
      <c r="AJ168" s="363"/>
      <c r="AK168" s="363"/>
      <c r="AL168" s="363" t="s">
        <v>21</v>
      </c>
      <c r="AM168" s="363"/>
      <c r="AN168" s="363"/>
      <c r="AO168" s="368"/>
      <c r="AP168" s="369" t="s">
        <v>420</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419</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380</v>
      </c>
      <c r="AI201" s="363"/>
      <c r="AJ201" s="363"/>
      <c r="AK201" s="363"/>
      <c r="AL201" s="363" t="s">
        <v>21</v>
      </c>
      <c r="AM201" s="363"/>
      <c r="AN201" s="363"/>
      <c r="AO201" s="368"/>
      <c r="AP201" s="369" t="s">
        <v>420</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419</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380</v>
      </c>
      <c r="AI234" s="363"/>
      <c r="AJ234" s="363"/>
      <c r="AK234" s="363"/>
      <c r="AL234" s="363" t="s">
        <v>21</v>
      </c>
      <c r="AM234" s="363"/>
      <c r="AN234" s="363"/>
      <c r="AO234" s="368"/>
      <c r="AP234" s="369" t="s">
        <v>420</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419</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380</v>
      </c>
      <c r="AI267" s="363"/>
      <c r="AJ267" s="363"/>
      <c r="AK267" s="363"/>
      <c r="AL267" s="363" t="s">
        <v>21</v>
      </c>
      <c r="AM267" s="363"/>
      <c r="AN267" s="363"/>
      <c r="AO267" s="368"/>
      <c r="AP267" s="369" t="s">
        <v>420</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419</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380</v>
      </c>
      <c r="AI300" s="363"/>
      <c r="AJ300" s="363"/>
      <c r="AK300" s="363"/>
      <c r="AL300" s="363" t="s">
        <v>21</v>
      </c>
      <c r="AM300" s="363"/>
      <c r="AN300" s="363"/>
      <c r="AO300" s="368"/>
      <c r="AP300" s="369" t="s">
        <v>420</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419</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380</v>
      </c>
      <c r="AI333" s="363"/>
      <c r="AJ333" s="363"/>
      <c r="AK333" s="363"/>
      <c r="AL333" s="363" t="s">
        <v>21</v>
      </c>
      <c r="AM333" s="363"/>
      <c r="AN333" s="363"/>
      <c r="AO333" s="368"/>
      <c r="AP333" s="369" t="s">
        <v>420</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419</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380</v>
      </c>
      <c r="AI366" s="363"/>
      <c r="AJ366" s="363"/>
      <c r="AK366" s="363"/>
      <c r="AL366" s="363" t="s">
        <v>21</v>
      </c>
      <c r="AM366" s="363"/>
      <c r="AN366" s="363"/>
      <c r="AO366" s="368"/>
      <c r="AP366" s="369" t="s">
        <v>420</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419</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380</v>
      </c>
      <c r="AI399" s="363"/>
      <c r="AJ399" s="363"/>
      <c r="AK399" s="363"/>
      <c r="AL399" s="363" t="s">
        <v>21</v>
      </c>
      <c r="AM399" s="363"/>
      <c r="AN399" s="363"/>
      <c r="AO399" s="368"/>
      <c r="AP399" s="369" t="s">
        <v>420</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419</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380</v>
      </c>
      <c r="AI432" s="363"/>
      <c r="AJ432" s="363"/>
      <c r="AK432" s="363"/>
      <c r="AL432" s="363" t="s">
        <v>21</v>
      </c>
      <c r="AM432" s="363"/>
      <c r="AN432" s="363"/>
      <c r="AO432" s="368"/>
      <c r="AP432" s="369" t="s">
        <v>420</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330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419</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380</v>
      </c>
      <c r="AI465" s="363"/>
      <c r="AJ465" s="363"/>
      <c r="AK465" s="363"/>
      <c r="AL465" s="363" t="s">
        <v>21</v>
      </c>
      <c r="AM465" s="363"/>
      <c r="AN465" s="363"/>
      <c r="AO465" s="368"/>
      <c r="AP465" s="369" t="s">
        <v>420</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419</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380</v>
      </c>
      <c r="AI498" s="363"/>
      <c r="AJ498" s="363"/>
      <c r="AK498" s="363"/>
      <c r="AL498" s="363" t="s">
        <v>21</v>
      </c>
      <c r="AM498" s="363"/>
      <c r="AN498" s="363"/>
      <c r="AO498" s="368"/>
      <c r="AP498" s="369" t="s">
        <v>420</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419</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380</v>
      </c>
      <c r="AI531" s="363"/>
      <c r="AJ531" s="363"/>
      <c r="AK531" s="363"/>
      <c r="AL531" s="363" t="s">
        <v>21</v>
      </c>
      <c r="AM531" s="363"/>
      <c r="AN531" s="363"/>
      <c r="AO531" s="368"/>
      <c r="AP531" s="369" t="s">
        <v>420</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419</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380</v>
      </c>
      <c r="AI564" s="363"/>
      <c r="AJ564" s="363"/>
      <c r="AK564" s="363"/>
      <c r="AL564" s="363" t="s">
        <v>21</v>
      </c>
      <c r="AM564" s="363"/>
      <c r="AN564" s="363"/>
      <c r="AO564" s="368"/>
      <c r="AP564" s="369" t="s">
        <v>420</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419</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380</v>
      </c>
      <c r="AI597" s="363"/>
      <c r="AJ597" s="363"/>
      <c r="AK597" s="363"/>
      <c r="AL597" s="363" t="s">
        <v>21</v>
      </c>
      <c r="AM597" s="363"/>
      <c r="AN597" s="363"/>
      <c r="AO597" s="368"/>
      <c r="AP597" s="369" t="s">
        <v>420</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419</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380</v>
      </c>
      <c r="AI630" s="363"/>
      <c r="AJ630" s="363"/>
      <c r="AK630" s="363"/>
      <c r="AL630" s="363" t="s">
        <v>21</v>
      </c>
      <c r="AM630" s="363"/>
      <c r="AN630" s="363"/>
      <c r="AO630" s="368"/>
      <c r="AP630" s="369" t="s">
        <v>420</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419</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380</v>
      </c>
      <c r="AI663" s="363"/>
      <c r="AJ663" s="363"/>
      <c r="AK663" s="363"/>
      <c r="AL663" s="363" t="s">
        <v>21</v>
      </c>
      <c r="AM663" s="363"/>
      <c r="AN663" s="363"/>
      <c r="AO663" s="368"/>
      <c r="AP663" s="369" t="s">
        <v>420</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419</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380</v>
      </c>
      <c r="AI696" s="363"/>
      <c r="AJ696" s="363"/>
      <c r="AK696" s="363"/>
      <c r="AL696" s="363" t="s">
        <v>21</v>
      </c>
      <c r="AM696" s="363"/>
      <c r="AN696" s="363"/>
      <c r="AO696" s="368"/>
      <c r="AP696" s="369" t="s">
        <v>420</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419</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380</v>
      </c>
      <c r="AI729" s="363"/>
      <c r="AJ729" s="363"/>
      <c r="AK729" s="363"/>
      <c r="AL729" s="363" t="s">
        <v>21</v>
      </c>
      <c r="AM729" s="363"/>
      <c r="AN729" s="363"/>
      <c r="AO729" s="368"/>
      <c r="AP729" s="369" t="s">
        <v>420</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419</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380</v>
      </c>
      <c r="AI762" s="363"/>
      <c r="AJ762" s="363"/>
      <c r="AK762" s="363"/>
      <c r="AL762" s="363" t="s">
        <v>21</v>
      </c>
      <c r="AM762" s="363"/>
      <c r="AN762" s="363"/>
      <c r="AO762" s="368"/>
      <c r="AP762" s="369" t="s">
        <v>420</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419</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380</v>
      </c>
      <c r="AI795" s="363"/>
      <c r="AJ795" s="363"/>
      <c r="AK795" s="363"/>
      <c r="AL795" s="363" t="s">
        <v>21</v>
      </c>
      <c r="AM795" s="363"/>
      <c r="AN795" s="363"/>
      <c r="AO795" s="368"/>
      <c r="AP795" s="369" t="s">
        <v>420</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340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419</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380</v>
      </c>
      <c r="AI828" s="363"/>
      <c r="AJ828" s="363"/>
      <c r="AK828" s="363"/>
      <c r="AL828" s="363" t="s">
        <v>21</v>
      </c>
      <c r="AM828" s="363"/>
      <c r="AN828" s="363"/>
      <c r="AO828" s="368"/>
      <c r="AP828" s="369" t="s">
        <v>420</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419</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380</v>
      </c>
      <c r="AI861" s="363"/>
      <c r="AJ861" s="363"/>
      <c r="AK861" s="363"/>
      <c r="AL861" s="363" t="s">
        <v>21</v>
      </c>
      <c r="AM861" s="363"/>
      <c r="AN861" s="363"/>
      <c r="AO861" s="368"/>
      <c r="AP861" s="369" t="s">
        <v>420</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419</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380</v>
      </c>
      <c r="AI894" s="363"/>
      <c r="AJ894" s="363"/>
      <c r="AK894" s="363"/>
      <c r="AL894" s="363" t="s">
        <v>21</v>
      </c>
      <c r="AM894" s="363"/>
      <c r="AN894" s="363"/>
      <c r="AO894" s="368"/>
      <c r="AP894" s="369" t="s">
        <v>420</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419</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380</v>
      </c>
      <c r="AI927" s="363"/>
      <c r="AJ927" s="363"/>
      <c r="AK927" s="363"/>
      <c r="AL927" s="363" t="s">
        <v>21</v>
      </c>
      <c r="AM927" s="363"/>
      <c r="AN927" s="363"/>
      <c r="AO927" s="368"/>
      <c r="AP927" s="369" t="s">
        <v>420</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419</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380</v>
      </c>
      <c r="AI960" s="363"/>
      <c r="AJ960" s="363"/>
      <c r="AK960" s="363"/>
      <c r="AL960" s="363" t="s">
        <v>21</v>
      </c>
      <c r="AM960" s="363"/>
      <c r="AN960" s="363"/>
      <c r="AO960" s="368"/>
      <c r="AP960" s="369" t="s">
        <v>420</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419</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380</v>
      </c>
      <c r="AI993" s="363"/>
      <c r="AJ993" s="363"/>
      <c r="AK993" s="363"/>
      <c r="AL993" s="363" t="s">
        <v>21</v>
      </c>
      <c r="AM993" s="363"/>
      <c r="AN993" s="363"/>
      <c r="AO993" s="368"/>
      <c r="AP993" s="369" t="s">
        <v>420</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419</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380</v>
      </c>
      <c r="AI1026" s="363"/>
      <c r="AJ1026" s="363"/>
      <c r="AK1026" s="363"/>
      <c r="AL1026" s="363" t="s">
        <v>21</v>
      </c>
      <c r="AM1026" s="363"/>
      <c r="AN1026" s="363"/>
      <c r="AO1026" s="368"/>
      <c r="AP1026" s="369" t="s">
        <v>420</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419</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380</v>
      </c>
      <c r="AI1059" s="363"/>
      <c r="AJ1059" s="363"/>
      <c r="AK1059" s="363"/>
      <c r="AL1059" s="363" t="s">
        <v>21</v>
      </c>
      <c r="AM1059" s="363"/>
      <c r="AN1059" s="363"/>
      <c r="AO1059" s="368"/>
      <c r="AP1059" s="369" t="s">
        <v>420</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419</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380</v>
      </c>
      <c r="AI1092" s="363"/>
      <c r="AJ1092" s="363"/>
      <c r="AK1092" s="363"/>
      <c r="AL1092" s="363" t="s">
        <v>21</v>
      </c>
      <c r="AM1092" s="363"/>
      <c r="AN1092" s="363"/>
      <c r="AO1092" s="368"/>
      <c r="AP1092" s="369" t="s">
        <v>420</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419</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380</v>
      </c>
      <c r="AI1125" s="363"/>
      <c r="AJ1125" s="363"/>
      <c r="AK1125" s="363"/>
      <c r="AL1125" s="363" t="s">
        <v>21</v>
      </c>
      <c r="AM1125" s="363"/>
      <c r="AN1125" s="363"/>
      <c r="AO1125" s="368"/>
      <c r="AP1125" s="369" t="s">
        <v>420</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419</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380</v>
      </c>
      <c r="AI1158" s="363"/>
      <c r="AJ1158" s="363"/>
      <c r="AK1158" s="363"/>
      <c r="AL1158" s="363" t="s">
        <v>21</v>
      </c>
      <c r="AM1158" s="363"/>
      <c r="AN1158" s="363"/>
      <c r="AO1158" s="368"/>
      <c r="AP1158" s="369" t="s">
        <v>420</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350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419</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380</v>
      </c>
      <c r="AI1191" s="363"/>
      <c r="AJ1191" s="363"/>
      <c r="AK1191" s="363"/>
      <c r="AL1191" s="363" t="s">
        <v>21</v>
      </c>
      <c r="AM1191" s="363"/>
      <c r="AN1191" s="363"/>
      <c r="AO1191" s="368"/>
      <c r="AP1191" s="369" t="s">
        <v>420</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419</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380</v>
      </c>
      <c r="AI1224" s="363"/>
      <c r="AJ1224" s="363"/>
      <c r="AK1224" s="363"/>
      <c r="AL1224" s="363" t="s">
        <v>21</v>
      </c>
      <c r="AM1224" s="363"/>
      <c r="AN1224" s="363"/>
      <c r="AO1224" s="368"/>
      <c r="AP1224" s="369" t="s">
        <v>420</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419</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380</v>
      </c>
      <c r="AI1257" s="363"/>
      <c r="AJ1257" s="363"/>
      <c r="AK1257" s="363"/>
      <c r="AL1257" s="363" t="s">
        <v>21</v>
      </c>
      <c r="AM1257" s="363"/>
      <c r="AN1257" s="363"/>
      <c r="AO1257" s="368"/>
      <c r="AP1257" s="369" t="s">
        <v>420</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419</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380</v>
      </c>
      <c r="AI1290" s="363"/>
      <c r="AJ1290" s="363"/>
      <c r="AK1290" s="363"/>
      <c r="AL1290" s="363" t="s">
        <v>21</v>
      </c>
      <c r="AM1290" s="363"/>
      <c r="AN1290" s="363"/>
      <c r="AO1290" s="368"/>
      <c r="AP1290" s="369" t="s">
        <v>420</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2019-05-22T12:27:06Z</cp:lastPrinted>
  <dcterms:created xsi:type="dcterms:W3CDTF">2012-03-13T00:50:25Z</dcterms:created>
  <dcterms:modified xsi:type="dcterms:W3CDTF">2020-11-20T04:28:59Z</dcterms:modified>
</cp:coreProperties>
</file>