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19155" windowHeight="69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行政事業レビューシート!$A$1:$AX$974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G8" i="3"/>
</calcChain>
</file>

<file path=xl/sharedStrings.xml><?xml version="1.0" encoding="utf-8"?>
<sst xmlns="http://schemas.openxmlformats.org/spreadsheetml/2006/main" count="2961" uniqueCount="661">
  <si>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</si>
  <si>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</si>
  <si>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</si>
  <si>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</si>
  <si>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</si>
  <si>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</si>
  <si>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</si>
  <si>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</si>
  <si>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</si>
  <si>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</si>
  <si>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</si>
  <si>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</si>
  <si>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</si>
  <si>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</si>
  <si>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</si>
  <si>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</si>
  <si>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</si>
  <si>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</si>
  <si>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</si>
  <si>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</si>
  <si>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</si>
  <si>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</si>
  <si>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</si>
  <si>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</si>
  <si>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</si>
  <si>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</si>
  <si>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</si>
  <si>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</si>
  <si>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</si>
  <si>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</si>
  <si>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</si>
  <si>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</si>
  <si>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</si>
  <si>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</si>
  <si>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</si>
  <si>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</si>
  <si>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</si>
  <si>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</si>
  <si>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</si>
  <si>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</si>
  <si>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</si>
  <si>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</si>
  <si>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</si>
  <si>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</si>
  <si>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</si>
  <si>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</si>
  <si>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</si>
  <si>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</si>
  <si>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</si>
  <si>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</si>
  <si>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</si>
  <si>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</si>
  <si>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</si>
  <si>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</si>
  <si>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</si>
  <si>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</si>
  <si>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</si>
  <si>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</si>
  <si>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</si>
  <si>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</si>
  <si>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</si>
  <si>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</si>
  <si>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</si>
  <si>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</si>
  <si>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</si>
  <si>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</si>
  <si>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</si>
  <si>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</si>
  <si>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</si>
  <si>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</si>
  <si>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</si>
  <si>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</si>
  <si>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</si>
  <si>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</si>
  <si>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</si>
  <si>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</si>
  <si>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</si>
  <si>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</si>
  <si>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</si>
  <si>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</si>
  <si>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</si>
  <si>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</si>
  <si>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</si>
  <si>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</si>
  <si>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</si>
  <si>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</si>
  <si>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</si>
  <si>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</si>
  <si>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</si>
  <si>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</si>
  <si>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</si>
  <si>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</si>
  <si>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</si>
  <si>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</si>
  <si>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</si>
  <si>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</si>
  <si>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</si>
  <si>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</si>
  <si>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</si>
  <si>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</si>
  <si>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</si>
  <si>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</si>
  <si>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</si>
  <si>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</si>
  <si>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</si>
  <si>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</si>
  <si>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</si>
  <si>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</si>
  <si>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</si>
  <si>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</si>
  <si>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</si>
  <si>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</si>
  <si>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</si>
  <si>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</si>
  <si>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</si>
  <si>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</si>
  <si>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</si>
  <si>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</si>
  <si>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</si>
  <si>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</si>
  <si>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</si>
  <si>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</si>
  <si>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</si>
  <si>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</si>
  <si>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</si>
  <si>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</si>
  <si>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</si>
  <si>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</si>
  <si>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</si>
  <si>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</si>
  <si>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</si>
  <si>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</si>
  <si>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</si>
  <si>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</si>
  <si>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</si>
  <si>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</si>
  <si>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</si>
  <si>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</si>
  <si>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</si>
  <si>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</si>
  <si>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</si>
  <si>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</si>
  <si>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</si>
  <si>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</si>
  <si>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</si>
  <si>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</si>
  <si>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</si>
  <si>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</si>
  <si>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</si>
  <si>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</si>
  <si>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</si>
  <si>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</si>
  <si>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</si>
  <si>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</si>
  <si>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</si>
  <si>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</si>
  <si>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</si>
  <si>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</si>
  <si>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</si>
  <si>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</si>
  <si>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</si>
  <si>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</si>
  <si>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</si>
  <si>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</si>
  <si>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</si>
  <si>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</si>
  <si>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</si>
  <si>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</si>
  <si>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</si>
  <si>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</si>
  <si>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</si>
  <si>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</si>
  <si>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</si>
  <si>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</si>
  <si>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</si>
  <si>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</si>
  <si>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</si>
  <si>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</si>
  <si>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</si>
  <si>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</si>
  <si>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</si>
  <si>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</si>
  <si>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</si>
  <si>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</si>
  <si>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</si>
  <si>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</si>
  <si>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</si>
  <si>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</si>
  <si>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</si>
  <si>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</si>
  <si>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</si>
  <si>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</si>
  <si>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</si>
  <si>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</si>
  <si>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</si>
  <si>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</si>
  <si>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</si>
  <si>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</si>
  <si>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</si>
  <si>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</si>
  <si>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</si>
  <si>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</si>
  <si>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</si>
  <si>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</si>
  <si>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</si>
  <si>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</si>
  <si>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</si>
  <si>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</si>
  <si>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</si>
  <si>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</si>
  <si>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</si>
  <si>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</si>
  <si>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</si>
  <si>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</si>
  <si>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</si>
  <si>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</si>
  <si>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</si>
  <si>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</si>
  <si>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</si>
  <si>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</si>
  <si>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</si>
  <si>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</si>
  <si>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</si>
  <si>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</si>
  <si>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</si>
  <si>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</si>
  <si>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</si>
  <si>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</si>
  <si>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</si>
  <si>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</si>
  <si>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</si>
  <si>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</si>
  <si>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</si>
  <si>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</si>
  <si>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</si>
  <si>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</si>
  <si>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</si>
  <si>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</si>
  <si>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</si>
  <si>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</si>
  <si>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</si>
  <si>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</si>
  <si>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</si>
  <si>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</si>
  <si>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</si>
  <si>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</si>
  <si>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</si>
  <si>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</si>
  <si>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</si>
  <si>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</si>
  <si>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</si>
  <si>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</si>
  <si>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</si>
  <si>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</si>
  <si>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</si>
  <si>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</si>
  <si>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</si>
  <si>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</si>
  <si>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</si>
  <si>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</si>
  <si>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</si>
  <si>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</si>
  <si>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</si>
  <si>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</si>
  <si>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</si>
  <si>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</si>
  <si>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</si>
  <si>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</si>
  <si>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</si>
  <si>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</si>
  <si>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</si>
  <si>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</si>
  <si>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</si>
  <si>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</si>
  <si>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</si>
  <si>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</si>
  <si>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</si>
  <si>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</si>
  <si>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</si>
  <si>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</si>
  <si>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</si>
  <si>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</si>
  <si>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</si>
  <si>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</si>
  <si>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</si>
  <si>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</si>
  <si>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</si>
  <si>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</si>
  <si>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</si>
  <si>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</si>
  <si>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</si>
  <si>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</si>
  <si>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</si>
  <si>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</si>
  <si>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</si>
  <si>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</si>
  <si>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</si>
  <si>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</si>
  <si>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</si>
  <si>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</si>
  <si>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</si>
  <si>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</si>
  <si>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</si>
  <si>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</si>
  <si>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</si>
  <si>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</si>
  <si>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</si>
  <si>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</si>
  <si>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</si>
  <si>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</si>
  <si>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</si>
  <si>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</si>
  <si>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</si>
  <si>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</si>
  <si>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</si>
  <si>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</si>
  <si>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</si>
  <si>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</si>
  <si>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</si>
  <si>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</si>
  <si>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</si>
  <si>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</si>
  <si>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</si>
  <si>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</si>
  <si>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</si>
  <si>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</si>
  <si>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</si>
  <si>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</si>
  <si>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</si>
  <si>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</si>
  <si>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</si>
  <si>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</si>
  <si>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</si>
  <si>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</si>
  <si>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</si>
  <si>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</si>
  <si>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</si>
  <si>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</si>
  <si>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</si>
  <si>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</si>
  <si>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</si>
  <si>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</si>
  <si>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</si>
  <si>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</si>
  <si>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</si>
  <si>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</si>
  <si>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</si>
  <si>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</si>
  <si>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</si>
  <si>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</si>
  <si>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</si>
  <si>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</si>
  <si>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</si>
  <si>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</si>
  <si>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</si>
  <si>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</si>
  <si>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</si>
  <si>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</si>
  <si>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</si>
  <si>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</si>
  <si>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</si>
  <si>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</si>
  <si>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</si>
  <si>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</si>
  <si>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</si>
  <si>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</si>
  <si>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</si>
  <si>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</si>
  <si>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</si>
  <si>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</si>
  <si>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</si>
  <si>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</si>
  <si>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</si>
  <si>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</si>
  <si>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</si>
  <si>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</si>
  <si>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</si>
  <si>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</si>
  <si>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</si>
  <si>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</si>
  <si>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</si>
  <si>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</si>
  <si>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</si>
  <si>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</si>
  <si>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</si>
  <si>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</si>
  <si>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</si>
  <si>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</si>
  <si>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</si>
  <si>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</si>
  <si>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</si>
  <si>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</si>
  <si>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</si>
  <si>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</si>
  <si>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</si>
  <si>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</si>
  <si>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</si>
  <si>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</si>
  <si>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</si>
  <si>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</si>
  <si>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</si>
  <si>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</si>
  <si>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</si>
  <si>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</si>
  <si>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</si>
  <si>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</si>
  <si>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</si>
  <si>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</si>
  <si>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</si>
  <si>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</si>
  <si>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</si>
  <si>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</si>
  <si>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</si>
  <si>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</si>
  <si>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</si>
  <si>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</si>
  <si>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</si>
  <si>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</si>
  <si>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</si>
  <si>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</si>
  <si>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</si>
  <si>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</si>
  <si>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</si>
  <si>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</si>
  <si>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</si>
  <si>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</si>
  <si>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</si>
  <si>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</si>
  <si>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</si>
  <si>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</si>
  <si>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</si>
  <si>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</si>
  <si>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</si>
  <si>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</si>
  <si>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</si>
  <si>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</si>
  <si>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</si>
  <si>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</si>
  <si>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</si>
  <si>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</si>
  <si>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</si>
  <si>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</si>
  <si>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</si>
  <si>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</si>
  <si>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</si>
  <si>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</si>
  <si>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</si>
  <si>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</si>
  <si>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</si>
  <si>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</si>
  <si>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</si>
  <si>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</si>
  <si>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</si>
  <si>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</si>
  <si>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</si>
  <si>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</si>
  <si>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</si>
  <si>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</si>
  <si>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</si>
  <si>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</si>
  <si>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</si>
  <si>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</si>
  <si>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</si>
  <si>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</si>
  <si>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</si>
  <si>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</si>
  <si>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</si>
  <si>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</si>
  <si>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</si>
  <si>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</si>
  <si>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</si>
  <si>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</si>
  <si>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</si>
  <si>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</si>
  <si>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</si>
  <si>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</si>
  <si>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</si>
  <si>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</si>
  <si>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</si>
  <si>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</si>
  <si>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</si>
  <si>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</si>
  <si>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</si>
  <si>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</si>
  <si>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</si>
  <si>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</si>
  <si>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</si>
  <si>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</si>
  <si>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</si>
  <si>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</si>
  <si>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</si>
  <si>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</si>
  <si>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</si>
  <si>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</si>
  <si>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</si>
  <si>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</si>
  <si>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</si>
  <si>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</si>
  <si>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</si>
  <si>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</si>
  <si>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</si>
  <si>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</si>
  <si>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</si>
  <si>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</si>
  <si>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</si>
  <si>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</si>
  <si>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</si>
  <si>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</si>
  <si>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</si>
  <si>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</si>
  <si>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</si>
  <si>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</si>
  <si>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</si>
  <si>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</si>
  <si>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</si>
  <si>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</si>
  <si>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</si>
  <si>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</si>
  <si>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</si>
  <si>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</si>
  <si>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</si>
  <si>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</si>
  <si>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</si>
  <si>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</si>
  <si>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</si>
  <si>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</si>
  <si>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</si>
  <si>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</si>
  <si>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</si>
  <si>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</si>
  <si>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</si>
  <si>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</si>
  <si>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</si>
  <si>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</si>
  <si>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</si>
  <si>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</si>
  <si>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</si>
  <si>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</si>
  <si>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</si>
  <si>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</si>
  <si>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</si>
  <si>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</si>
  <si>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</si>
  <si>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</si>
  <si>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</si>
  <si>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</si>
  <si>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</si>
  <si>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</si>
  <si>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</si>
  <si>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</si>
  <si>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</si>
  <si>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</si>
  <si>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</si>
  <si>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</si>
  <si>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</si>
  <si>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</si>
  <si>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</si>
  <si>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</si>
  <si>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</si>
  <si>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</si>
  <si>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</si>
  <si>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</si>
  <si>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</si>
  <si>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</si>
  <si>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</si>
  <si>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</si>
  <si>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</si>
  <si>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</si>
  <si>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</si>
  <si>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</si>
  <si>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環境計画課長
川又　孝太郎</t>
    <phoneticPr fontId="5"/>
  </si>
  <si>
    <t>環境計画課</t>
    <rPh sb="0" eb="2">
      <t>カンキョウ</t>
    </rPh>
    <rPh sb="2" eb="5">
      <t>ケイカクカ</t>
    </rPh>
    <phoneticPr fontId="5"/>
  </si>
  <si>
    <t>特別会計に関する法律第85条第3項第1号ホ
施行令第50条第7項第11号</t>
    <phoneticPr fontId="5"/>
  </si>
  <si>
    <t>ｰ</t>
    <phoneticPr fontId="5"/>
  </si>
  <si>
    <t>○</t>
  </si>
  <si>
    <t>-</t>
  </si>
  <si>
    <t>-</t>
    <phoneticPr fontId="5"/>
  </si>
  <si>
    <t>-</t>
    <phoneticPr fontId="5"/>
  </si>
  <si>
    <t>国の地球温暖化対策計画に即した地方公共団体実行計画（区域施策編）の策定率を2030年度までに100%とする。</t>
  </si>
  <si>
    <t>地方公共団体実行計画（区域施策編）の策定率（策定が義務づけられている中核市（施行時特例市を含む。）以上の地方公共団体の策定率）※地球温暖化対策計画（平成28年5月13日閣議決定）に即して設定（目標年度は2030年度のみ）していることから、中間目標は設定していない。</t>
  </si>
  <si>
    <t>モデル事例の形成に資する計画策定等の支援事業であり、我が国の温室効果ガス排出削減等の直接的効果を持たないものであるため、定量的な目標は設定できない。</t>
  </si>
  <si>
    <t>-</t>
    <phoneticPr fontId="5"/>
  </si>
  <si>
    <t>低炭素かつレジリエントな都市・地域づくりのモデル事例及び地域主導で再エネの大量導入を図る自治体計画の事例件数</t>
  </si>
  <si>
    <t>箇所</t>
    <rPh sb="0" eb="2">
      <t>カショ</t>
    </rPh>
    <phoneticPr fontId="5"/>
  </si>
  <si>
    <t>-</t>
    <phoneticPr fontId="5"/>
  </si>
  <si>
    <t>-</t>
    <phoneticPr fontId="5"/>
  </si>
  <si>
    <t>総事業費／事業箇所数　　　　　　　　　　　　</t>
  </si>
  <si>
    <t>百万円</t>
    <rPh sb="0" eb="3">
      <t>ヒャクマンエン</t>
    </rPh>
    <phoneticPr fontId="5"/>
  </si>
  <si>
    <t>百万円/件</t>
    <rPh sb="0" eb="3">
      <t>ヒャクマンエン</t>
    </rPh>
    <rPh sb="4" eb="5">
      <t>ケン</t>
    </rPh>
    <phoneticPr fontId="5"/>
  </si>
  <si>
    <t>53.3/2</t>
  </si>
  <si>
    <t>-</t>
    <phoneticPr fontId="5"/>
  </si>
  <si>
    <t>１．地球温暖化対策の推進
８．環境・経済・社会の統合的向上</t>
    <phoneticPr fontId="5"/>
  </si>
  <si>
    <t>都道府県・指定都市・中核市・施行時特例市における地方公共団体実行計画（区域施策編）の策定率(%)</t>
  </si>
  <si>
    <t>％</t>
    <phoneticPr fontId="5"/>
  </si>
  <si>
    <t>-</t>
    <phoneticPr fontId="5"/>
  </si>
  <si>
    <t>副次的な効果や施策が定量化されることで低炭素化が促進される。</t>
    <phoneticPr fontId="5"/>
  </si>
  <si>
    <t>-</t>
    <phoneticPr fontId="5"/>
  </si>
  <si>
    <t>・温室効果ガスの排出や気候変動リスクの増大を未然に防止する都市モデルの構築は喫緊の課題であり、都市機能集約及びレジリエンス強化を図る都市づくりを推進するものであり、反映していると考える。</t>
  </si>
  <si>
    <t>・地球温暖化対策推進法や地球温暖化対策計画における国の考え方を十分に踏まえた都市づくり・地域づくりを促進するとともに、事業プロセスを通じて得られる知見を将来的に他の地方にも波及させるべく、国として収集蓄積していく必要があるため、地方自治体や民間等に委ねることはできない。</t>
    <rPh sb="44" eb="46">
      <t>チイキ</t>
    </rPh>
    <phoneticPr fontId="5"/>
  </si>
  <si>
    <t>・地球温暖化対策推進法の改正により、地方公共団体実行計画（区域施策編）の記載事項の例示として「都市機能の集約の促進」が明記されるとともに、地球温暖化対策計画においても、「都市のコンパクト化」が掲げられていることから、都市機能集約とレジリエンス強化を図りつつ、低炭素型の都市・地域づくりを推進していく必要があり優先度も高い。</t>
    <rPh sb="121" eb="123">
      <t>キョウカ</t>
    </rPh>
    <rPh sb="124" eb="125">
      <t>ハカ</t>
    </rPh>
    <rPh sb="134" eb="136">
      <t>トシ</t>
    </rPh>
    <rPh sb="137" eb="139">
      <t>チイキ</t>
    </rPh>
    <rPh sb="143" eb="145">
      <t>スイシン</t>
    </rPh>
    <rPh sb="149" eb="151">
      <t>ヒツヨウ</t>
    </rPh>
    <phoneticPr fontId="5"/>
  </si>
  <si>
    <t>無</t>
  </si>
  <si>
    <t>有</t>
  </si>
  <si>
    <t>‐</t>
  </si>
  <si>
    <t>審査委員会で選定の際に「計上経費が適切な内容であるか」といった観点からも審査を行っており、適切なものと考える。</t>
    <phoneticPr fontId="5"/>
  </si>
  <si>
    <t>成果目標を上回る実績となっており、多様な課題をテーマとした取り組みを支援することで、多様なモデル形成をしている。</t>
    <rPh sb="0" eb="2">
      <t>セイカ</t>
    </rPh>
    <rPh sb="2" eb="4">
      <t>モクヒョウ</t>
    </rPh>
    <rPh sb="5" eb="7">
      <t>ウワマワ</t>
    </rPh>
    <rPh sb="8" eb="10">
      <t>ジッセキ</t>
    </rPh>
    <rPh sb="17" eb="19">
      <t>タヨウ</t>
    </rPh>
    <rPh sb="20" eb="22">
      <t>カダイ</t>
    </rPh>
    <rPh sb="29" eb="30">
      <t>ト</t>
    </rPh>
    <rPh sb="31" eb="32">
      <t>ク</t>
    </rPh>
    <rPh sb="34" eb="36">
      <t>シエン</t>
    </rPh>
    <rPh sb="42" eb="44">
      <t>タヨウ</t>
    </rPh>
    <rPh sb="48" eb="50">
      <t>ケイセイ</t>
    </rPh>
    <phoneticPr fontId="5"/>
  </si>
  <si>
    <t>目標を上回る実績となっている。</t>
    <rPh sb="0" eb="2">
      <t>モクヒョウ</t>
    </rPh>
    <rPh sb="3" eb="5">
      <t>ウワマワ</t>
    </rPh>
    <rPh sb="6" eb="8">
      <t>ジッセキ</t>
    </rPh>
    <phoneticPr fontId="5"/>
  </si>
  <si>
    <t>長期的な温室効果ガスの排出に係るロックインを回避できる低炭素かつレジリエンスな都市・地域づくりを実現する。
一方で地域の事業者・住民との協力・連携の確保に留意して再生可能エネルギーの最大限の導入を目指すことや、地域資源を活用しながら地域活性化や生物多様性保全等の地域課題に応える脱炭素型地域づくりを求めている。</t>
    <rPh sb="139" eb="140">
      <t>ダツ</t>
    </rPh>
    <rPh sb="140" eb="142">
      <t>タンソ</t>
    </rPh>
    <rPh sb="142" eb="143">
      <t>ガタ</t>
    </rPh>
    <rPh sb="143" eb="145">
      <t>チイキ</t>
    </rPh>
    <phoneticPr fontId="5"/>
  </si>
  <si>
    <t>地域資源である再生可能エネルギー等を有効活用しながら、地域課題を社会・環境・経済の面から同時解決する脱炭素型地域づくりの支援することで、地域循環共生圏の構築を行う。</t>
    <rPh sb="16" eb="17">
      <t>トウ</t>
    </rPh>
    <rPh sb="18" eb="20">
      <t>ユウコウ</t>
    </rPh>
    <rPh sb="32" eb="34">
      <t>シャカイ</t>
    </rPh>
    <rPh sb="35" eb="37">
      <t>カンキョウ</t>
    </rPh>
    <rPh sb="38" eb="40">
      <t>ケイザイ</t>
    </rPh>
    <rPh sb="41" eb="42">
      <t>メン</t>
    </rPh>
    <rPh sb="50" eb="51">
      <t>ダツ</t>
    </rPh>
    <rPh sb="51" eb="53">
      <t>タンソ</t>
    </rPh>
    <rPh sb="53" eb="54">
      <t>ガタ</t>
    </rPh>
    <rPh sb="68" eb="70">
      <t>チイキ</t>
    </rPh>
    <rPh sb="70" eb="72">
      <t>ジュンカン</t>
    </rPh>
    <rPh sb="72" eb="74">
      <t>キョウセイ</t>
    </rPh>
    <rPh sb="74" eb="75">
      <t>ケン</t>
    </rPh>
    <rPh sb="76" eb="78">
      <t>コウチク</t>
    </rPh>
    <phoneticPr fontId="5"/>
  </si>
  <si>
    <t>-</t>
    <phoneticPr fontId="5"/>
  </si>
  <si>
    <t>-</t>
    <phoneticPr fontId="5"/>
  </si>
  <si>
    <t>新29-0002</t>
    <rPh sb="0" eb="1">
      <t>シン</t>
    </rPh>
    <phoneticPr fontId="5"/>
  </si>
  <si>
    <t>A.（一社）産業環境管理協会</t>
    <rPh sb="3" eb="5">
      <t>イッシャ</t>
    </rPh>
    <rPh sb="6" eb="14">
      <t>サンギョウカンキョウカンリキョウカイ</t>
    </rPh>
    <phoneticPr fontId="5"/>
  </si>
  <si>
    <t>人件費</t>
    <rPh sb="0" eb="3">
      <t>ジンケンヒ</t>
    </rPh>
    <phoneticPr fontId="5"/>
  </si>
  <si>
    <t>庶務・管理部門（８名）</t>
    <rPh sb="0" eb="2">
      <t>ショム</t>
    </rPh>
    <rPh sb="3" eb="5">
      <t>カンリ</t>
    </rPh>
    <rPh sb="5" eb="7">
      <t>ブモン</t>
    </rPh>
    <rPh sb="9" eb="10">
      <t>メイ</t>
    </rPh>
    <phoneticPr fontId="5"/>
  </si>
  <si>
    <t>199/12</t>
    <phoneticPr fontId="5"/>
  </si>
  <si>
    <t>共同実施委託費</t>
    <rPh sb="0" eb="2">
      <t>キョウドウ</t>
    </rPh>
    <rPh sb="2" eb="4">
      <t>ジッシ</t>
    </rPh>
    <rPh sb="4" eb="6">
      <t>イタク</t>
    </rPh>
    <rPh sb="6" eb="7">
      <t>ヒ</t>
    </rPh>
    <phoneticPr fontId="5"/>
  </si>
  <si>
    <t>外注費</t>
    <rPh sb="0" eb="3">
      <t>ガイチュウヒ</t>
    </rPh>
    <phoneticPr fontId="5"/>
  </si>
  <si>
    <t>専門分野の調査・分析業務</t>
    <rPh sb="0" eb="2">
      <t>センモン</t>
    </rPh>
    <rPh sb="2" eb="4">
      <t>ブンヤ</t>
    </rPh>
    <rPh sb="5" eb="7">
      <t>チョウサ</t>
    </rPh>
    <rPh sb="8" eb="10">
      <t>ブンセキ</t>
    </rPh>
    <rPh sb="10" eb="12">
      <t>ギョウム</t>
    </rPh>
    <phoneticPr fontId="5"/>
  </si>
  <si>
    <t>モデル地域での調査・検討業務</t>
    <rPh sb="3" eb="5">
      <t>チイキ</t>
    </rPh>
    <rPh sb="7" eb="9">
      <t>チョウサ</t>
    </rPh>
    <rPh sb="10" eb="12">
      <t>ケントウ</t>
    </rPh>
    <rPh sb="12" eb="14">
      <t>ギョウム</t>
    </rPh>
    <phoneticPr fontId="5"/>
  </si>
  <si>
    <t>その他</t>
    <rPh sb="2" eb="3">
      <t>タ</t>
    </rPh>
    <phoneticPr fontId="5"/>
  </si>
  <si>
    <t>（一社）産業環境管理協会</t>
    <rPh sb="1" eb="3">
      <t>イッシャ</t>
    </rPh>
    <rPh sb="4" eb="6">
      <t>サンギョウ</t>
    </rPh>
    <rPh sb="6" eb="8">
      <t>カンキョウ</t>
    </rPh>
    <rPh sb="8" eb="10">
      <t>カンリ</t>
    </rPh>
    <rPh sb="10" eb="12">
      <t>キョウカイ</t>
    </rPh>
    <phoneticPr fontId="5"/>
  </si>
  <si>
    <t>地域資源を活用して地域課題の解決を行う地域モデルの形成支援</t>
    <rPh sb="0" eb="2">
      <t>チイキ</t>
    </rPh>
    <rPh sb="2" eb="4">
      <t>シゲン</t>
    </rPh>
    <rPh sb="5" eb="7">
      <t>カツヨウ</t>
    </rPh>
    <rPh sb="9" eb="11">
      <t>チイキ</t>
    </rPh>
    <rPh sb="11" eb="13">
      <t>カダイ</t>
    </rPh>
    <rPh sb="14" eb="16">
      <t>カイケツ</t>
    </rPh>
    <rPh sb="17" eb="18">
      <t>オコナ</t>
    </rPh>
    <rPh sb="19" eb="21">
      <t>チイキ</t>
    </rPh>
    <rPh sb="25" eb="27">
      <t>ケイセイ</t>
    </rPh>
    <rPh sb="27" eb="29">
      <t>シエン</t>
    </rPh>
    <phoneticPr fontId="5"/>
  </si>
  <si>
    <t xml:space="preserve">地球温暖化対策推進法改正では地方公共団体実行計画の記載事項として「都市機能の集約の促進」が明記されており、地球温暖化対策計画では、「都市のコンパクト化」が掲げられている。また、同計画では、地方公共団体に対し、地域の事業者・住民との協力・連携の確保に留意して再生可能エネルギーの最大限の導入を目指すことや、地域資源である再エネを活用しながら地域活性化や生物多様性保全等の地域課題に応える低炭素型の都市づくりを求めていることから、再エネを活用した温室効果ガス排出削減や気候変動リスク増大の防止を図る都市モデルの構築をする。
</t>
    <phoneticPr fontId="5"/>
  </si>
  <si>
    <t xml:space="preserve">地方公共団体が地方公共団体実行計画の重点施策に位置付ける下記の事業の計画策定や実現可能性調査を支援する。併せて、より多様な地域に適用可能な事業計画策定のノウハウ等をとりまとめ、制度化も見据えた検討を行う。
①都市機能集約およびレジリエンス強化の両立モデル事業
②地域資源を活用した環境社会調和型の再エネ事業（地方公共団体と地元企業等がコンソーシアムを形成し、ポテンシャル・費用対効果・地域の理解・環境影響にも配慮しつつ、自然的社会的に持続可能な形で再エネを拡大する連携事業）
</t>
    <rPh sb="0" eb="2">
      <t>チホウ</t>
    </rPh>
    <rPh sb="2" eb="4">
      <t>コウキョウ</t>
    </rPh>
    <rPh sb="4" eb="6">
      <t>ダンタイ</t>
    </rPh>
    <rPh sb="7" eb="9">
      <t>チホウ</t>
    </rPh>
    <rPh sb="9" eb="11">
      <t>コウキョウ</t>
    </rPh>
    <rPh sb="11" eb="13">
      <t>ダンタイ</t>
    </rPh>
    <rPh sb="13" eb="15">
      <t>ジッコウ</t>
    </rPh>
    <rPh sb="15" eb="17">
      <t>ケイカク</t>
    </rPh>
    <rPh sb="18" eb="20">
      <t>ジュウテン</t>
    </rPh>
    <rPh sb="20" eb="21">
      <t>セ</t>
    </rPh>
    <rPh sb="21" eb="22">
      <t>サク</t>
    </rPh>
    <rPh sb="23" eb="26">
      <t>イチヅ</t>
    </rPh>
    <rPh sb="28" eb="30">
      <t>カキ</t>
    </rPh>
    <rPh sb="31" eb="33">
      <t>ジギョウ</t>
    </rPh>
    <rPh sb="34" eb="36">
      <t>ケイカク</t>
    </rPh>
    <rPh sb="36" eb="38">
      <t>サクテイ</t>
    </rPh>
    <rPh sb="39" eb="41">
      <t>ジツゲン</t>
    </rPh>
    <rPh sb="41" eb="44">
      <t>カノウセイ</t>
    </rPh>
    <rPh sb="44" eb="46">
      <t>チョウサ</t>
    </rPh>
    <rPh sb="47" eb="49">
      <t>シエン</t>
    </rPh>
    <rPh sb="52" eb="53">
      <t>アワ</t>
    </rPh>
    <rPh sb="58" eb="60">
      <t>タヨウ</t>
    </rPh>
    <rPh sb="61" eb="63">
      <t>チイキ</t>
    </rPh>
    <rPh sb="64" eb="66">
      <t>テキヨウ</t>
    </rPh>
    <rPh sb="66" eb="68">
      <t>カノウ</t>
    </rPh>
    <rPh sb="69" eb="71">
      <t>ジギョウ</t>
    </rPh>
    <rPh sb="71" eb="73">
      <t>ケイカク</t>
    </rPh>
    <rPh sb="73" eb="75">
      <t>サクテイ</t>
    </rPh>
    <rPh sb="80" eb="81">
      <t>トウ</t>
    </rPh>
    <rPh sb="88" eb="91">
      <t>セイドカ</t>
    </rPh>
    <rPh sb="92" eb="94">
      <t>ミス</t>
    </rPh>
    <rPh sb="96" eb="98">
      <t>ケントウ</t>
    </rPh>
    <rPh sb="99" eb="100">
      <t>オコナ</t>
    </rPh>
    <rPh sb="104" eb="106">
      <t>トシ</t>
    </rPh>
    <rPh sb="106" eb="108">
      <t>キノウ</t>
    </rPh>
    <rPh sb="108" eb="110">
      <t>シュウヤク</t>
    </rPh>
    <rPh sb="119" eb="121">
      <t>キョウカ</t>
    </rPh>
    <rPh sb="122" eb="124">
      <t>リョウリツ</t>
    </rPh>
    <rPh sb="127" eb="129">
      <t>ジギョウ</t>
    </rPh>
    <rPh sb="131" eb="133">
      <t>チイキ</t>
    </rPh>
    <rPh sb="133" eb="135">
      <t>シゲン</t>
    </rPh>
    <rPh sb="136" eb="138">
      <t>カツヨウ</t>
    </rPh>
    <rPh sb="140" eb="142">
      <t>カンキョウ</t>
    </rPh>
    <rPh sb="142" eb="144">
      <t>シャカイ</t>
    </rPh>
    <rPh sb="144" eb="147">
      <t>チョウワガタ</t>
    </rPh>
    <rPh sb="148" eb="149">
      <t>サイ</t>
    </rPh>
    <rPh sb="151" eb="153">
      <t>ジギョウ</t>
    </rPh>
    <rPh sb="154" eb="156">
      <t>チホウ</t>
    </rPh>
    <rPh sb="156" eb="158">
      <t>コウキョウ</t>
    </rPh>
    <rPh sb="158" eb="160">
      <t>ダンタイ</t>
    </rPh>
    <rPh sb="161" eb="163">
      <t>ジモト</t>
    </rPh>
    <rPh sb="163" eb="165">
      <t>キギョウ</t>
    </rPh>
    <rPh sb="165" eb="166">
      <t>トウ</t>
    </rPh>
    <rPh sb="175" eb="177">
      <t>ケイセイ</t>
    </rPh>
    <rPh sb="186" eb="191">
      <t>ヒヨウタイコウカ</t>
    </rPh>
    <rPh sb="192" eb="194">
      <t>チイキ</t>
    </rPh>
    <rPh sb="195" eb="197">
      <t>リカイ</t>
    </rPh>
    <rPh sb="198" eb="200">
      <t>カンキョウ</t>
    </rPh>
    <rPh sb="200" eb="202">
      <t>エイキョウ</t>
    </rPh>
    <rPh sb="204" eb="206">
      <t>ハイリョ</t>
    </rPh>
    <rPh sb="210" eb="213">
      <t>シゼンテキ</t>
    </rPh>
    <rPh sb="213" eb="216">
      <t>シャカイテキ</t>
    </rPh>
    <rPh sb="217" eb="219">
      <t>ジゾク</t>
    </rPh>
    <rPh sb="219" eb="221">
      <t>カノウ</t>
    </rPh>
    <rPh sb="222" eb="223">
      <t>カタチ</t>
    </rPh>
    <rPh sb="224" eb="225">
      <t>サイ</t>
    </rPh>
    <rPh sb="228" eb="230">
      <t>カクダイ</t>
    </rPh>
    <rPh sb="232" eb="234">
      <t>レンケイ</t>
    </rPh>
    <rPh sb="234" eb="236">
      <t>ジギョウ</t>
    </rPh>
    <phoneticPr fontId="5"/>
  </si>
  <si>
    <t>地域の多様な課題に応える低炭素な地域づくりモデル形成事業</t>
    <phoneticPr fontId="5"/>
  </si>
  <si>
    <t>-</t>
    <phoneticPr fontId="5"/>
  </si>
  <si>
    <t>-</t>
    <phoneticPr fontId="5"/>
  </si>
  <si>
    <t>-</t>
    <phoneticPr fontId="5"/>
  </si>
  <si>
    <t>-</t>
    <phoneticPr fontId="5"/>
  </si>
  <si>
    <t>-</t>
    <phoneticPr fontId="5"/>
  </si>
  <si>
    <t>本事業については、一般競争入札（総合評価）により実施しており、審査委員会において応募内容の審査を行っている。したがって、支出先や費目、使途の妥当性や競争性は確保されている。</t>
    <rPh sb="9" eb="11">
      <t>イッパン</t>
    </rPh>
    <rPh sb="11" eb="13">
      <t>キョウソウ</t>
    </rPh>
    <rPh sb="13" eb="15">
      <t>ニュウサツ</t>
    </rPh>
    <rPh sb="16" eb="18">
      <t>ソウゴウ</t>
    </rPh>
    <rPh sb="18" eb="20">
      <t>ヒョウカ</t>
    </rPh>
    <rPh sb="31" eb="33">
      <t>シンサ</t>
    </rPh>
    <phoneticPr fontId="5"/>
  </si>
  <si>
    <t>地方公共団体における地球温暖化対策の推進に関する法律施行状況調査</t>
    <phoneticPr fontId="5"/>
  </si>
  <si>
    <t>-</t>
    <phoneticPr fontId="5"/>
  </si>
  <si>
    <t>モデル事例の形成に資する計画策定等の支援事業であることから、温室効果ガス排出削減等の直接的効果を記載することが困難であることは理解するが、本行政事業レビューシート上においては、平成29年度時点で成果目標を達成しているなか、事業を継続したことの必要性が読み取れない。平成30年度で終了予定であるため、今後の予算要求へ活かしてもらいたい。</t>
    <phoneticPr fontId="5"/>
  </si>
  <si>
    <t>本事業で得られた成果等を、「環境で地方を元気にする地域循環共生圏づくりプラットフォーム事業」の実施に当たって有効活用すること。</t>
    <phoneticPr fontId="5"/>
  </si>
  <si>
    <t>終了予定</t>
  </si>
  <si>
    <t>平成30年度限りの経費とする。これまでの本事業の成果をとりまとめ、地域づくりにおけるCO2排出削減に効果的であることを発信していくことで、自立的な計画策定を促す。</t>
    <rPh sb="33" eb="35">
      <t>チイキ</t>
    </rPh>
    <rPh sb="73" eb="75">
      <t>ケイカク</t>
    </rPh>
    <rPh sb="75" eb="77">
      <t>サクテイ</t>
    </rPh>
    <phoneticPr fontId="5"/>
  </si>
  <si>
    <t>人件費</t>
    <rPh sb="0" eb="3">
      <t>ジンケンヒ</t>
    </rPh>
    <phoneticPr fontId="5"/>
  </si>
  <si>
    <t>諸謝金、旅費、雑役無費等</t>
    <rPh sb="0" eb="1">
      <t>ショ</t>
    </rPh>
    <rPh sb="1" eb="3">
      <t>シャキン</t>
    </rPh>
    <rPh sb="4" eb="6">
      <t>リョヒ</t>
    </rPh>
    <rPh sb="7" eb="9">
      <t>ザツエキ</t>
    </rPh>
    <rPh sb="9" eb="10">
      <t>ム</t>
    </rPh>
    <rPh sb="10" eb="12">
      <t>ヒナド</t>
    </rPh>
    <phoneticPr fontId="5"/>
  </si>
  <si>
    <t>業務費その他</t>
    <rPh sb="0" eb="3">
      <t>ギョウムヒ</t>
    </rPh>
    <rPh sb="5" eb="6">
      <t>タ</t>
    </rPh>
    <phoneticPr fontId="5"/>
  </si>
  <si>
    <t>モデル地域での調査・検討業務</t>
    <phoneticPr fontId="5"/>
  </si>
  <si>
    <t>モデル地域での調査・分析業務</t>
    <rPh sb="7" eb="9">
      <t>チョウサ</t>
    </rPh>
    <rPh sb="10" eb="12">
      <t>ブンセキ</t>
    </rPh>
    <rPh sb="12" eb="14">
      <t>ギョウム</t>
    </rPh>
    <phoneticPr fontId="5"/>
  </si>
  <si>
    <t>旅費、一般管理費</t>
    <rPh sb="0" eb="2">
      <t>リョヒ</t>
    </rPh>
    <rPh sb="3" eb="5">
      <t>イッパン</t>
    </rPh>
    <rPh sb="5" eb="8">
      <t>カンリヒ</t>
    </rPh>
    <phoneticPr fontId="5"/>
  </si>
  <si>
    <t>受託者負担分</t>
    <rPh sb="0" eb="3">
      <t>ジュタクシャ</t>
    </rPh>
    <rPh sb="3" eb="6">
      <t>フタンブン</t>
    </rPh>
    <phoneticPr fontId="5"/>
  </si>
  <si>
    <t>(株)NTTデータ経営研究所</t>
    <phoneticPr fontId="5"/>
  </si>
  <si>
    <t>(株)イー・コンザル</t>
    <phoneticPr fontId="5"/>
  </si>
  <si>
    <t>(株)まち未来製作所</t>
    <phoneticPr fontId="5"/>
  </si>
  <si>
    <t>（一社）徳島地域エネルギ－</t>
    <phoneticPr fontId="5"/>
  </si>
  <si>
    <t>(株)野村総合研究所</t>
    <phoneticPr fontId="5"/>
  </si>
  <si>
    <t>B.みやまパワーホールディングス(株)</t>
    <rPh sb="16" eb="19">
      <t>カブ</t>
    </rPh>
    <phoneticPr fontId="5"/>
  </si>
  <si>
    <t>C.日本総合研究所(株)</t>
    <rPh sb="2" eb="4">
      <t>ニホン</t>
    </rPh>
    <rPh sb="4" eb="6">
      <t>ソウゴウ</t>
    </rPh>
    <rPh sb="6" eb="9">
      <t>ケンキュウジョ</t>
    </rPh>
    <rPh sb="9" eb="12">
      <t>カブ</t>
    </rPh>
    <phoneticPr fontId="5"/>
  </si>
  <si>
    <t>(株)みやまパワーホールディングス</t>
    <rPh sb="0" eb="3">
      <t>カブ</t>
    </rPh>
    <phoneticPr fontId="5"/>
  </si>
  <si>
    <t>(同)デロイトトーマツコンサルティング</t>
    <rPh sb="1" eb="2">
      <t>ドウ</t>
    </rPh>
    <phoneticPr fontId="5"/>
  </si>
  <si>
    <t>(株)パシフィックコンサルタンツ</t>
    <phoneticPr fontId="5"/>
  </si>
  <si>
    <t>(株)スマートシティ企画</t>
    <rPh sb="0" eb="3">
      <t>カブ</t>
    </rPh>
    <phoneticPr fontId="5"/>
  </si>
  <si>
    <t>(株)パシフィックパワー</t>
    <rPh sb="0" eb="3">
      <t>カブ</t>
    </rPh>
    <phoneticPr fontId="5"/>
  </si>
  <si>
    <t>-</t>
    <phoneticPr fontId="5"/>
  </si>
  <si>
    <t>職員旅費、報告会開催経費（謝金、会場借料、印刷製本、借料損料）等</t>
    <rPh sb="0" eb="2">
      <t>ショクイン</t>
    </rPh>
    <rPh sb="2" eb="4">
      <t>リョヒ</t>
    </rPh>
    <rPh sb="5" eb="8">
      <t>ホウコクカイ</t>
    </rPh>
    <rPh sb="8" eb="10">
      <t>カイサイ</t>
    </rPh>
    <rPh sb="10" eb="12">
      <t>ケイヒ</t>
    </rPh>
    <rPh sb="13" eb="15">
      <t>シャキン</t>
    </rPh>
    <rPh sb="16" eb="18">
      <t>カイジョウ</t>
    </rPh>
    <rPh sb="18" eb="20">
      <t>シャクリョウ</t>
    </rPh>
    <rPh sb="21" eb="23">
      <t>インサツ</t>
    </rPh>
    <rPh sb="23" eb="25">
      <t>セイホン</t>
    </rPh>
    <rPh sb="26" eb="28">
      <t>シャクリョウ</t>
    </rPh>
    <rPh sb="28" eb="30">
      <t>ソンリョウ</t>
    </rPh>
    <rPh sb="31" eb="32">
      <t>トウ</t>
    </rPh>
    <phoneticPr fontId="5"/>
  </si>
  <si>
    <t>地域資源を活用して地域課題の解決を行う地域モデルの横断的・体系的な分析評価</t>
    <rPh sb="0" eb="2">
      <t>チイキ</t>
    </rPh>
    <rPh sb="2" eb="4">
      <t>シゲン</t>
    </rPh>
    <rPh sb="5" eb="7">
      <t>カツヨウ</t>
    </rPh>
    <rPh sb="9" eb="11">
      <t>チイキ</t>
    </rPh>
    <rPh sb="11" eb="13">
      <t>カダイ</t>
    </rPh>
    <rPh sb="14" eb="16">
      <t>カイケツ</t>
    </rPh>
    <rPh sb="17" eb="18">
      <t>オコナ</t>
    </rPh>
    <rPh sb="19" eb="21">
      <t>チイキ</t>
    </rPh>
    <rPh sb="25" eb="28">
      <t>オウダンテキ</t>
    </rPh>
    <rPh sb="29" eb="31">
      <t>タイケイ</t>
    </rPh>
    <rPh sb="31" eb="32">
      <t>テキ</t>
    </rPh>
    <rPh sb="33" eb="35">
      <t>ブンセキ</t>
    </rPh>
    <rPh sb="35" eb="37">
      <t>ヒョウカ</t>
    </rPh>
    <phoneticPr fontId="5"/>
  </si>
  <si>
    <t>-</t>
    <phoneticPr fontId="5"/>
  </si>
  <si>
    <t>(株)日本総合研究所</t>
    <rPh sb="0" eb="3">
      <t>カブ</t>
    </rPh>
    <rPh sb="3" eb="5">
      <t>ニホン</t>
    </rPh>
    <rPh sb="5" eb="7">
      <t>ソウゴウ</t>
    </rPh>
    <rPh sb="7" eb="10">
      <t>ケンキュウジョ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</si>
</sst>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6350</xdr:colOff>
      <xdr:row>741</xdr:row>
      <xdr:rowOff>12700</xdr:rowOff>
    </xdr:from>
    <xdr:to>
      <xdr:col>31</xdr:col>
      <xdr:colOff>82550</xdr:colOff>
      <xdr:row>743</xdr:row>
      <xdr:rowOff>225425</xdr:rowOff>
    </xdr:to>
    <xdr:sp macro="" textlink="">
      <xdr:nvSpPr>
        <xdr:cNvPr id="3" name="正方形/長方形 2"/>
        <xdr:cNvSpPr/>
      </xdr:nvSpPr>
      <xdr:spPr>
        <a:xfrm>
          <a:off x="3505200" y="44627800"/>
          <a:ext cx="1917700" cy="9239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環境省</a:t>
          </a:r>
          <a:endParaRPr kumimoji="1" lang="en-US" altLang="ja-JP" sz="1400"/>
        </a:p>
        <a:p>
          <a:pPr algn="ctr"/>
          <a:r>
            <a:rPr kumimoji="1" lang="en-US" altLang="ja-JP" sz="1400"/>
            <a:t>199</a:t>
          </a:r>
          <a:r>
            <a:rPr kumimoji="1" lang="ja-JP" altLang="en-US" sz="1400"/>
            <a:t>百万円</a:t>
          </a:r>
        </a:p>
      </xdr:txBody>
    </xdr:sp>
    <xdr:clientData/>
  </xdr:twoCellAnchor>
  <xdr:twoCellAnchor>
    <xdr:from>
      <xdr:col>26</xdr:col>
      <xdr:colOff>44451</xdr:colOff>
      <xdr:row>743</xdr:row>
      <xdr:rowOff>225425</xdr:rowOff>
    </xdr:from>
    <xdr:to>
      <xdr:col>26</xdr:col>
      <xdr:colOff>48683</xdr:colOff>
      <xdr:row>746</xdr:row>
      <xdr:rowOff>292100</xdr:rowOff>
    </xdr:to>
    <xdr:cxnSp macro="">
      <xdr:nvCxnSpPr>
        <xdr:cNvPr id="4" name="直線矢印コネクタ 3"/>
        <xdr:cNvCxnSpPr>
          <a:stCxn id="3" idx="2"/>
          <a:endCxn id="6" idx="0"/>
        </xdr:cNvCxnSpPr>
      </xdr:nvCxnSpPr>
      <xdr:spPr>
        <a:xfrm>
          <a:off x="4887384" y="48070558"/>
          <a:ext cx="4232" cy="1125009"/>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52916</xdr:colOff>
      <xdr:row>744</xdr:row>
      <xdr:rowOff>152400</xdr:rowOff>
    </xdr:from>
    <xdr:ext cx="2089033" cy="275717"/>
    <xdr:sp macro="" textlink="">
      <xdr:nvSpPr>
        <xdr:cNvPr id="5" name="テキスト ボックス 4"/>
        <xdr:cNvSpPr txBox="1"/>
      </xdr:nvSpPr>
      <xdr:spPr>
        <a:xfrm>
          <a:off x="2660649" y="48344667"/>
          <a:ext cx="20890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19</xdr:col>
      <xdr:colOff>173565</xdr:colOff>
      <xdr:row>746</xdr:row>
      <xdr:rowOff>292100</xdr:rowOff>
    </xdr:from>
    <xdr:to>
      <xdr:col>32</xdr:col>
      <xdr:colOff>110066</xdr:colOff>
      <xdr:row>749</xdr:row>
      <xdr:rowOff>155575</xdr:rowOff>
    </xdr:to>
    <xdr:sp macro="" textlink="">
      <xdr:nvSpPr>
        <xdr:cNvPr id="6" name="正方形/長方形 5"/>
        <xdr:cNvSpPr/>
      </xdr:nvSpPr>
      <xdr:spPr>
        <a:xfrm>
          <a:off x="3712632" y="49195567"/>
          <a:ext cx="2357967" cy="92180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A.</a:t>
          </a:r>
          <a:r>
            <a:rPr kumimoji="1" lang="ja-JP" altLang="en-US" sz="1400"/>
            <a:t>（一社）産業環境管理協会</a:t>
          </a:r>
          <a:endParaRPr kumimoji="1" lang="en-US" altLang="ja-JP" sz="1400"/>
        </a:p>
        <a:p>
          <a:pPr algn="ctr"/>
          <a:r>
            <a:rPr kumimoji="1" lang="ja-JP" altLang="en-US" sz="1400"/>
            <a:t>１９９百万円</a:t>
          </a:r>
        </a:p>
      </xdr:txBody>
    </xdr:sp>
    <xdr:clientData/>
  </xdr:twoCellAnchor>
  <xdr:twoCellAnchor>
    <xdr:from>
      <xdr:col>34</xdr:col>
      <xdr:colOff>0</xdr:colOff>
      <xdr:row>746</xdr:row>
      <xdr:rowOff>217715</xdr:rowOff>
    </xdr:from>
    <xdr:to>
      <xdr:col>47</xdr:col>
      <xdr:colOff>30570</xdr:colOff>
      <xdr:row>750</xdr:row>
      <xdr:rowOff>68036</xdr:rowOff>
    </xdr:to>
    <xdr:sp macro="" textlink="">
      <xdr:nvSpPr>
        <xdr:cNvPr id="7" name="大かっこ 6"/>
        <xdr:cNvSpPr/>
      </xdr:nvSpPr>
      <xdr:spPr>
        <a:xfrm>
          <a:off x="6939643" y="47012679"/>
          <a:ext cx="2683963" cy="12654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排出抑制に関連する行政計画（都市計画・低炭素まちづくり計画等）との整合性を図りつつ、地方公共団体実行計画に位置付ける具体的施策について事業計画の策定や実現可能性の調査を行う。</a:t>
          </a:r>
        </a:p>
      </xdr:txBody>
    </xdr:sp>
    <xdr:clientData/>
  </xdr:twoCellAnchor>
  <xdr:twoCellAnchor>
    <xdr:from>
      <xdr:col>20</xdr:col>
      <xdr:colOff>27214</xdr:colOff>
      <xdr:row>752</xdr:row>
      <xdr:rowOff>204106</xdr:rowOff>
    </xdr:from>
    <xdr:to>
      <xdr:col>32</xdr:col>
      <xdr:colOff>167822</xdr:colOff>
      <xdr:row>755</xdr:row>
      <xdr:rowOff>67581</xdr:rowOff>
    </xdr:to>
    <xdr:sp macro="" textlink="">
      <xdr:nvSpPr>
        <xdr:cNvPr id="8" name="正方形/長方形 7"/>
        <xdr:cNvSpPr/>
      </xdr:nvSpPr>
      <xdr:spPr>
        <a:xfrm>
          <a:off x="4109357" y="49121785"/>
          <a:ext cx="2589894" cy="9248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B.</a:t>
          </a:r>
          <a:r>
            <a:rPr kumimoji="1" lang="ja-JP" altLang="en-US" sz="1400"/>
            <a:t>民間事業者（</a:t>
          </a:r>
          <a:r>
            <a:rPr kumimoji="1" lang="en-US" altLang="ja-JP" sz="1400"/>
            <a:t>11</a:t>
          </a:r>
          <a:r>
            <a:rPr kumimoji="1" lang="ja-JP" altLang="en-US" sz="1400"/>
            <a:t>社）</a:t>
          </a:r>
          <a:endParaRPr kumimoji="1" lang="en-US" altLang="ja-JP" sz="1400"/>
        </a:p>
        <a:p>
          <a:pPr algn="ctr"/>
          <a:r>
            <a:rPr kumimoji="1" lang="ja-JP" altLang="en-US" sz="1400"/>
            <a:t>１６５百万円</a:t>
          </a:r>
        </a:p>
      </xdr:txBody>
    </xdr:sp>
    <xdr:clientData/>
  </xdr:twoCellAnchor>
  <xdr:twoCellAnchor>
    <xdr:from>
      <xdr:col>27</xdr:col>
      <xdr:colOff>27215</xdr:colOff>
      <xdr:row>756</xdr:row>
      <xdr:rowOff>421821</xdr:rowOff>
    </xdr:from>
    <xdr:to>
      <xdr:col>39</xdr:col>
      <xdr:colOff>167823</xdr:colOff>
      <xdr:row>758</xdr:row>
      <xdr:rowOff>13153</xdr:rowOff>
    </xdr:to>
    <xdr:sp macro="" textlink="">
      <xdr:nvSpPr>
        <xdr:cNvPr id="9" name="正方形/長方形 8"/>
        <xdr:cNvSpPr/>
      </xdr:nvSpPr>
      <xdr:spPr>
        <a:xfrm>
          <a:off x="5538108" y="50754642"/>
          <a:ext cx="2589894" cy="9248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C.</a:t>
          </a:r>
          <a:r>
            <a:rPr kumimoji="1" lang="ja-JP" altLang="en-US" sz="1400"/>
            <a:t>株式会社日本総合研究所</a:t>
          </a:r>
          <a:endParaRPr kumimoji="1" lang="en-US" altLang="ja-JP" sz="1400"/>
        </a:p>
        <a:p>
          <a:pPr algn="ctr"/>
          <a:r>
            <a:rPr kumimoji="1" lang="ja-JP" altLang="en-US" sz="1400"/>
            <a:t>１０百万円</a:t>
          </a:r>
        </a:p>
      </xdr:txBody>
    </xdr:sp>
    <xdr:clientData/>
  </xdr:twoCellAnchor>
  <xdr:twoCellAnchor>
    <xdr:from>
      <xdr:col>26</xdr:col>
      <xdr:colOff>40821</xdr:colOff>
      <xdr:row>749</xdr:row>
      <xdr:rowOff>136073</xdr:rowOff>
    </xdr:from>
    <xdr:to>
      <xdr:col>26</xdr:col>
      <xdr:colOff>45053</xdr:colOff>
      <xdr:row>752</xdr:row>
      <xdr:rowOff>202747</xdr:rowOff>
    </xdr:to>
    <xdr:cxnSp macro="">
      <xdr:nvCxnSpPr>
        <xdr:cNvPr id="10" name="直線矢印コネクタ 9"/>
        <xdr:cNvCxnSpPr/>
      </xdr:nvCxnSpPr>
      <xdr:spPr>
        <a:xfrm>
          <a:off x="5347607" y="47992394"/>
          <a:ext cx="4232" cy="1128032"/>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136065</xdr:colOff>
      <xdr:row>750</xdr:row>
      <xdr:rowOff>272143</xdr:rowOff>
    </xdr:from>
    <xdr:ext cx="1172116" cy="275717"/>
    <xdr:sp macro="" textlink="">
      <xdr:nvSpPr>
        <xdr:cNvPr id="12" name="テキスト ボックス 11"/>
        <xdr:cNvSpPr txBox="1"/>
      </xdr:nvSpPr>
      <xdr:spPr>
        <a:xfrm>
          <a:off x="3809994" y="4848225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共同実施委託</a:t>
          </a:r>
          <a:r>
            <a:rPr kumimoji="1" lang="en-US" altLang="ja-JP" sz="1100"/>
            <a:t>】</a:t>
          </a:r>
          <a:endParaRPr kumimoji="1" lang="ja-JP" altLang="en-US" sz="1100"/>
        </a:p>
      </xdr:txBody>
    </xdr:sp>
    <xdr:clientData/>
  </xdr:oneCellAnchor>
  <xdr:twoCellAnchor>
    <xdr:from>
      <xdr:col>34</xdr:col>
      <xdr:colOff>13607</xdr:colOff>
      <xdr:row>752</xdr:row>
      <xdr:rowOff>45357</xdr:rowOff>
    </xdr:from>
    <xdr:to>
      <xdr:col>47</xdr:col>
      <xdr:colOff>44177</xdr:colOff>
      <xdr:row>755</xdr:row>
      <xdr:rowOff>217713</xdr:rowOff>
    </xdr:to>
    <xdr:sp macro="" textlink="">
      <xdr:nvSpPr>
        <xdr:cNvPr id="13" name="大かっこ 12"/>
        <xdr:cNvSpPr/>
      </xdr:nvSpPr>
      <xdr:spPr>
        <a:xfrm>
          <a:off x="6182178" y="48559357"/>
          <a:ext cx="2389142" cy="12337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baseline="0"/>
            <a:t>公募により選定された各モデル地域の事業内容に精通した複数の専門機関により、実施計画の策定、各種契約事務、各モデル地域事業の実施等を行う。</a:t>
          </a:r>
          <a:endParaRPr kumimoji="1" lang="en-US" altLang="ja-JP" sz="1100" baseline="0"/>
        </a:p>
      </xdr:txBody>
    </xdr:sp>
    <xdr:clientData/>
  </xdr:twoCellAnchor>
  <xdr:twoCellAnchor>
    <xdr:from>
      <xdr:col>26</xdr:col>
      <xdr:colOff>43092</xdr:colOff>
      <xdr:row>755</xdr:row>
      <xdr:rowOff>67581</xdr:rowOff>
    </xdr:from>
    <xdr:to>
      <xdr:col>26</xdr:col>
      <xdr:colOff>176896</xdr:colOff>
      <xdr:row>757</xdr:row>
      <xdr:rowOff>217487</xdr:rowOff>
    </xdr:to>
    <xdr:cxnSp macro="">
      <xdr:nvCxnSpPr>
        <xdr:cNvPr id="15" name="カギ線コネクタ 14"/>
        <xdr:cNvCxnSpPr/>
      </xdr:nvCxnSpPr>
      <xdr:spPr>
        <a:xfrm rot="16200000" flipH="1">
          <a:off x="4831559" y="50564936"/>
          <a:ext cx="1170441" cy="133804"/>
        </a:xfrm>
        <a:prstGeom prst="bentConnector2">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176894</xdr:colOff>
      <xdr:row>756</xdr:row>
      <xdr:rowOff>394607</xdr:rowOff>
    </xdr:from>
    <xdr:to>
      <xdr:col>49</xdr:col>
      <xdr:colOff>272144</xdr:colOff>
      <xdr:row>758</xdr:row>
      <xdr:rowOff>281215</xdr:rowOff>
    </xdr:to>
    <xdr:sp macro="" textlink="">
      <xdr:nvSpPr>
        <xdr:cNvPr id="16" name="大かっこ 15"/>
        <xdr:cNvSpPr/>
      </xdr:nvSpPr>
      <xdr:spPr>
        <a:xfrm>
          <a:off x="7434037" y="50323750"/>
          <a:ext cx="1728107" cy="12291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baseline="0"/>
            <a:t>各モデル事業を通じて得られた横断的・体系的な情報の分析評価、モデル事例の普及・展開策の検討を行う。</a:t>
          </a:r>
          <a:endParaRPr kumimoji="1" lang="en-US" altLang="ja-JP" sz="1100" baseline="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7" t="s">
        <v>0</v>
      </c>
      <c r="AK2" s="937"/>
      <c r="AL2" s="937"/>
      <c r="AM2" s="937"/>
      <c r="AN2" s="937"/>
      <c r="AO2" s="938"/>
      <c r="AP2" s="938"/>
      <c r="AQ2" s="938"/>
      <c r="AR2" s="78" t="str">
        <f>IF(OR(AO2="　", AO2=""), "", "-")</f>
        <v/>
      </c>
      <c r="AS2" s="939">
        <v>49</v>
      </c>
      <c r="AT2" s="939"/>
      <c r="AU2" s="939"/>
      <c r="AV2" s="51" t="str">
        <f>IF(AW2="", "", "-")</f>
        <v/>
      </c>
      <c r="AW2" s="910"/>
      <c r="AX2" s="910"/>
    </row>
    <row r="3" spans="1:50" ht="21" customHeight="1" thickBot="1" x14ac:dyDescent="0.2">
      <c r="A3" s="866" t="s">
        <v>542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569</v>
      </c>
      <c r="AK3" s="868"/>
      <c r="AL3" s="868"/>
      <c r="AM3" s="868"/>
      <c r="AN3" s="868"/>
      <c r="AO3" s="868"/>
      <c r="AP3" s="868"/>
      <c r="AQ3" s="868"/>
      <c r="AR3" s="868"/>
      <c r="AS3" s="868"/>
      <c r="AT3" s="868"/>
      <c r="AU3" s="868"/>
      <c r="AV3" s="868"/>
      <c r="AW3" s="868"/>
      <c r="AX3" s="24" t="s">
        <v>65</v>
      </c>
    </row>
    <row r="4" spans="1:50" ht="41.45" customHeight="1" x14ac:dyDescent="0.15">
      <c r="A4" s="703" t="s">
        <v>25</v>
      </c>
      <c r="B4" s="704"/>
      <c r="C4" s="704"/>
      <c r="D4" s="704"/>
      <c r="E4" s="704"/>
      <c r="F4" s="704"/>
      <c r="G4" s="681" t="s">
        <v>624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77</v>
      </c>
      <c r="H5" s="839"/>
      <c r="I5" s="839"/>
      <c r="J5" s="839"/>
      <c r="K5" s="839"/>
      <c r="L5" s="839"/>
      <c r="M5" s="840" t="s">
        <v>66</v>
      </c>
      <c r="N5" s="841"/>
      <c r="O5" s="841"/>
      <c r="P5" s="841"/>
      <c r="Q5" s="841"/>
      <c r="R5" s="842"/>
      <c r="S5" s="843" t="s">
        <v>79</v>
      </c>
      <c r="T5" s="839"/>
      <c r="U5" s="839"/>
      <c r="V5" s="839"/>
      <c r="W5" s="839"/>
      <c r="X5" s="844"/>
      <c r="Y5" s="697" t="s">
        <v>3</v>
      </c>
      <c r="Z5" s="542"/>
      <c r="AA5" s="542"/>
      <c r="AB5" s="542"/>
      <c r="AC5" s="542"/>
      <c r="AD5" s="543"/>
      <c r="AE5" s="698" t="s">
        <v>571</v>
      </c>
      <c r="AF5" s="698"/>
      <c r="AG5" s="698"/>
      <c r="AH5" s="698"/>
      <c r="AI5" s="698"/>
      <c r="AJ5" s="698"/>
      <c r="AK5" s="698"/>
      <c r="AL5" s="698"/>
      <c r="AM5" s="698"/>
      <c r="AN5" s="698"/>
      <c r="AO5" s="698"/>
      <c r="AP5" s="699"/>
      <c r="AQ5" s="700" t="s">
        <v>570</v>
      </c>
      <c r="AR5" s="701"/>
      <c r="AS5" s="701"/>
      <c r="AT5" s="701"/>
      <c r="AU5" s="701"/>
      <c r="AV5" s="701"/>
      <c r="AW5" s="701"/>
      <c r="AX5" s="702"/>
    </row>
    <row r="6" spans="1:50" ht="39" customHeight="1" x14ac:dyDescent="0.15">
      <c r="A6" s="705" t="s">
        <v>4</v>
      </c>
      <c r="B6" s="706"/>
      <c r="C6" s="706"/>
      <c r="D6" s="706"/>
      <c r="E6" s="706"/>
      <c r="F6" s="706"/>
      <c r="G6" s="394" t="str">
        <f>入力規則等!F39</f>
        <v>エネルギー対策特別会計エネルギー需給勘定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572</v>
      </c>
      <c r="H7" s="498"/>
      <c r="I7" s="498"/>
      <c r="J7" s="498"/>
      <c r="K7" s="498"/>
      <c r="L7" s="498"/>
      <c r="M7" s="498"/>
      <c r="N7" s="498"/>
      <c r="O7" s="498"/>
      <c r="P7" s="498"/>
      <c r="Q7" s="498"/>
      <c r="R7" s="498"/>
      <c r="S7" s="498"/>
      <c r="T7" s="498"/>
      <c r="U7" s="498"/>
      <c r="V7" s="498"/>
      <c r="W7" s="498"/>
      <c r="X7" s="499"/>
      <c r="Y7" s="921" t="s">
        <v>514</v>
      </c>
      <c r="Z7" s="442"/>
      <c r="AA7" s="442"/>
      <c r="AB7" s="442"/>
      <c r="AC7" s="442"/>
      <c r="AD7" s="922"/>
      <c r="AE7" s="911" t="s">
        <v>573</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378</v>
      </c>
      <c r="B8" s="495"/>
      <c r="C8" s="495"/>
      <c r="D8" s="495"/>
      <c r="E8" s="495"/>
      <c r="F8" s="496"/>
      <c r="G8" s="940" t="str">
        <f>入力規則等!A28</f>
        <v>地球温暖化対策</v>
      </c>
      <c r="H8" s="719"/>
      <c r="I8" s="719"/>
      <c r="J8" s="719"/>
      <c r="K8" s="719"/>
      <c r="L8" s="719"/>
      <c r="M8" s="719"/>
      <c r="N8" s="719"/>
      <c r="O8" s="719"/>
      <c r="P8" s="719"/>
      <c r="Q8" s="719"/>
      <c r="R8" s="719"/>
      <c r="S8" s="719"/>
      <c r="T8" s="719"/>
      <c r="U8" s="719"/>
      <c r="V8" s="719"/>
      <c r="W8" s="719"/>
      <c r="X8" s="941"/>
      <c r="Y8" s="845" t="s">
        <v>379</v>
      </c>
      <c r="Z8" s="846"/>
      <c r="AA8" s="846"/>
      <c r="AB8" s="846"/>
      <c r="AC8" s="846"/>
      <c r="AD8" s="847"/>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622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623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4" t="s">
        <v>533</v>
      </c>
      <c r="Q12" s="415"/>
      <c r="R12" s="415"/>
      <c r="S12" s="415"/>
      <c r="T12" s="415"/>
      <c r="U12" s="415"/>
      <c r="V12" s="416"/>
      <c r="W12" s="414" t="s">
        <v>530</v>
      </c>
      <c r="X12" s="415"/>
      <c r="Y12" s="415"/>
      <c r="Z12" s="415"/>
      <c r="AA12" s="415"/>
      <c r="AB12" s="415"/>
      <c r="AC12" s="416"/>
      <c r="AD12" s="414" t="s">
        <v>525</v>
      </c>
      <c r="AE12" s="415"/>
      <c r="AF12" s="415"/>
      <c r="AG12" s="415"/>
      <c r="AH12" s="415"/>
      <c r="AI12" s="415"/>
      <c r="AJ12" s="416"/>
      <c r="AK12" s="414" t="s">
        <v>518</v>
      </c>
      <c r="AL12" s="415"/>
      <c r="AM12" s="415"/>
      <c r="AN12" s="415"/>
      <c r="AO12" s="415"/>
      <c r="AP12" s="415"/>
      <c r="AQ12" s="416"/>
      <c r="AR12" s="414" t="s">
        <v>516</v>
      </c>
      <c r="AS12" s="415"/>
      <c r="AT12" s="415"/>
      <c r="AU12" s="415"/>
      <c r="AV12" s="415"/>
      <c r="AW12" s="415"/>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625</v>
      </c>
      <c r="Q13" s="657"/>
      <c r="R13" s="657"/>
      <c r="S13" s="657"/>
      <c r="T13" s="657"/>
      <c r="U13" s="657"/>
      <c r="V13" s="658"/>
      <c r="W13" s="656">
        <v>100</v>
      </c>
      <c r="X13" s="657"/>
      <c r="Y13" s="657"/>
      <c r="Z13" s="657"/>
      <c r="AA13" s="657"/>
      <c r="AB13" s="657"/>
      <c r="AC13" s="658"/>
      <c r="AD13" s="656">
        <v>200</v>
      </c>
      <c r="AE13" s="657"/>
      <c r="AF13" s="657"/>
      <c r="AG13" s="657"/>
      <c r="AH13" s="657"/>
      <c r="AI13" s="657"/>
      <c r="AJ13" s="658"/>
      <c r="AK13" s="656" t="s">
        <v>626</v>
      </c>
      <c r="AL13" s="657"/>
      <c r="AM13" s="657"/>
      <c r="AN13" s="657"/>
      <c r="AO13" s="657"/>
      <c r="AP13" s="657"/>
      <c r="AQ13" s="658"/>
      <c r="AR13" s="918" t="s">
        <v>632</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577</v>
      </c>
      <c r="Q14" s="657"/>
      <c r="R14" s="657"/>
      <c r="S14" s="657"/>
      <c r="T14" s="657"/>
      <c r="U14" s="657"/>
      <c r="V14" s="658"/>
      <c r="W14" s="656" t="s">
        <v>575</v>
      </c>
      <c r="X14" s="657"/>
      <c r="Y14" s="657"/>
      <c r="Z14" s="657"/>
      <c r="AA14" s="657"/>
      <c r="AB14" s="657"/>
      <c r="AC14" s="658"/>
      <c r="AD14" s="656" t="s">
        <v>575</v>
      </c>
      <c r="AE14" s="657"/>
      <c r="AF14" s="657"/>
      <c r="AG14" s="657"/>
      <c r="AH14" s="657"/>
      <c r="AI14" s="657"/>
      <c r="AJ14" s="658"/>
      <c r="AK14" s="656" t="s">
        <v>575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575</v>
      </c>
      <c r="Q15" s="657"/>
      <c r="R15" s="657"/>
      <c r="S15" s="657"/>
      <c r="T15" s="657"/>
      <c r="U15" s="657"/>
      <c r="V15" s="658"/>
      <c r="W15" s="656" t="s">
        <v>575</v>
      </c>
      <c r="X15" s="657"/>
      <c r="Y15" s="657"/>
      <c r="Z15" s="657"/>
      <c r="AA15" s="657"/>
      <c r="AB15" s="657"/>
      <c r="AC15" s="658"/>
      <c r="AD15" s="656" t="s">
        <v>575</v>
      </c>
      <c r="AE15" s="657"/>
      <c r="AF15" s="657"/>
      <c r="AG15" s="657"/>
      <c r="AH15" s="657"/>
      <c r="AI15" s="657"/>
      <c r="AJ15" s="658"/>
      <c r="AK15" s="656" t="s">
        <v>575</v>
      </c>
      <c r="AL15" s="657"/>
      <c r="AM15" s="657"/>
      <c r="AN15" s="657"/>
      <c r="AO15" s="657"/>
      <c r="AP15" s="657"/>
      <c r="AQ15" s="658"/>
      <c r="AR15" s="656" t="s">
        <v>632</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575</v>
      </c>
      <c r="Q16" s="657"/>
      <c r="R16" s="657"/>
      <c r="S16" s="657"/>
      <c r="T16" s="657"/>
      <c r="U16" s="657"/>
      <c r="V16" s="658"/>
      <c r="W16" s="656" t="s">
        <v>575</v>
      </c>
      <c r="X16" s="657"/>
      <c r="Y16" s="657"/>
      <c r="Z16" s="657"/>
      <c r="AA16" s="657"/>
      <c r="AB16" s="657"/>
      <c r="AC16" s="658"/>
      <c r="AD16" s="656" t="s">
        <v>575</v>
      </c>
      <c r="AE16" s="657"/>
      <c r="AF16" s="657"/>
      <c r="AG16" s="657"/>
      <c r="AH16" s="657"/>
      <c r="AI16" s="657"/>
      <c r="AJ16" s="658"/>
      <c r="AK16" s="656" t="s">
        <v>575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575</v>
      </c>
      <c r="Q17" s="657"/>
      <c r="R17" s="657"/>
      <c r="S17" s="657"/>
      <c r="T17" s="657"/>
      <c r="U17" s="657"/>
      <c r="V17" s="658"/>
      <c r="W17" s="656" t="s">
        <v>575</v>
      </c>
      <c r="X17" s="657"/>
      <c r="Y17" s="657"/>
      <c r="Z17" s="657"/>
      <c r="AA17" s="657"/>
      <c r="AB17" s="657"/>
      <c r="AC17" s="658"/>
      <c r="AD17" s="656" t="s">
        <v>575</v>
      </c>
      <c r="AE17" s="657"/>
      <c r="AF17" s="657"/>
      <c r="AG17" s="657"/>
      <c r="AH17" s="657"/>
      <c r="AI17" s="657"/>
      <c r="AJ17" s="658"/>
      <c r="AK17" s="656" t="s">
        <v>575</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100</v>
      </c>
      <c r="X18" s="878"/>
      <c r="Y18" s="878"/>
      <c r="Z18" s="878"/>
      <c r="AA18" s="878"/>
      <c r="AB18" s="878"/>
      <c r="AC18" s="879"/>
      <c r="AD18" s="877">
        <f>SUM(AD13:AJ17)</f>
        <v>200</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53</v>
      </c>
      <c r="X19" s="657"/>
      <c r="Y19" s="657"/>
      <c r="Z19" s="657"/>
      <c r="AA19" s="657"/>
      <c r="AB19" s="657"/>
      <c r="AC19" s="658"/>
      <c r="AD19" s="656">
        <v>199</v>
      </c>
      <c r="AE19" s="657"/>
      <c r="AF19" s="657"/>
      <c r="AG19" s="657"/>
      <c r="AH19" s="657"/>
      <c r="AI19" s="657"/>
      <c r="AJ19" s="658"/>
      <c r="AK19" s="329"/>
      <c r="AL19" s="329"/>
      <c r="AM19" s="329"/>
      <c r="AN19" s="329"/>
      <c r="AO19" s="329"/>
      <c r="AP19" s="329"/>
      <c r="AQ19" s="329"/>
      <c r="AR19" s="329"/>
      <c r="AS19" s="329"/>
      <c r="AT19" s="329"/>
      <c r="AU19" s="329"/>
      <c r="AV19" s="329"/>
      <c r="AW19" s="329"/>
      <c r="AX19" s="331"/>
    </row>
    <row r="20" spans="1:50" ht="24.75" customHeight="1" x14ac:dyDescent="0.15">
      <c r="A20" s="613"/>
      <c r="B20" s="614"/>
      <c r="C20" s="614"/>
      <c r="D20" s="614"/>
      <c r="E20" s="614"/>
      <c r="F20" s="615"/>
      <c r="G20" s="875" t="s">
        <v>10</v>
      </c>
      <c r="H20" s="876"/>
      <c r="I20" s="876"/>
      <c r="J20" s="876"/>
      <c r="K20" s="876"/>
      <c r="L20" s="876"/>
      <c r="M20" s="876"/>
      <c r="N20" s="876"/>
      <c r="O20" s="876"/>
      <c r="P20" s="317" t="str">
        <f>IF(P18=0, "-", SUM(P19)/P18)</f>
        <v>-</v>
      </c>
      <c r="Q20" s="317"/>
      <c r="R20" s="317"/>
      <c r="S20" s="317"/>
      <c r="T20" s="317"/>
      <c r="U20" s="317"/>
      <c r="V20" s="317"/>
      <c r="W20" s="317">
        <f t="shared" ref="W20" si="0">IF(W18=0, "-", SUM(W19)/W18)</f>
        <v>0.53</v>
      </c>
      <c r="X20" s="317"/>
      <c r="Y20" s="317"/>
      <c r="Z20" s="317"/>
      <c r="AA20" s="317"/>
      <c r="AB20" s="317"/>
      <c r="AC20" s="317"/>
      <c r="AD20" s="317">
        <f t="shared" ref="AD20" si="1">IF(AD18=0, "-", SUM(AD19)/AD18)</f>
        <v>0.995</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8"/>
      <c r="B21" s="849"/>
      <c r="C21" s="849"/>
      <c r="D21" s="849"/>
      <c r="E21" s="849"/>
      <c r="F21" s="945"/>
      <c r="G21" s="315" t="s">
        <v>477</v>
      </c>
      <c r="H21" s="316"/>
      <c r="I21" s="316"/>
      <c r="J21" s="316"/>
      <c r="K21" s="316"/>
      <c r="L21" s="316"/>
      <c r="M21" s="316"/>
      <c r="N21" s="316"/>
      <c r="O21" s="316"/>
      <c r="P21" s="317" t="str">
        <f>IF(P19=0, "-", SUM(P19)/SUM(P13,P14))</f>
        <v>-</v>
      </c>
      <c r="Q21" s="317"/>
      <c r="R21" s="317"/>
      <c r="S21" s="317"/>
      <c r="T21" s="317"/>
      <c r="U21" s="317"/>
      <c r="V21" s="317"/>
      <c r="W21" s="317">
        <f t="shared" ref="W21" si="2">IF(W19=0, "-", SUM(W19)/SUM(W13,W14))</f>
        <v>0.53</v>
      </c>
      <c r="X21" s="317"/>
      <c r="Y21" s="317"/>
      <c r="Z21" s="317"/>
      <c r="AA21" s="317"/>
      <c r="AB21" s="317"/>
      <c r="AC21" s="317"/>
      <c r="AD21" s="317">
        <f t="shared" ref="AD21" si="3">IF(AD19=0, "-", SUM(AD19)/SUM(AD13,AD14))</f>
        <v>0.995</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3" t="s">
        <v>558</v>
      </c>
      <c r="B22" s="964"/>
      <c r="C22" s="964"/>
      <c r="D22" s="964"/>
      <c r="E22" s="964"/>
      <c r="F22" s="965"/>
      <c r="G22" s="950" t="s">
        <v>456</v>
      </c>
      <c r="H22" s="221"/>
      <c r="I22" s="221"/>
      <c r="J22" s="221"/>
      <c r="K22" s="221"/>
      <c r="L22" s="221"/>
      <c r="M22" s="221"/>
      <c r="N22" s="221"/>
      <c r="O22" s="222"/>
      <c r="P22" s="935" t="s">
        <v>519</v>
      </c>
      <c r="Q22" s="221"/>
      <c r="R22" s="221"/>
      <c r="S22" s="221"/>
      <c r="T22" s="221"/>
      <c r="U22" s="221"/>
      <c r="V22" s="222"/>
      <c r="W22" s="935" t="s">
        <v>515</v>
      </c>
      <c r="X22" s="221"/>
      <c r="Y22" s="221"/>
      <c r="Z22" s="221"/>
      <c r="AA22" s="221"/>
      <c r="AB22" s="221"/>
      <c r="AC22" s="222"/>
      <c r="AD22" s="935" t="s">
        <v>455</v>
      </c>
      <c r="AE22" s="221"/>
      <c r="AF22" s="221"/>
      <c r="AG22" s="221"/>
      <c r="AH22" s="221"/>
      <c r="AI22" s="221"/>
      <c r="AJ22" s="221"/>
      <c r="AK22" s="221"/>
      <c r="AL22" s="221"/>
      <c r="AM22" s="221"/>
      <c r="AN22" s="221"/>
      <c r="AO22" s="221"/>
      <c r="AP22" s="221"/>
      <c r="AQ22" s="221"/>
      <c r="AR22" s="221"/>
      <c r="AS22" s="221"/>
      <c r="AT22" s="221"/>
      <c r="AU22" s="221"/>
      <c r="AV22" s="221"/>
      <c r="AW22" s="221"/>
      <c r="AX22" s="972"/>
    </row>
    <row r="23" spans="1:50" ht="25.5" customHeight="1" x14ac:dyDescent="0.15">
      <c r="A23" s="966"/>
      <c r="B23" s="967"/>
      <c r="C23" s="967"/>
      <c r="D23" s="967"/>
      <c r="E23" s="967"/>
      <c r="F23" s="968"/>
      <c r="G23" s="951" t="s">
        <v>625</v>
      </c>
      <c r="H23" s="952"/>
      <c r="I23" s="952"/>
      <c r="J23" s="952"/>
      <c r="K23" s="952"/>
      <c r="L23" s="952"/>
      <c r="M23" s="952"/>
      <c r="N23" s="952"/>
      <c r="O23" s="953"/>
      <c r="P23" s="918" t="s">
        <v>627</v>
      </c>
      <c r="Q23" s="919"/>
      <c r="R23" s="919"/>
      <c r="S23" s="919"/>
      <c r="T23" s="919"/>
      <c r="U23" s="919"/>
      <c r="V23" s="936"/>
      <c r="W23" s="918" t="s">
        <v>632</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6"/>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460</v>
      </c>
      <c r="H28" s="958"/>
      <c r="I28" s="958"/>
      <c r="J28" s="958"/>
      <c r="K28" s="958"/>
      <c r="L28" s="958"/>
      <c r="M28" s="958"/>
      <c r="N28" s="958"/>
      <c r="O28" s="959"/>
      <c r="P28" s="877" t="e">
        <f>P29-SUM(P23:P27)</f>
        <v>#VALUE!</v>
      </c>
      <c r="Q28" s="878"/>
      <c r="R28" s="878"/>
      <c r="S28" s="878"/>
      <c r="T28" s="878"/>
      <c r="U28" s="878"/>
      <c r="V28" s="879"/>
      <c r="W28" s="877" t="e">
        <f>W29-SUM(W23:W27)</f>
        <v>#VALUE!</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457</v>
      </c>
      <c r="H29" s="961"/>
      <c r="I29" s="961"/>
      <c r="J29" s="961"/>
      <c r="K29" s="961"/>
      <c r="L29" s="961"/>
      <c r="M29" s="961"/>
      <c r="N29" s="961"/>
      <c r="O29" s="962"/>
      <c r="P29" s="932" t="str">
        <f>AK13</f>
        <v>-</v>
      </c>
      <c r="Q29" s="933"/>
      <c r="R29" s="933"/>
      <c r="S29" s="933"/>
      <c r="T29" s="933"/>
      <c r="U29" s="933"/>
      <c r="V29" s="934"/>
      <c r="W29" s="932" t="str">
        <f>AR13</f>
        <v>-</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472</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534</v>
      </c>
      <c r="AF30" s="858"/>
      <c r="AG30" s="858"/>
      <c r="AH30" s="859"/>
      <c r="AI30" s="857" t="s">
        <v>531</v>
      </c>
      <c r="AJ30" s="858"/>
      <c r="AK30" s="858"/>
      <c r="AL30" s="859"/>
      <c r="AM30" s="914" t="s">
        <v>526</v>
      </c>
      <c r="AN30" s="914"/>
      <c r="AO30" s="914"/>
      <c r="AP30" s="857"/>
      <c r="AQ30" s="766" t="s">
        <v>354</v>
      </c>
      <c r="AR30" s="767"/>
      <c r="AS30" s="767"/>
      <c r="AT30" s="768"/>
      <c r="AU30" s="773" t="s">
        <v>253</v>
      </c>
      <c r="AV30" s="773"/>
      <c r="AW30" s="773"/>
      <c r="AX30" s="915"/>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9" t="s">
        <v>626</v>
      </c>
      <c r="AR31" s="199"/>
      <c r="AS31" s="132" t="s">
        <v>355</v>
      </c>
      <c r="AT31" s="133"/>
      <c r="AU31" s="198">
        <v>42</v>
      </c>
      <c r="AV31" s="198"/>
      <c r="AW31" s="397" t="s">
        <v>300</v>
      </c>
      <c r="AX31" s="398"/>
    </row>
    <row r="32" spans="1:50" ht="53.1" customHeight="1" x14ac:dyDescent="0.15">
      <c r="A32" s="402"/>
      <c r="B32" s="400"/>
      <c r="C32" s="400"/>
      <c r="D32" s="400"/>
      <c r="E32" s="400"/>
      <c r="F32" s="401"/>
      <c r="G32" s="563" t="s">
        <v>578</v>
      </c>
      <c r="H32" s="564"/>
      <c r="I32" s="564"/>
      <c r="J32" s="564"/>
      <c r="K32" s="564"/>
      <c r="L32" s="564"/>
      <c r="M32" s="564"/>
      <c r="N32" s="564"/>
      <c r="O32" s="565"/>
      <c r="P32" s="104" t="s">
        <v>579</v>
      </c>
      <c r="Q32" s="104"/>
      <c r="R32" s="104"/>
      <c r="S32" s="104"/>
      <c r="T32" s="104"/>
      <c r="U32" s="104"/>
      <c r="V32" s="104"/>
      <c r="W32" s="104"/>
      <c r="X32" s="105"/>
      <c r="Y32" s="470" t="s">
        <v>12</v>
      </c>
      <c r="Z32" s="530"/>
      <c r="AA32" s="531"/>
      <c r="AB32" s="460" t="s">
        <v>14</v>
      </c>
      <c r="AC32" s="460"/>
      <c r="AD32" s="460"/>
      <c r="AE32" s="217">
        <v>99.3</v>
      </c>
      <c r="AF32" s="218"/>
      <c r="AG32" s="218"/>
      <c r="AH32" s="218"/>
      <c r="AI32" s="217">
        <v>100</v>
      </c>
      <c r="AJ32" s="218"/>
      <c r="AK32" s="218"/>
      <c r="AL32" s="218"/>
      <c r="AM32" s="217">
        <v>100</v>
      </c>
      <c r="AN32" s="218"/>
      <c r="AO32" s="218"/>
      <c r="AP32" s="218"/>
      <c r="AQ32" s="339" t="s">
        <v>577</v>
      </c>
      <c r="AR32" s="206"/>
      <c r="AS32" s="206"/>
      <c r="AT32" s="340"/>
      <c r="AU32" s="218" t="s">
        <v>577</v>
      </c>
      <c r="AV32" s="218"/>
      <c r="AW32" s="218"/>
      <c r="AX32" s="220"/>
    </row>
    <row r="33" spans="1:50" ht="53.1"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4" t="s">
        <v>54</v>
      </c>
      <c r="Z33" s="415"/>
      <c r="AA33" s="416"/>
      <c r="AB33" s="522" t="s">
        <v>14</v>
      </c>
      <c r="AC33" s="522"/>
      <c r="AD33" s="522"/>
      <c r="AE33" s="217" t="s">
        <v>577</v>
      </c>
      <c r="AF33" s="218"/>
      <c r="AG33" s="218"/>
      <c r="AH33" s="218"/>
      <c r="AI33" s="217" t="s">
        <v>576</v>
      </c>
      <c r="AJ33" s="218"/>
      <c r="AK33" s="218"/>
      <c r="AL33" s="218"/>
      <c r="AM33" s="217" t="s">
        <v>576</v>
      </c>
      <c r="AN33" s="218"/>
      <c r="AO33" s="218"/>
      <c r="AP33" s="218"/>
      <c r="AQ33" s="339" t="s">
        <v>577</v>
      </c>
      <c r="AR33" s="206"/>
      <c r="AS33" s="206"/>
      <c r="AT33" s="340"/>
      <c r="AU33" s="218">
        <v>100</v>
      </c>
      <c r="AV33" s="218"/>
      <c r="AW33" s="218"/>
      <c r="AX33" s="220"/>
    </row>
    <row r="34" spans="1:50" ht="53.1"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4" t="s">
        <v>13</v>
      </c>
      <c r="Z34" s="415"/>
      <c r="AA34" s="416"/>
      <c r="AB34" s="555" t="s">
        <v>301</v>
      </c>
      <c r="AC34" s="555"/>
      <c r="AD34" s="555"/>
      <c r="AE34" s="217">
        <v>99.3</v>
      </c>
      <c r="AF34" s="218"/>
      <c r="AG34" s="218"/>
      <c r="AH34" s="218"/>
      <c r="AI34" s="217">
        <v>100</v>
      </c>
      <c r="AJ34" s="218"/>
      <c r="AK34" s="218"/>
      <c r="AL34" s="218"/>
      <c r="AM34" s="217">
        <v>100</v>
      </c>
      <c r="AN34" s="218"/>
      <c r="AO34" s="218"/>
      <c r="AP34" s="218"/>
      <c r="AQ34" s="339" t="s">
        <v>575</v>
      </c>
      <c r="AR34" s="206"/>
      <c r="AS34" s="206"/>
      <c r="AT34" s="340"/>
      <c r="AU34" s="218" t="s">
        <v>576</v>
      </c>
      <c r="AV34" s="218"/>
      <c r="AW34" s="218"/>
      <c r="AX34" s="220"/>
    </row>
    <row r="35" spans="1:50" ht="23.25" customHeight="1" x14ac:dyDescent="0.15">
      <c r="A35" s="225" t="s">
        <v>504</v>
      </c>
      <c r="B35" s="226"/>
      <c r="C35" s="226"/>
      <c r="D35" s="226"/>
      <c r="E35" s="226"/>
      <c r="F35" s="227"/>
      <c r="G35" s="231" t="s">
        <v>631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69" t="s">
        <v>472</v>
      </c>
      <c r="B37" s="770"/>
      <c r="C37" s="770"/>
      <c r="D37" s="770"/>
      <c r="E37" s="770"/>
      <c r="F37" s="771"/>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534</v>
      </c>
      <c r="AF37" s="244"/>
      <c r="AG37" s="244"/>
      <c r="AH37" s="245"/>
      <c r="AI37" s="243" t="s">
        <v>531</v>
      </c>
      <c r="AJ37" s="244"/>
      <c r="AK37" s="244"/>
      <c r="AL37" s="245"/>
      <c r="AM37" s="249" t="s">
        <v>526</v>
      </c>
      <c r="AN37" s="249"/>
      <c r="AO37" s="249"/>
      <c r="AP37" s="243"/>
      <c r="AQ37" s="150" t="s">
        <v>354</v>
      </c>
      <c r="AR37" s="151"/>
      <c r="AS37" s="151"/>
      <c r="AT37" s="152"/>
      <c r="AU37" s="410" t="s">
        <v>253</v>
      </c>
      <c r="AV37" s="410"/>
      <c r="AW37" s="410"/>
      <c r="AX37" s="909"/>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9"/>
      <c r="AR38" s="199"/>
      <c r="AS38" s="132" t="s">
        <v>355</v>
      </c>
      <c r="AT38" s="133"/>
      <c r="AU38" s="198"/>
      <c r="AV38" s="198"/>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0" t="s">
        <v>12</v>
      </c>
      <c r="Z39" s="530"/>
      <c r="AA39" s="531"/>
      <c r="AB39" s="460"/>
      <c r="AC39" s="460"/>
      <c r="AD39" s="46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4" t="s">
        <v>54</v>
      </c>
      <c r="Z40" s="415"/>
      <c r="AA40" s="416"/>
      <c r="AB40" s="522"/>
      <c r="AC40" s="522"/>
      <c r="AD40" s="522"/>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4" t="s">
        <v>13</v>
      </c>
      <c r="Z41" s="415"/>
      <c r="AA41" s="416"/>
      <c r="AB41" s="555" t="s">
        <v>301</v>
      </c>
      <c r="AC41" s="555"/>
      <c r="AD41" s="55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ht="23.25" hidden="1" customHeight="1" x14ac:dyDescent="0.15">
      <c r="A42" s="225" t="s">
        <v>504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69" t="s">
        <v>472</v>
      </c>
      <c r="B44" s="770"/>
      <c r="C44" s="770"/>
      <c r="D44" s="770"/>
      <c r="E44" s="770"/>
      <c r="F44" s="771"/>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534</v>
      </c>
      <c r="AF44" s="244"/>
      <c r="AG44" s="244"/>
      <c r="AH44" s="245"/>
      <c r="AI44" s="243" t="s">
        <v>531</v>
      </c>
      <c r="AJ44" s="244"/>
      <c r="AK44" s="244"/>
      <c r="AL44" s="245"/>
      <c r="AM44" s="249" t="s">
        <v>526</v>
      </c>
      <c r="AN44" s="249"/>
      <c r="AO44" s="249"/>
      <c r="AP44" s="243"/>
      <c r="AQ44" s="150" t="s">
        <v>354</v>
      </c>
      <c r="AR44" s="151"/>
      <c r="AS44" s="151"/>
      <c r="AT44" s="152"/>
      <c r="AU44" s="410" t="s">
        <v>253</v>
      </c>
      <c r="AV44" s="410"/>
      <c r="AW44" s="410"/>
      <c r="AX44" s="909"/>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9"/>
      <c r="AR45" s="199"/>
      <c r="AS45" s="132" t="s">
        <v>355</v>
      </c>
      <c r="AT45" s="133"/>
      <c r="AU45" s="198"/>
      <c r="AV45" s="198"/>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4" t="s">
        <v>13</v>
      </c>
      <c r="Z48" s="415"/>
      <c r="AA48" s="416"/>
      <c r="AB48" s="555" t="s">
        <v>301</v>
      </c>
      <c r="AC48" s="555"/>
      <c r="AD48" s="55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504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9" t="s">
        <v>472</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534</v>
      </c>
      <c r="AF51" s="244"/>
      <c r="AG51" s="244"/>
      <c r="AH51" s="245"/>
      <c r="AI51" s="243" t="s">
        <v>531</v>
      </c>
      <c r="AJ51" s="244"/>
      <c r="AK51" s="244"/>
      <c r="AL51" s="245"/>
      <c r="AM51" s="249" t="s">
        <v>527</v>
      </c>
      <c r="AN51" s="249"/>
      <c r="AO51" s="249"/>
      <c r="AP51" s="243"/>
      <c r="AQ51" s="150" t="s">
        <v>354</v>
      </c>
      <c r="AR51" s="151"/>
      <c r="AS51" s="151"/>
      <c r="AT51" s="152"/>
      <c r="AU51" s="923" t="s">
        <v>253</v>
      </c>
      <c r="AV51" s="923"/>
      <c r="AW51" s="923"/>
      <c r="AX51" s="924"/>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9"/>
      <c r="AR52" s="199"/>
      <c r="AS52" s="132" t="s">
        <v>355</v>
      </c>
      <c r="AT52" s="133"/>
      <c r="AU52" s="198"/>
      <c r="AV52" s="198"/>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3" t="s">
        <v>14</v>
      </c>
      <c r="AC55" s="593"/>
      <c r="AD55" s="593"/>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504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9" t="s">
        <v>472</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535</v>
      </c>
      <c r="AF58" s="244"/>
      <c r="AG58" s="244"/>
      <c r="AH58" s="245"/>
      <c r="AI58" s="243" t="s">
        <v>531</v>
      </c>
      <c r="AJ58" s="244"/>
      <c r="AK58" s="244"/>
      <c r="AL58" s="245"/>
      <c r="AM58" s="249" t="s">
        <v>526</v>
      </c>
      <c r="AN58" s="249"/>
      <c r="AO58" s="249"/>
      <c r="AP58" s="243"/>
      <c r="AQ58" s="150" t="s">
        <v>354</v>
      </c>
      <c r="AR58" s="151"/>
      <c r="AS58" s="151"/>
      <c r="AT58" s="152"/>
      <c r="AU58" s="923" t="s">
        <v>253</v>
      </c>
      <c r="AV58" s="923"/>
      <c r="AW58" s="923"/>
      <c r="AX58" s="924"/>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9"/>
      <c r="AR59" s="199"/>
      <c r="AS59" s="132" t="s">
        <v>355</v>
      </c>
      <c r="AT59" s="133"/>
      <c r="AU59" s="198"/>
      <c r="AV59" s="198"/>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504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81" t="s">
        <v>473</v>
      </c>
      <c r="B65" s="482"/>
      <c r="C65" s="482"/>
      <c r="D65" s="482"/>
      <c r="E65" s="482"/>
      <c r="F65" s="483"/>
      <c r="G65" s="484"/>
      <c r="H65" s="238" t="s">
        <v>265</v>
      </c>
      <c r="I65" s="238"/>
      <c r="J65" s="238"/>
      <c r="K65" s="238"/>
      <c r="L65" s="238"/>
      <c r="M65" s="238"/>
      <c r="N65" s="238"/>
      <c r="O65" s="239"/>
      <c r="P65" s="237" t="s">
        <v>59</v>
      </c>
      <c r="Q65" s="238"/>
      <c r="R65" s="238"/>
      <c r="S65" s="238"/>
      <c r="T65" s="238"/>
      <c r="U65" s="238"/>
      <c r="V65" s="239"/>
      <c r="W65" s="486" t="s">
        <v>468</v>
      </c>
      <c r="X65" s="487"/>
      <c r="Y65" s="490"/>
      <c r="Z65" s="490"/>
      <c r="AA65" s="491"/>
      <c r="AB65" s="237" t="s">
        <v>11</v>
      </c>
      <c r="AC65" s="238"/>
      <c r="AD65" s="239"/>
      <c r="AE65" s="243" t="s">
        <v>534</v>
      </c>
      <c r="AF65" s="244"/>
      <c r="AG65" s="244"/>
      <c r="AH65" s="245"/>
      <c r="AI65" s="243" t="s">
        <v>531</v>
      </c>
      <c r="AJ65" s="244"/>
      <c r="AK65" s="244"/>
      <c r="AL65" s="245"/>
      <c r="AM65" s="249" t="s">
        <v>526</v>
      </c>
      <c r="AN65" s="249"/>
      <c r="AO65" s="249"/>
      <c r="AP65" s="243"/>
      <c r="AQ65" s="237" t="s">
        <v>354</v>
      </c>
      <c r="AR65" s="238"/>
      <c r="AS65" s="238"/>
      <c r="AT65" s="239"/>
      <c r="AU65" s="251" t="s">
        <v>253</v>
      </c>
      <c r="AV65" s="251"/>
      <c r="AW65" s="251"/>
      <c r="AX65" s="252"/>
    </row>
    <row r="66" spans="1:50" ht="18.75" customHeight="1" x14ac:dyDescent="0.15">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t="s">
        <v>628</v>
      </c>
      <c r="AR66" s="198"/>
      <c r="AS66" s="241" t="s">
        <v>355</v>
      </c>
      <c r="AT66" s="242"/>
      <c r="AU66" s="198" t="s">
        <v>629</v>
      </c>
      <c r="AV66" s="198"/>
      <c r="AW66" s="241" t="s">
        <v>471</v>
      </c>
      <c r="AX66" s="253"/>
    </row>
    <row r="67" spans="1:50" ht="36.950000000000003" customHeight="1" x14ac:dyDescent="0.15">
      <c r="A67" s="474"/>
      <c r="B67" s="475"/>
      <c r="C67" s="475"/>
      <c r="D67" s="475"/>
      <c r="E67" s="475"/>
      <c r="F67" s="476"/>
      <c r="G67" s="254" t="s">
        <v>356</v>
      </c>
      <c r="H67" s="257" t="s">
        <v>580</v>
      </c>
      <c r="I67" s="258"/>
      <c r="J67" s="258"/>
      <c r="K67" s="258"/>
      <c r="L67" s="258"/>
      <c r="M67" s="258"/>
      <c r="N67" s="258"/>
      <c r="O67" s="259"/>
      <c r="P67" s="257"/>
      <c r="Q67" s="258"/>
      <c r="R67" s="258"/>
      <c r="S67" s="258"/>
      <c r="T67" s="258"/>
      <c r="U67" s="258"/>
      <c r="V67" s="259"/>
      <c r="W67" s="263"/>
      <c r="X67" s="264"/>
      <c r="Y67" s="269" t="s">
        <v>12</v>
      </c>
      <c r="Z67" s="269"/>
      <c r="AA67" s="270"/>
      <c r="AB67" s="271" t="s">
        <v>494</v>
      </c>
      <c r="AC67" s="271"/>
      <c r="AD67" s="271"/>
      <c r="AE67" s="217" t="s">
        <v>581</v>
      </c>
      <c r="AF67" s="218"/>
      <c r="AG67" s="218"/>
      <c r="AH67" s="218"/>
      <c r="AI67" s="217" t="s">
        <v>575</v>
      </c>
      <c r="AJ67" s="218"/>
      <c r="AK67" s="218"/>
      <c r="AL67" s="218"/>
      <c r="AM67" s="217" t="s">
        <v>575</v>
      </c>
      <c r="AN67" s="218"/>
      <c r="AO67" s="218"/>
      <c r="AP67" s="218"/>
      <c r="AQ67" s="217" t="s">
        <v>575</v>
      </c>
      <c r="AR67" s="218"/>
      <c r="AS67" s="218"/>
      <c r="AT67" s="219"/>
      <c r="AU67" s="218" t="s">
        <v>575</v>
      </c>
      <c r="AV67" s="218"/>
      <c r="AW67" s="218"/>
      <c r="AX67" s="220"/>
    </row>
    <row r="68" spans="1:50" ht="36.950000000000003" customHeight="1" x14ac:dyDescent="0.15">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494</v>
      </c>
      <c r="AC68" s="223"/>
      <c r="AD68" s="223"/>
      <c r="AE68" s="217" t="s">
        <v>575</v>
      </c>
      <c r="AF68" s="218"/>
      <c r="AG68" s="218"/>
      <c r="AH68" s="218"/>
      <c r="AI68" s="217" t="s">
        <v>575</v>
      </c>
      <c r="AJ68" s="218"/>
      <c r="AK68" s="218"/>
      <c r="AL68" s="218"/>
      <c r="AM68" s="217" t="s">
        <v>575</v>
      </c>
      <c r="AN68" s="218"/>
      <c r="AO68" s="218"/>
      <c r="AP68" s="218"/>
      <c r="AQ68" s="217" t="s">
        <v>575</v>
      </c>
      <c r="AR68" s="218"/>
      <c r="AS68" s="218"/>
      <c r="AT68" s="219"/>
      <c r="AU68" s="218" t="s">
        <v>575</v>
      </c>
      <c r="AV68" s="218"/>
      <c r="AW68" s="218"/>
      <c r="AX68" s="220"/>
    </row>
    <row r="69" spans="1:50" ht="36.950000000000003" customHeight="1" x14ac:dyDescent="0.15">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495</v>
      </c>
      <c r="AC69" s="224"/>
      <c r="AD69" s="224"/>
      <c r="AE69" s="272" t="s">
        <v>575</v>
      </c>
      <c r="AF69" s="273"/>
      <c r="AG69" s="273"/>
      <c r="AH69" s="273"/>
      <c r="AI69" s="272" t="s">
        <v>575</v>
      </c>
      <c r="AJ69" s="273"/>
      <c r="AK69" s="273"/>
      <c r="AL69" s="273"/>
      <c r="AM69" s="272" t="s">
        <v>575</v>
      </c>
      <c r="AN69" s="273"/>
      <c r="AO69" s="273"/>
      <c r="AP69" s="273"/>
      <c r="AQ69" s="217" t="s">
        <v>575</v>
      </c>
      <c r="AR69" s="218"/>
      <c r="AS69" s="218"/>
      <c r="AT69" s="219"/>
      <c r="AU69" s="218" t="s">
        <v>575</v>
      </c>
      <c r="AV69" s="218"/>
      <c r="AW69" s="218"/>
      <c r="AX69" s="220"/>
    </row>
    <row r="70" spans="1:50" ht="23.25" customHeight="1" x14ac:dyDescent="0.15">
      <c r="A70" s="474" t="s">
        <v>478</v>
      </c>
      <c r="B70" s="475"/>
      <c r="C70" s="475"/>
      <c r="D70" s="475"/>
      <c r="E70" s="475"/>
      <c r="F70" s="476"/>
      <c r="G70" s="255" t="s">
        <v>357</v>
      </c>
      <c r="H70" s="306"/>
      <c r="I70" s="306"/>
      <c r="J70" s="306"/>
      <c r="K70" s="306"/>
      <c r="L70" s="306"/>
      <c r="M70" s="306"/>
      <c r="N70" s="306"/>
      <c r="O70" s="306"/>
      <c r="P70" s="306"/>
      <c r="Q70" s="306"/>
      <c r="R70" s="306"/>
      <c r="S70" s="306"/>
      <c r="T70" s="306"/>
      <c r="U70" s="306"/>
      <c r="V70" s="306"/>
      <c r="W70" s="309" t="s">
        <v>493</v>
      </c>
      <c r="X70" s="310"/>
      <c r="Y70" s="269" t="s">
        <v>12</v>
      </c>
      <c r="Z70" s="269"/>
      <c r="AA70" s="270"/>
      <c r="AB70" s="271" t="s">
        <v>494</v>
      </c>
      <c r="AC70" s="271"/>
      <c r="AD70" s="271"/>
      <c r="AE70" s="217" t="s">
        <v>575</v>
      </c>
      <c r="AF70" s="218"/>
      <c r="AG70" s="218"/>
      <c r="AH70" s="218"/>
      <c r="AI70" s="217" t="s">
        <v>575</v>
      </c>
      <c r="AJ70" s="218"/>
      <c r="AK70" s="218"/>
      <c r="AL70" s="218"/>
      <c r="AM70" s="217" t="s">
        <v>575</v>
      </c>
      <c r="AN70" s="218"/>
      <c r="AO70" s="218"/>
      <c r="AP70" s="218"/>
      <c r="AQ70" s="217" t="s">
        <v>575</v>
      </c>
      <c r="AR70" s="218"/>
      <c r="AS70" s="218"/>
      <c r="AT70" s="219"/>
      <c r="AU70" s="218" t="s">
        <v>575</v>
      </c>
      <c r="AV70" s="218"/>
      <c r="AW70" s="218"/>
      <c r="AX70" s="220"/>
    </row>
    <row r="71" spans="1:50" ht="23.25" customHeight="1" x14ac:dyDescent="0.15">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494</v>
      </c>
      <c r="AC71" s="223"/>
      <c r="AD71" s="223"/>
      <c r="AE71" s="217" t="s">
        <v>575</v>
      </c>
      <c r="AF71" s="218"/>
      <c r="AG71" s="218"/>
      <c r="AH71" s="218"/>
      <c r="AI71" s="217" t="s">
        <v>575</v>
      </c>
      <c r="AJ71" s="218"/>
      <c r="AK71" s="218"/>
      <c r="AL71" s="218"/>
      <c r="AM71" s="217" t="s">
        <v>575</v>
      </c>
      <c r="AN71" s="218"/>
      <c r="AO71" s="218"/>
      <c r="AP71" s="218"/>
      <c r="AQ71" s="217" t="s">
        <v>575</v>
      </c>
      <c r="AR71" s="218"/>
      <c r="AS71" s="218"/>
      <c r="AT71" s="219"/>
      <c r="AU71" s="218" t="s">
        <v>575</v>
      </c>
      <c r="AV71" s="218"/>
      <c r="AW71" s="218"/>
      <c r="AX71" s="220"/>
    </row>
    <row r="72" spans="1:50" ht="23.25" customHeight="1" x14ac:dyDescent="0.15">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495</v>
      </c>
      <c r="AC72" s="224"/>
      <c r="AD72" s="224"/>
      <c r="AE72" s="217" t="s">
        <v>575</v>
      </c>
      <c r="AF72" s="218"/>
      <c r="AG72" s="218"/>
      <c r="AH72" s="218"/>
      <c r="AI72" s="217" t="s">
        <v>575</v>
      </c>
      <c r="AJ72" s="218"/>
      <c r="AK72" s="218"/>
      <c r="AL72" s="218"/>
      <c r="AM72" s="217" t="s">
        <v>575</v>
      </c>
      <c r="AN72" s="218"/>
      <c r="AO72" s="218"/>
      <c r="AP72" s="219"/>
      <c r="AQ72" s="217" t="s">
        <v>575</v>
      </c>
      <c r="AR72" s="218"/>
      <c r="AS72" s="218"/>
      <c r="AT72" s="219"/>
      <c r="AU72" s="218" t="s">
        <v>575</v>
      </c>
      <c r="AV72" s="218"/>
      <c r="AW72" s="218"/>
      <c r="AX72" s="220"/>
    </row>
    <row r="73" spans="1:50" ht="18.75" hidden="1" customHeight="1" x14ac:dyDescent="0.15">
      <c r="A73" s="505" t="s">
        <v>473</v>
      </c>
      <c r="B73" s="506"/>
      <c r="C73" s="506"/>
      <c r="D73" s="506"/>
      <c r="E73" s="506"/>
      <c r="F73" s="507"/>
      <c r="G73" s="581"/>
      <c r="H73" s="129" t="s">
        <v>265</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3" t="s">
        <v>534</v>
      </c>
      <c r="AF73" s="244"/>
      <c r="AG73" s="244"/>
      <c r="AH73" s="245"/>
      <c r="AI73" s="243" t="s">
        <v>531</v>
      </c>
      <c r="AJ73" s="244"/>
      <c r="AK73" s="244"/>
      <c r="AL73" s="245"/>
      <c r="AM73" s="249" t="s">
        <v>526</v>
      </c>
      <c r="AN73" s="249"/>
      <c r="AO73" s="249"/>
      <c r="AP73" s="243"/>
      <c r="AQ73" s="158" t="s">
        <v>354</v>
      </c>
      <c r="AR73" s="129"/>
      <c r="AS73" s="129"/>
      <c r="AT73" s="130"/>
      <c r="AU73" s="134" t="s">
        <v>253</v>
      </c>
      <c r="AV73" s="135"/>
      <c r="AW73" s="135"/>
      <c r="AX73" s="136"/>
    </row>
    <row r="74" spans="1:50" ht="18.75" hidden="1" customHeight="1" x14ac:dyDescent="0.15">
      <c r="A74" s="508"/>
      <c r="B74" s="509"/>
      <c r="C74" s="509"/>
      <c r="D74" s="509"/>
      <c r="E74" s="509"/>
      <c r="F74" s="510"/>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9"/>
      <c r="AR74" s="199"/>
      <c r="AS74" s="132" t="s">
        <v>355</v>
      </c>
      <c r="AT74" s="133"/>
      <c r="AU74" s="589"/>
      <c r="AV74" s="199"/>
      <c r="AW74" s="132" t="s">
        <v>300</v>
      </c>
      <c r="AX74" s="194"/>
    </row>
    <row r="75" spans="1:50" ht="23.25" hidden="1" customHeight="1" x14ac:dyDescent="0.15">
      <c r="A75" s="508"/>
      <c r="B75" s="509"/>
      <c r="C75" s="509"/>
      <c r="D75" s="509"/>
      <c r="E75" s="509"/>
      <c r="F75" s="510"/>
      <c r="G75" s="608" t="s">
        <v>356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08"/>
      <c r="B76" s="509"/>
      <c r="C76" s="509"/>
      <c r="D76" s="509"/>
      <c r="E76" s="509"/>
      <c r="F76" s="510"/>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08"/>
      <c r="B77" s="509"/>
      <c r="C77" s="509"/>
      <c r="D77" s="509"/>
      <c r="E77" s="509"/>
      <c r="F77" s="510"/>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39"/>
      <c r="AR77" s="206"/>
      <c r="AS77" s="206"/>
      <c r="AT77" s="340"/>
      <c r="AU77" s="218"/>
      <c r="AV77" s="218"/>
      <c r="AW77" s="218"/>
      <c r="AX77" s="220"/>
    </row>
    <row r="78" spans="1:50" ht="69.75" hidden="1" customHeight="1" x14ac:dyDescent="0.15">
      <c r="A78" s="334" t="s">
        <v>507</v>
      </c>
      <c r="B78" s="335"/>
      <c r="C78" s="335"/>
      <c r="D78" s="335"/>
      <c r="E78" s="332" t="s">
        <v>450</v>
      </c>
      <c r="F78" s="333"/>
      <c r="G78" s="56" t="s">
        <v>357</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467</v>
      </c>
      <c r="AP79" s="278"/>
      <c r="AQ79" s="278"/>
      <c r="AR79" s="80" t="s">
        <v>465</v>
      </c>
      <c r="AS79" s="277"/>
      <c r="AT79" s="278"/>
      <c r="AU79" s="278"/>
      <c r="AV79" s="278"/>
      <c r="AW79" s="278"/>
      <c r="AX79" s="946"/>
    </row>
    <row r="80" spans="1:50" ht="18.75" hidden="1" customHeight="1" x14ac:dyDescent="0.15">
      <c r="A80" s="863" t="s">
        <v>266</v>
      </c>
      <c r="B80" s="523" t="s">
        <v>464</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559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4"/>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6"/>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6"/>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6" t="s">
        <v>11</v>
      </c>
      <c r="AC85" s="557"/>
      <c r="AD85" s="558"/>
      <c r="AE85" s="243" t="s">
        <v>534</v>
      </c>
      <c r="AF85" s="244"/>
      <c r="AG85" s="244"/>
      <c r="AH85" s="245"/>
      <c r="AI85" s="243" t="s">
        <v>531</v>
      </c>
      <c r="AJ85" s="244"/>
      <c r="AK85" s="244"/>
      <c r="AL85" s="245"/>
      <c r="AM85" s="249" t="s">
        <v>526</v>
      </c>
      <c r="AN85" s="249"/>
      <c r="AO85" s="249"/>
      <c r="AP85" s="243"/>
      <c r="AQ85" s="158" t="s">
        <v>354</v>
      </c>
      <c r="AR85" s="129"/>
      <c r="AS85" s="129"/>
      <c r="AT85" s="130"/>
      <c r="AU85" s="532" t="s">
        <v>253</v>
      </c>
      <c r="AV85" s="532"/>
      <c r="AW85" s="532"/>
      <c r="AX85" s="533"/>
      <c r="AY85" s="10"/>
      <c r="AZ85" s="10"/>
      <c r="BA85" s="10"/>
      <c r="BB85" s="10"/>
      <c r="BC85" s="10"/>
    </row>
    <row r="86" spans="1:60" ht="18.75" hidden="1" customHeight="1" x14ac:dyDescent="0.15">
      <c r="A86" s="864"/>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355</v>
      </c>
      <c r="AT86" s="133"/>
      <c r="AU86" s="198"/>
      <c r="AV86" s="198"/>
      <c r="AW86" s="397" t="s">
        <v>300</v>
      </c>
      <c r="AX86" s="398"/>
      <c r="AY86" s="10"/>
      <c r="AZ86" s="10"/>
      <c r="BA86" s="10"/>
      <c r="BB86" s="10"/>
      <c r="BC86" s="10"/>
      <c r="BD86" s="10"/>
      <c r="BE86" s="10"/>
      <c r="BF86" s="10"/>
      <c r="BG86" s="10"/>
      <c r="BH86" s="10"/>
    </row>
    <row r="87" spans="1:60" ht="23.25" hidden="1" customHeight="1" x14ac:dyDescent="0.15">
      <c r="A87" s="864"/>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60" t="s">
        <v>62</v>
      </c>
      <c r="Z87" s="561"/>
      <c r="AA87" s="562"/>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64"/>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64"/>
      <c r="B89" s="528"/>
      <c r="C89" s="528"/>
      <c r="D89" s="528"/>
      <c r="E89" s="528"/>
      <c r="F89" s="529"/>
      <c r="G89" s="109"/>
      <c r="H89" s="110"/>
      <c r="I89" s="110"/>
      <c r="J89" s="110"/>
      <c r="K89" s="110"/>
      <c r="L89" s="110"/>
      <c r="M89" s="110"/>
      <c r="N89" s="110"/>
      <c r="O89" s="111"/>
      <c r="P89" s="175"/>
      <c r="Q89" s="175"/>
      <c r="R89" s="175"/>
      <c r="S89" s="175"/>
      <c r="T89" s="175"/>
      <c r="U89" s="175"/>
      <c r="V89" s="175"/>
      <c r="W89" s="175"/>
      <c r="X89" s="559"/>
      <c r="Y89" s="457" t="s">
        <v>13</v>
      </c>
      <c r="Z89" s="458"/>
      <c r="AA89" s="459"/>
      <c r="AB89" s="593" t="s">
        <v>14</v>
      </c>
      <c r="AC89" s="593"/>
      <c r="AD89" s="593"/>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64"/>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6" t="s">
        <v>11</v>
      </c>
      <c r="AC90" s="557"/>
      <c r="AD90" s="558"/>
      <c r="AE90" s="243" t="s">
        <v>534</v>
      </c>
      <c r="AF90" s="244"/>
      <c r="AG90" s="244"/>
      <c r="AH90" s="245"/>
      <c r="AI90" s="243" t="s">
        <v>531</v>
      </c>
      <c r="AJ90" s="244"/>
      <c r="AK90" s="244"/>
      <c r="AL90" s="245"/>
      <c r="AM90" s="249" t="s">
        <v>526</v>
      </c>
      <c r="AN90" s="249"/>
      <c r="AO90" s="249"/>
      <c r="AP90" s="243"/>
      <c r="AQ90" s="158" t="s">
        <v>354</v>
      </c>
      <c r="AR90" s="129"/>
      <c r="AS90" s="129"/>
      <c r="AT90" s="130"/>
      <c r="AU90" s="532" t="s">
        <v>253</v>
      </c>
      <c r="AV90" s="532"/>
      <c r="AW90" s="532"/>
      <c r="AX90" s="533"/>
    </row>
    <row r="91" spans="1:60" ht="18.75" hidden="1" customHeight="1" x14ac:dyDescent="0.15">
      <c r="A91" s="864"/>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355</v>
      </c>
      <c r="AT91" s="133"/>
      <c r="AU91" s="198"/>
      <c r="AV91" s="198"/>
      <c r="AW91" s="397" t="s">
        <v>300</v>
      </c>
      <c r="AX91" s="398"/>
      <c r="AY91" s="10"/>
      <c r="AZ91" s="10"/>
      <c r="BA91" s="10"/>
      <c r="BB91" s="10"/>
      <c r="BC91" s="10"/>
    </row>
    <row r="92" spans="1:60" ht="23.25" hidden="1" customHeight="1" x14ac:dyDescent="0.15">
      <c r="A92" s="864"/>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60" t="s">
        <v>62</v>
      </c>
      <c r="Z92" s="561"/>
      <c r="AA92" s="562"/>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64"/>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64"/>
      <c r="B94" s="528"/>
      <c r="C94" s="528"/>
      <c r="D94" s="528"/>
      <c r="E94" s="528"/>
      <c r="F94" s="529"/>
      <c r="G94" s="109"/>
      <c r="H94" s="110"/>
      <c r="I94" s="110"/>
      <c r="J94" s="110"/>
      <c r="K94" s="110"/>
      <c r="L94" s="110"/>
      <c r="M94" s="110"/>
      <c r="N94" s="110"/>
      <c r="O94" s="111"/>
      <c r="P94" s="175"/>
      <c r="Q94" s="175"/>
      <c r="R94" s="175"/>
      <c r="S94" s="175"/>
      <c r="T94" s="175"/>
      <c r="U94" s="175"/>
      <c r="V94" s="175"/>
      <c r="W94" s="175"/>
      <c r="X94" s="559"/>
      <c r="Y94" s="457" t="s">
        <v>13</v>
      </c>
      <c r="Z94" s="458"/>
      <c r="AA94" s="459"/>
      <c r="AB94" s="593" t="s">
        <v>14</v>
      </c>
      <c r="AC94" s="593"/>
      <c r="AD94" s="593"/>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64"/>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6" t="s">
        <v>11</v>
      </c>
      <c r="AC95" s="557"/>
      <c r="AD95" s="558"/>
      <c r="AE95" s="243" t="s">
        <v>534</v>
      </c>
      <c r="AF95" s="244"/>
      <c r="AG95" s="244"/>
      <c r="AH95" s="245"/>
      <c r="AI95" s="243" t="s">
        <v>531</v>
      </c>
      <c r="AJ95" s="244"/>
      <c r="AK95" s="244"/>
      <c r="AL95" s="245"/>
      <c r="AM95" s="249" t="s">
        <v>526</v>
      </c>
      <c r="AN95" s="249"/>
      <c r="AO95" s="249"/>
      <c r="AP95" s="243"/>
      <c r="AQ95" s="158" t="s">
        <v>354</v>
      </c>
      <c r="AR95" s="129"/>
      <c r="AS95" s="129"/>
      <c r="AT95" s="130"/>
      <c r="AU95" s="532" t="s">
        <v>253</v>
      </c>
      <c r="AV95" s="532"/>
      <c r="AW95" s="532"/>
      <c r="AX95" s="533"/>
      <c r="AY95" s="10"/>
      <c r="AZ95" s="10"/>
      <c r="BA95" s="10"/>
      <c r="BB95" s="10"/>
      <c r="BC95" s="10"/>
      <c r="BD95" s="10"/>
      <c r="BE95" s="10"/>
      <c r="BF95" s="10"/>
      <c r="BG95" s="10"/>
      <c r="BH95" s="10"/>
    </row>
    <row r="96" spans="1:60" ht="18.75" hidden="1" customHeight="1" x14ac:dyDescent="0.15">
      <c r="A96" s="864"/>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355</v>
      </c>
      <c r="AT96" s="133"/>
      <c r="AU96" s="198"/>
      <c r="AV96" s="198"/>
      <c r="AW96" s="397" t="s">
        <v>300</v>
      </c>
      <c r="AX96" s="398"/>
    </row>
    <row r="97" spans="1:60" ht="23.25" hidden="1" customHeight="1" x14ac:dyDescent="0.15">
      <c r="A97" s="864"/>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60" t="s">
        <v>62</v>
      </c>
      <c r="Z97" s="561"/>
      <c r="AA97" s="562"/>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64"/>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65"/>
      <c r="B99" s="429"/>
      <c r="C99" s="429"/>
      <c r="D99" s="429"/>
      <c r="E99" s="429"/>
      <c r="F99" s="430"/>
      <c r="G99" s="579"/>
      <c r="H99" s="214"/>
      <c r="I99" s="214"/>
      <c r="J99" s="214"/>
      <c r="K99" s="214"/>
      <c r="L99" s="214"/>
      <c r="M99" s="214"/>
      <c r="N99" s="214"/>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534</v>
      </c>
      <c r="AF100" s="539"/>
      <c r="AG100" s="539"/>
      <c r="AH100" s="540"/>
      <c r="AI100" s="538" t="s">
        <v>531</v>
      </c>
      <c r="AJ100" s="539"/>
      <c r="AK100" s="539"/>
      <c r="AL100" s="540"/>
      <c r="AM100" s="538" t="s">
        <v>527</v>
      </c>
      <c r="AN100" s="539"/>
      <c r="AO100" s="539"/>
      <c r="AP100" s="540"/>
      <c r="AQ100" s="319" t="s">
        <v>520</v>
      </c>
      <c r="AR100" s="320"/>
      <c r="AS100" s="320"/>
      <c r="AT100" s="321"/>
      <c r="AU100" s="319" t="s">
        <v>517</v>
      </c>
      <c r="AV100" s="320"/>
      <c r="AW100" s="320"/>
      <c r="AX100" s="322"/>
    </row>
    <row r="101" spans="1:60" ht="23.25" customHeight="1" x14ac:dyDescent="0.15">
      <c r="A101" s="421"/>
      <c r="B101" s="422"/>
      <c r="C101" s="422"/>
      <c r="D101" s="422"/>
      <c r="E101" s="422"/>
      <c r="F101" s="423"/>
      <c r="G101" s="104" t="s">
        <v>582</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583</v>
      </c>
      <c r="AC101" s="460"/>
      <c r="AD101" s="460"/>
      <c r="AE101" s="217" t="s">
        <v>584</v>
      </c>
      <c r="AF101" s="218"/>
      <c r="AG101" s="218"/>
      <c r="AH101" s="219"/>
      <c r="AI101" s="217">
        <v>2</v>
      </c>
      <c r="AJ101" s="218"/>
      <c r="AK101" s="218"/>
      <c r="AL101" s="219"/>
      <c r="AM101" s="217">
        <v>12</v>
      </c>
      <c r="AN101" s="218"/>
      <c r="AO101" s="218"/>
      <c r="AP101" s="219"/>
      <c r="AQ101" s="217" t="s">
        <v>584</v>
      </c>
      <c r="AR101" s="218"/>
      <c r="AS101" s="218"/>
      <c r="AT101" s="219"/>
      <c r="AU101" s="217" t="s">
        <v>584</v>
      </c>
      <c r="AV101" s="218"/>
      <c r="AW101" s="218"/>
      <c r="AX101" s="219"/>
    </row>
    <row r="102" spans="1:60" ht="23.2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583</v>
      </c>
      <c r="AC102" s="460"/>
      <c r="AD102" s="460"/>
      <c r="AE102" s="417" t="s">
        <v>584</v>
      </c>
      <c r="AF102" s="417"/>
      <c r="AG102" s="417"/>
      <c r="AH102" s="417"/>
      <c r="AI102" s="417">
        <v>3</v>
      </c>
      <c r="AJ102" s="417"/>
      <c r="AK102" s="417"/>
      <c r="AL102" s="417"/>
      <c r="AM102" s="417">
        <v>6</v>
      </c>
      <c r="AN102" s="417"/>
      <c r="AO102" s="417"/>
      <c r="AP102" s="417"/>
      <c r="AQ102" s="272" t="s">
        <v>585</v>
      </c>
      <c r="AR102" s="273"/>
      <c r="AS102" s="273"/>
      <c r="AT102" s="318"/>
      <c r="AU102" s="272" t="s">
        <v>584</v>
      </c>
      <c r="AV102" s="273"/>
      <c r="AW102" s="273"/>
      <c r="AX102" s="318"/>
    </row>
    <row r="103" spans="1:60" ht="31.5" hidden="1"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534</v>
      </c>
      <c r="AF103" s="415"/>
      <c r="AG103" s="415"/>
      <c r="AH103" s="416"/>
      <c r="AI103" s="414" t="s">
        <v>531</v>
      </c>
      <c r="AJ103" s="415"/>
      <c r="AK103" s="415"/>
      <c r="AL103" s="416"/>
      <c r="AM103" s="414" t="s">
        <v>527</v>
      </c>
      <c r="AN103" s="415"/>
      <c r="AO103" s="415"/>
      <c r="AP103" s="416"/>
      <c r="AQ103" s="283" t="s">
        <v>520</v>
      </c>
      <c r="AR103" s="284"/>
      <c r="AS103" s="284"/>
      <c r="AT103" s="323"/>
      <c r="AU103" s="283" t="s">
        <v>517</v>
      </c>
      <c r="AV103" s="284"/>
      <c r="AW103" s="284"/>
      <c r="AX103" s="285"/>
    </row>
    <row r="104" spans="1:60" ht="23.25" hidden="1" customHeight="1" x14ac:dyDescent="0.15">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4"/>
      <c r="AC104" s="545"/>
      <c r="AD104" s="54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7"/>
      <c r="AC105" s="468"/>
      <c r="AD105" s="469"/>
      <c r="AE105" s="417"/>
      <c r="AF105" s="417"/>
      <c r="AG105" s="417"/>
      <c r="AH105" s="417"/>
      <c r="AI105" s="417"/>
      <c r="AJ105" s="417"/>
      <c r="AK105" s="417"/>
      <c r="AL105" s="417"/>
      <c r="AM105" s="417"/>
      <c r="AN105" s="417"/>
      <c r="AO105" s="417"/>
      <c r="AP105" s="417"/>
      <c r="AQ105" s="217"/>
      <c r="AR105" s="218"/>
      <c r="AS105" s="218"/>
      <c r="AT105" s="219"/>
      <c r="AU105" s="272"/>
      <c r="AV105" s="273"/>
      <c r="AW105" s="273"/>
      <c r="AX105" s="318"/>
    </row>
    <row r="106" spans="1:60" ht="31.5" hidden="1" customHeight="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534</v>
      </c>
      <c r="AF106" s="415"/>
      <c r="AG106" s="415"/>
      <c r="AH106" s="416"/>
      <c r="AI106" s="414" t="s">
        <v>531</v>
      </c>
      <c r="AJ106" s="415"/>
      <c r="AK106" s="415"/>
      <c r="AL106" s="416"/>
      <c r="AM106" s="414" t="s">
        <v>526</v>
      </c>
      <c r="AN106" s="415"/>
      <c r="AO106" s="415"/>
      <c r="AP106" s="416"/>
      <c r="AQ106" s="283" t="s">
        <v>520</v>
      </c>
      <c r="AR106" s="284"/>
      <c r="AS106" s="284"/>
      <c r="AT106" s="323"/>
      <c r="AU106" s="283" t="s">
        <v>517</v>
      </c>
      <c r="AV106" s="284"/>
      <c r="AW106" s="284"/>
      <c r="AX106" s="285"/>
    </row>
    <row r="107" spans="1:60" ht="23.25" hidden="1" customHeight="1" x14ac:dyDescent="0.15">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4"/>
      <c r="AC107" s="545"/>
      <c r="AD107" s="546"/>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534</v>
      </c>
      <c r="AF109" s="415"/>
      <c r="AG109" s="415"/>
      <c r="AH109" s="416"/>
      <c r="AI109" s="414" t="s">
        <v>531</v>
      </c>
      <c r="AJ109" s="415"/>
      <c r="AK109" s="415"/>
      <c r="AL109" s="416"/>
      <c r="AM109" s="414" t="s">
        <v>527</v>
      </c>
      <c r="AN109" s="415"/>
      <c r="AO109" s="415"/>
      <c r="AP109" s="416"/>
      <c r="AQ109" s="283" t="s">
        <v>520</v>
      </c>
      <c r="AR109" s="284"/>
      <c r="AS109" s="284"/>
      <c r="AT109" s="323"/>
      <c r="AU109" s="283" t="s">
        <v>517</v>
      </c>
      <c r="AV109" s="284"/>
      <c r="AW109" s="284"/>
      <c r="AX109" s="285"/>
    </row>
    <row r="110" spans="1:60" ht="23.25" hidden="1" customHeight="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4"/>
      <c r="AC110" s="545"/>
      <c r="AD110" s="546"/>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534</v>
      </c>
      <c r="AF112" s="415"/>
      <c r="AG112" s="415"/>
      <c r="AH112" s="416"/>
      <c r="AI112" s="414" t="s">
        <v>531</v>
      </c>
      <c r="AJ112" s="415"/>
      <c r="AK112" s="415"/>
      <c r="AL112" s="416"/>
      <c r="AM112" s="414" t="s">
        <v>526</v>
      </c>
      <c r="AN112" s="415"/>
      <c r="AO112" s="415"/>
      <c r="AP112" s="416"/>
      <c r="AQ112" s="283" t="s">
        <v>520</v>
      </c>
      <c r="AR112" s="284"/>
      <c r="AS112" s="284"/>
      <c r="AT112" s="323"/>
      <c r="AU112" s="283" t="s">
        <v>517</v>
      </c>
      <c r="AV112" s="284"/>
      <c r="AW112" s="284"/>
      <c r="AX112" s="285"/>
    </row>
    <row r="113" spans="1:50" ht="23.2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4"/>
      <c r="AC113" s="545"/>
      <c r="AD113" s="54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534</v>
      </c>
      <c r="AF115" s="415"/>
      <c r="AG115" s="415"/>
      <c r="AH115" s="416"/>
      <c r="AI115" s="414" t="s">
        <v>531</v>
      </c>
      <c r="AJ115" s="415"/>
      <c r="AK115" s="415"/>
      <c r="AL115" s="416"/>
      <c r="AM115" s="414" t="s">
        <v>526</v>
      </c>
      <c r="AN115" s="415"/>
      <c r="AO115" s="415"/>
      <c r="AP115" s="416"/>
      <c r="AQ115" s="590" t="s">
        <v>521</v>
      </c>
      <c r="AR115" s="591"/>
      <c r="AS115" s="591"/>
      <c r="AT115" s="591"/>
      <c r="AU115" s="591"/>
      <c r="AV115" s="591"/>
      <c r="AW115" s="591"/>
      <c r="AX115" s="592"/>
    </row>
    <row r="116" spans="1:50" ht="23.25" customHeight="1" x14ac:dyDescent="0.15">
      <c r="A116" s="438"/>
      <c r="B116" s="439"/>
      <c r="C116" s="439"/>
      <c r="D116" s="439"/>
      <c r="E116" s="439"/>
      <c r="F116" s="440"/>
      <c r="G116" s="392" t="s">
        <v>586</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587</v>
      </c>
      <c r="AC116" s="462"/>
      <c r="AD116" s="463"/>
      <c r="AE116" s="417" t="s">
        <v>584</v>
      </c>
      <c r="AF116" s="417"/>
      <c r="AG116" s="417"/>
      <c r="AH116" s="417"/>
      <c r="AI116" s="417">
        <v>26.6</v>
      </c>
      <c r="AJ116" s="417"/>
      <c r="AK116" s="417"/>
      <c r="AL116" s="417"/>
      <c r="AM116" s="417">
        <v>16.600000000000001</v>
      </c>
      <c r="AN116" s="417"/>
      <c r="AO116" s="417"/>
      <c r="AP116" s="417"/>
      <c r="AQ116" s="217" t="s">
        <v>581</v>
      </c>
      <c r="AR116" s="218"/>
      <c r="AS116" s="218"/>
      <c r="AT116" s="218"/>
      <c r="AU116" s="218"/>
      <c r="AV116" s="218"/>
      <c r="AW116" s="218"/>
      <c r="AX116" s="220"/>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588</v>
      </c>
      <c r="AC117" s="472"/>
      <c r="AD117" s="473"/>
      <c r="AE117" s="550" t="s">
        <v>584</v>
      </c>
      <c r="AF117" s="550"/>
      <c r="AG117" s="550"/>
      <c r="AH117" s="550"/>
      <c r="AI117" s="550" t="s">
        <v>589</v>
      </c>
      <c r="AJ117" s="550"/>
      <c r="AK117" s="550"/>
      <c r="AL117" s="550"/>
      <c r="AM117" s="550" t="s">
        <v>614</v>
      </c>
      <c r="AN117" s="550"/>
      <c r="AO117" s="550"/>
      <c r="AP117" s="550"/>
      <c r="AQ117" s="550" t="s">
        <v>590</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534</v>
      </c>
      <c r="AF118" s="415"/>
      <c r="AG118" s="415"/>
      <c r="AH118" s="416"/>
      <c r="AI118" s="414" t="s">
        <v>531</v>
      </c>
      <c r="AJ118" s="415"/>
      <c r="AK118" s="415"/>
      <c r="AL118" s="416"/>
      <c r="AM118" s="414" t="s">
        <v>526</v>
      </c>
      <c r="AN118" s="415"/>
      <c r="AO118" s="415"/>
      <c r="AP118" s="416"/>
      <c r="AQ118" s="590" t="s">
        <v>521</v>
      </c>
      <c r="AR118" s="591"/>
      <c r="AS118" s="591"/>
      <c r="AT118" s="591"/>
      <c r="AU118" s="591"/>
      <c r="AV118" s="591"/>
      <c r="AW118" s="591"/>
      <c r="AX118" s="592"/>
    </row>
    <row r="119" spans="1:50" ht="23.25" hidden="1" customHeight="1" x14ac:dyDescent="0.15">
      <c r="A119" s="438"/>
      <c r="B119" s="439"/>
      <c r="C119" s="439"/>
      <c r="D119" s="439"/>
      <c r="E119" s="439"/>
      <c r="F119" s="440"/>
      <c r="G119" s="392" t="s">
        <v>482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481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534</v>
      </c>
      <c r="AF121" s="415"/>
      <c r="AG121" s="415"/>
      <c r="AH121" s="416"/>
      <c r="AI121" s="414" t="s">
        <v>531</v>
      </c>
      <c r="AJ121" s="415"/>
      <c r="AK121" s="415"/>
      <c r="AL121" s="416"/>
      <c r="AM121" s="414" t="s">
        <v>526</v>
      </c>
      <c r="AN121" s="415"/>
      <c r="AO121" s="415"/>
      <c r="AP121" s="416"/>
      <c r="AQ121" s="590" t="s">
        <v>521</v>
      </c>
      <c r="AR121" s="591"/>
      <c r="AS121" s="591"/>
      <c r="AT121" s="591"/>
      <c r="AU121" s="591"/>
      <c r="AV121" s="591"/>
      <c r="AW121" s="591"/>
      <c r="AX121" s="592"/>
    </row>
    <row r="122" spans="1:50" ht="23.25" hidden="1" customHeight="1" x14ac:dyDescent="0.15">
      <c r="A122" s="438"/>
      <c r="B122" s="439"/>
      <c r="C122" s="439"/>
      <c r="D122" s="439"/>
      <c r="E122" s="439"/>
      <c r="F122" s="440"/>
      <c r="G122" s="392" t="s">
        <v>483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535</v>
      </c>
      <c r="AF124" s="415"/>
      <c r="AG124" s="415"/>
      <c r="AH124" s="416"/>
      <c r="AI124" s="414" t="s">
        <v>531</v>
      </c>
      <c r="AJ124" s="415"/>
      <c r="AK124" s="415"/>
      <c r="AL124" s="416"/>
      <c r="AM124" s="414" t="s">
        <v>526</v>
      </c>
      <c r="AN124" s="415"/>
      <c r="AO124" s="415"/>
      <c r="AP124" s="416"/>
      <c r="AQ124" s="590" t="s">
        <v>521</v>
      </c>
      <c r="AR124" s="591"/>
      <c r="AS124" s="591"/>
      <c r="AT124" s="591"/>
      <c r="AU124" s="591"/>
      <c r="AV124" s="591"/>
      <c r="AW124" s="591"/>
      <c r="AX124" s="592"/>
    </row>
    <row r="125" spans="1:50" ht="23.25" hidden="1" customHeight="1" x14ac:dyDescent="0.15">
      <c r="A125" s="438"/>
      <c r="B125" s="439"/>
      <c r="C125" s="439"/>
      <c r="D125" s="439"/>
      <c r="E125" s="439"/>
      <c r="F125" s="440"/>
      <c r="G125" s="392" t="s">
        <v>483</v>
      </c>
      <c r="H125" s="392"/>
      <c r="I125" s="392"/>
      <c r="J125" s="392"/>
      <c r="K125" s="392"/>
      <c r="L125" s="392"/>
      <c r="M125" s="392"/>
      <c r="N125" s="392"/>
      <c r="O125" s="392"/>
      <c r="P125" s="392"/>
      <c r="Q125" s="392"/>
      <c r="R125" s="392"/>
      <c r="S125" s="392"/>
      <c r="T125" s="392"/>
      <c r="U125" s="392"/>
      <c r="V125" s="392"/>
      <c r="W125" s="392"/>
      <c r="X125" s="928"/>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9"/>
      <c r="Y126" s="470" t="s">
        <v>49</v>
      </c>
      <c r="Z126" s="445"/>
      <c r="AA126" s="446"/>
      <c r="AB126" s="471" t="s">
        <v>481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0"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5"/>
      <c r="Z127" s="926"/>
      <c r="AA127" s="927"/>
      <c r="AB127" s="246" t="s">
        <v>11</v>
      </c>
      <c r="AC127" s="247"/>
      <c r="AD127" s="248"/>
      <c r="AE127" s="414" t="s">
        <v>534</v>
      </c>
      <c r="AF127" s="415"/>
      <c r="AG127" s="415"/>
      <c r="AH127" s="416"/>
      <c r="AI127" s="414" t="s">
        <v>531</v>
      </c>
      <c r="AJ127" s="415"/>
      <c r="AK127" s="415"/>
      <c r="AL127" s="416"/>
      <c r="AM127" s="414" t="s">
        <v>526</v>
      </c>
      <c r="AN127" s="415"/>
      <c r="AO127" s="415"/>
      <c r="AP127" s="416"/>
      <c r="AQ127" s="590" t="s">
        <v>521</v>
      </c>
      <c r="AR127" s="591"/>
      <c r="AS127" s="591"/>
      <c r="AT127" s="591"/>
      <c r="AU127" s="591"/>
      <c r="AV127" s="591"/>
      <c r="AW127" s="591"/>
      <c r="AX127" s="592"/>
    </row>
    <row r="128" spans="1:50" ht="23.25" hidden="1" customHeight="1" x14ac:dyDescent="0.15">
      <c r="A128" s="438"/>
      <c r="B128" s="439"/>
      <c r="C128" s="439"/>
      <c r="D128" s="439"/>
      <c r="E128" s="439"/>
      <c r="F128" s="440"/>
      <c r="G128" s="392" t="s">
        <v>483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564</v>
      </c>
      <c r="B130" s="184"/>
      <c r="C130" s="183" t="s">
        <v>358</v>
      </c>
      <c r="D130" s="184"/>
      <c r="E130" s="168" t="s">
        <v>387</v>
      </c>
      <c r="F130" s="169"/>
      <c r="G130" s="170" t="s">
        <v>584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386</v>
      </c>
      <c r="F131" s="174"/>
      <c r="G131" s="109" t="s">
        <v>591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359</v>
      </c>
      <c r="F132" s="178"/>
      <c r="G132" s="159" t="s">
        <v>368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534</v>
      </c>
      <c r="AF132" s="154"/>
      <c r="AG132" s="154"/>
      <c r="AH132" s="154"/>
      <c r="AI132" s="154" t="s">
        <v>531</v>
      </c>
      <c r="AJ132" s="154"/>
      <c r="AK132" s="154"/>
      <c r="AL132" s="154"/>
      <c r="AM132" s="154" t="s">
        <v>526</v>
      </c>
      <c r="AN132" s="154"/>
      <c r="AO132" s="154"/>
      <c r="AP132" s="150"/>
      <c r="AQ132" s="150" t="s">
        <v>354</v>
      </c>
      <c r="AR132" s="151"/>
      <c r="AS132" s="151"/>
      <c r="AT132" s="152"/>
      <c r="AU132" s="195" t="s">
        <v>370</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584</v>
      </c>
      <c r="AR133" s="198"/>
      <c r="AS133" s="132" t="s">
        <v>355</v>
      </c>
      <c r="AT133" s="133"/>
      <c r="AU133" s="199">
        <v>42</v>
      </c>
      <c r="AV133" s="199"/>
      <c r="AW133" s="132" t="s">
        <v>300</v>
      </c>
      <c r="AX133" s="194"/>
    </row>
    <row r="134" spans="1:50" ht="39.75" customHeight="1" x14ac:dyDescent="0.15">
      <c r="A134" s="188"/>
      <c r="B134" s="185"/>
      <c r="C134" s="179"/>
      <c r="D134" s="185"/>
      <c r="E134" s="179"/>
      <c r="F134" s="180"/>
      <c r="G134" s="103" t="s">
        <v>592</v>
      </c>
      <c r="H134" s="104"/>
      <c r="I134" s="104"/>
      <c r="J134" s="104"/>
      <c r="K134" s="104"/>
      <c r="L134" s="104"/>
      <c r="M134" s="104"/>
      <c r="N134" s="104"/>
      <c r="O134" s="104"/>
      <c r="P134" s="104"/>
      <c r="Q134" s="104"/>
      <c r="R134" s="104"/>
      <c r="S134" s="104"/>
      <c r="T134" s="104"/>
      <c r="U134" s="104"/>
      <c r="V134" s="104"/>
      <c r="W134" s="104"/>
      <c r="X134" s="105"/>
      <c r="Y134" s="200" t="s">
        <v>369</v>
      </c>
      <c r="Z134" s="201"/>
      <c r="AA134" s="202"/>
      <c r="AB134" s="203" t="s">
        <v>593</v>
      </c>
      <c r="AC134" s="204"/>
      <c r="AD134" s="204"/>
      <c r="AE134" s="205">
        <v>99.3</v>
      </c>
      <c r="AF134" s="206"/>
      <c r="AG134" s="206"/>
      <c r="AH134" s="206"/>
      <c r="AI134" s="205">
        <v>100</v>
      </c>
      <c r="AJ134" s="206"/>
      <c r="AK134" s="206"/>
      <c r="AL134" s="206"/>
      <c r="AM134" s="205">
        <v>100</v>
      </c>
      <c r="AN134" s="206"/>
      <c r="AO134" s="206"/>
      <c r="AP134" s="206"/>
      <c r="AQ134" s="205" t="s">
        <v>585</v>
      </c>
      <c r="AR134" s="206"/>
      <c r="AS134" s="206"/>
      <c r="AT134" s="206"/>
      <c r="AU134" s="205" t="s">
        <v>585</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14</v>
      </c>
      <c r="AC135" s="212"/>
      <c r="AD135" s="212"/>
      <c r="AE135" s="205">
        <v>100</v>
      </c>
      <c r="AF135" s="206"/>
      <c r="AG135" s="206"/>
      <c r="AH135" s="206"/>
      <c r="AI135" s="205">
        <v>100</v>
      </c>
      <c r="AJ135" s="206"/>
      <c r="AK135" s="206"/>
      <c r="AL135" s="206"/>
      <c r="AM135" s="205">
        <v>100</v>
      </c>
      <c r="AN135" s="206"/>
      <c r="AO135" s="206"/>
      <c r="AP135" s="206"/>
      <c r="AQ135" s="205" t="s">
        <v>594</v>
      </c>
      <c r="AR135" s="206"/>
      <c r="AS135" s="206"/>
      <c r="AT135" s="206"/>
      <c r="AU135" s="205">
        <v>100</v>
      </c>
      <c r="AV135" s="206"/>
      <c r="AW135" s="206"/>
      <c r="AX135" s="207"/>
    </row>
    <row r="136" spans="1:50" ht="18.75" hidden="1" customHeight="1" x14ac:dyDescent="0.15">
      <c r="A136" s="188"/>
      <c r="B136" s="185"/>
      <c r="C136" s="179"/>
      <c r="D136" s="185"/>
      <c r="E136" s="179"/>
      <c r="F136" s="180"/>
      <c r="G136" s="159" t="s">
        <v>368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534</v>
      </c>
      <c r="AF136" s="154"/>
      <c r="AG136" s="154"/>
      <c r="AH136" s="154"/>
      <c r="AI136" s="154" t="s">
        <v>531</v>
      </c>
      <c r="AJ136" s="154"/>
      <c r="AK136" s="154"/>
      <c r="AL136" s="154"/>
      <c r="AM136" s="154" t="s">
        <v>526</v>
      </c>
      <c r="AN136" s="154"/>
      <c r="AO136" s="154"/>
      <c r="AP136" s="150"/>
      <c r="AQ136" s="150" t="s">
        <v>354</v>
      </c>
      <c r="AR136" s="151"/>
      <c r="AS136" s="151"/>
      <c r="AT136" s="152"/>
      <c r="AU136" s="195" t="s">
        <v>370</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355</v>
      </c>
      <c r="AT137" s="133"/>
      <c r="AU137" s="199"/>
      <c r="AV137" s="199"/>
      <c r="AW137" s="132" t="s">
        <v>300</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368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534</v>
      </c>
      <c r="AF140" s="154"/>
      <c r="AG140" s="154"/>
      <c r="AH140" s="154"/>
      <c r="AI140" s="154" t="s">
        <v>531</v>
      </c>
      <c r="AJ140" s="154"/>
      <c r="AK140" s="154"/>
      <c r="AL140" s="154"/>
      <c r="AM140" s="154" t="s">
        <v>526</v>
      </c>
      <c r="AN140" s="154"/>
      <c r="AO140" s="154"/>
      <c r="AP140" s="150"/>
      <c r="AQ140" s="150" t="s">
        <v>354</v>
      </c>
      <c r="AR140" s="151"/>
      <c r="AS140" s="151"/>
      <c r="AT140" s="152"/>
      <c r="AU140" s="195" t="s">
        <v>370</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355</v>
      </c>
      <c r="AT141" s="133"/>
      <c r="AU141" s="199"/>
      <c r="AV141" s="199"/>
      <c r="AW141" s="132" t="s">
        <v>300</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534</v>
      </c>
      <c r="AF144" s="154"/>
      <c r="AG144" s="154"/>
      <c r="AH144" s="154"/>
      <c r="AI144" s="154" t="s">
        <v>531</v>
      </c>
      <c r="AJ144" s="154"/>
      <c r="AK144" s="154"/>
      <c r="AL144" s="154"/>
      <c r="AM144" s="154" t="s">
        <v>526</v>
      </c>
      <c r="AN144" s="154"/>
      <c r="AO144" s="154"/>
      <c r="AP144" s="150"/>
      <c r="AQ144" s="150" t="s">
        <v>354</v>
      </c>
      <c r="AR144" s="151"/>
      <c r="AS144" s="151"/>
      <c r="AT144" s="152"/>
      <c r="AU144" s="195" t="s">
        <v>370</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355</v>
      </c>
      <c r="AT145" s="133"/>
      <c r="AU145" s="199"/>
      <c r="AV145" s="199"/>
      <c r="AW145" s="132" t="s">
        <v>300</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534</v>
      </c>
      <c r="AF148" s="154"/>
      <c r="AG148" s="154"/>
      <c r="AH148" s="154"/>
      <c r="AI148" s="154" t="s">
        <v>531</v>
      </c>
      <c r="AJ148" s="154"/>
      <c r="AK148" s="154"/>
      <c r="AL148" s="154"/>
      <c r="AM148" s="154" t="s">
        <v>526</v>
      </c>
      <c r="AN148" s="154"/>
      <c r="AO148" s="154"/>
      <c r="AP148" s="150"/>
      <c r="AQ148" s="150" t="s">
        <v>354</v>
      </c>
      <c r="AR148" s="151"/>
      <c r="AS148" s="151"/>
      <c r="AT148" s="152"/>
      <c r="AU148" s="195" t="s">
        <v>370</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355</v>
      </c>
      <c r="AT149" s="133"/>
      <c r="AU149" s="199"/>
      <c r="AV149" s="199"/>
      <c r="AW149" s="132" t="s">
        <v>300</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371</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371</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371</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371</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371</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418</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359</v>
      </c>
      <c r="F192" s="178"/>
      <c r="G192" s="159" t="s">
        <v>368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534</v>
      </c>
      <c r="AF192" s="154"/>
      <c r="AG192" s="154"/>
      <c r="AH192" s="154"/>
      <c r="AI192" s="154" t="s">
        <v>531</v>
      </c>
      <c r="AJ192" s="154"/>
      <c r="AK192" s="154"/>
      <c r="AL192" s="154"/>
      <c r="AM192" s="154" t="s">
        <v>526</v>
      </c>
      <c r="AN192" s="154"/>
      <c r="AO192" s="154"/>
      <c r="AP192" s="150"/>
      <c r="AQ192" s="150" t="s">
        <v>354</v>
      </c>
      <c r="AR192" s="151"/>
      <c r="AS192" s="151"/>
      <c r="AT192" s="152"/>
      <c r="AU192" s="195" t="s">
        <v>370</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355</v>
      </c>
      <c r="AT193" s="133"/>
      <c r="AU193" s="199"/>
      <c r="AV193" s="199"/>
      <c r="AW193" s="132" t="s">
        <v>300</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535</v>
      </c>
      <c r="AF196" s="154"/>
      <c r="AG196" s="154"/>
      <c r="AH196" s="154"/>
      <c r="AI196" s="154" t="s">
        <v>531</v>
      </c>
      <c r="AJ196" s="154"/>
      <c r="AK196" s="154"/>
      <c r="AL196" s="154"/>
      <c r="AM196" s="154" t="s">
        <v>526</v>
      </c>
      <c r="AN196" s="154"/>
      <c r="AO196" s="154"/>
      <c r="AP196" s="150"/>
      <c r="AQ196" s="150" t="s">
        <v>354</v>
      </c>
      <c r="AR196" s="151"/>
      <c r="AS196" s="151"/>
      <c r="AT196" s="152"/>
      <c r="AU196" s="195" t="s">
        <v>370</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355</v>
      </c>
      <c r="AT197" s="133"/>
      <c r="AU197" s="199"/>
      <c r="AV197" s="199"/>
      <c r="AW197" s="132" t="s">
        <v>300</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534</v>
      </c>
      <c r="AF200" s="154"/>
      <c r="AG200" s="154"/>
      <c r="AH200" s="154"/>
      <c r="AI200" s="154" t="s">
        <v>531</v>
      </c>
      <c r="AJ200" s="154"/>
      <c r="AK200" s="154"/>
      <c r="AL200" s="154"/>
      <c r="AM200" s="154" t="s">
        <v>526</v>
      </c>
      <c r="AN200" s="154"/>
      <c r="AO200" s="154"/>
      <c r="AP200" s="150"/>
      <c r="AQ200" s="150" t="s">
        <v>354</v>
      </c>
      <c r="AR200" s="151"/>
      <c r="AS200" s="151"/>
      <c r="AT200" s="152"/>
      <c r="AU200" s="195" t="s">
        <v>370</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355</v>
      </c>
      <c r="AT201" s="133"/>
      <c r="AU201" s="199"/>
      <c r="AV201" s="199"/>
      <c r="AW201" s="132" t="s">
        <v>300</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534</v>
      </c>
      <c r="AF204" s="154"/>
      <c r="AG204" s="154"/>
      <c r="AH204" s="154"/>
      <c r="AI204" s="154" t="s">
        <v>531</v>
      </c>
      <c r="AJ204" s="154"/>
      <c r="AK204" s="154"/>
      <c r="AL204" s="154"/>
      <c r="AM204" s="154" t="s">
        <v>526</v>
      </c>
      <c r="AN204" s="154"/>
      <c r="AO204" s="154"/>
      <c r="AP204" s="150"/>
      <c r="AQ204" s="150" t="s">
        <v>354</v>
      </c>
      <c r="AR204" s="151"/>
      <c r="AS204" s="151"/>
      <c r="AT204" s="152"/>
      <c r="AU204" s="195" t="s">
        <v>370</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355</v>
      </c>
      <c r="AT205" s="133"/>
      <c r="AU205" s="199"/>
      <c r="AV205" s="199"/>
      <c r="AW205" s="132" t="s">
        <v>300</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534</v>
      </c>
      <c r="AF208" s="154"/>
      <c r="AG208" s="154"/>
      <c r="AH208" s="154"/>
      <c r="AI208" s="154" t="s">
        <v>531</v>
      </c>
      <c r="AJ208" s="154"/>
      <c r="AK208" s="154"/>
      <c r="AL208" s="154"/>
      <c r="AM208" s="154" t="s">
        <v>526</v>
      </c>
      <c r="AN208" s="154"/>
      <c r="AO208" s="154"/>
      <c r="AP208" s="150"/>
      <c r="AQ208" s="150" t="s">
        <v>354</v>
      </c>
      <c r="AR208" s="151"/>
      <c r="AS208" s="151"/>
      <c r="AT208" s="152"/>
      <c r="AU208" s="195" t="s">
        <v>370</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355</v>
      </c>
      <c r="AT209" s="133"/>
      <c r="AU209" s="199"/>
      <c r="AV209" s="199"/>
      <c r="AW209" s="132" t="s">
        <v>300</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371</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371</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371</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371</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371</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418</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359</v>
      </c>
      <c r="F252" s="178"/>
      <c r="G252" s="159" t="s">
        <v>368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534</v>
      </c>
      <c r="AF252" s="154"/>
      <c r="AG252" s="154"/>
      <c r="AH252" s="154"/>
      <c r="AI252" s="154" t="s">
        <v>531</v>
      </c>
      <c r="AJ252" s="154"/>
      <c r="AK252" s="154"/>
      <c r="AL252" s="154"/>
      <c r="AM252" s="154" t="s">
        <v>526</v>
      </c>
      <c r="AN252" s="154"/>
      <c r="AO252" s="154"/>
      <c r="AP252" s="150"/>
      <c r="AQ252" s="150" t="s">
        <v>354</v>
      </c>
      <c r="AR252" s="151"/>
      <c r="AS252" s="151"/>
      <c r="AT252" s="152"/>
      <c r="AU252" s="195" t="s">
        <v>370</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355</v>
      </c>
      <c r="AT253" s="133"/>
      <c r="AU253" s="199"/>
      <c r="AV253" s="199"/>
      <c r="AW253" s="132" t="s">
        <v>300</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534</v>
      </c>
      <c r="AF256" s="154"/>
      <c r="AG256" s="154"/>
      <c r="AH256" s="154"/>
      <c r="AI256" s="154" t="s">
        <v>531</v>
      </c>
      <c r="AJ256" s="154"/>
      <c r="AK256" s="154"/>
      <c r="AL256" s="154"/>
      <c r="AM256" s="154" t="s">
        <v>527</v>
      </c>
      <c r="AN256" s="154"/>
      <c r="AO256" s="154"/>
      <c r="AP256" s="150"/>
      <c r="AQ256" s="150" t="s">
        <v>354</v>
      </c>
      <c r="AR256" s="151"/>
      <c r="AS256" s="151"/>
      <c r="AT256" s="152"/>
      <c r="AU256" s="195" t="s">
        <v>370</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355</v>
      </c>
      <c r="AT257" s="133"/>
      <c r="AU257" s="199"/>
      <c r="AV257" s="199"/>
      <c r="AW257" s="132" t="s">
        <v>300</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534</v>
      </c>
      <c r="AF260" s="154"/>
      <c r="AG260" s="154"/>
      <c r="AH260" s="154"/>
      <c r="AI260" s="154" t="s">
        <v>531</v>
      </c>
      <c r="AJ260" s="154"/>
      <c r="AK260" s="154"/>
      <c r="AL260" s="154"/>
      <c r="AM260" s="154" t="s">
        <v>527</v>
      </c>
      <c r="AN260" s="154"/>
      <c r="AO260" s="154"/>
      <c r="AP260" s="150"/>
      <c r="AQ260" s="150" t="s">
        <v>354</v>
      </c>
      <c r="AR260" s="151"/>
      <c r="AS260" s="151"/>
      <c r="AT260" s="152"/>
      <c r="AU260" s="195" t="s">
        <v>370</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355</v>
      </c>
      <c r="AT261" s="133"/>
      <c r="AU261" s="199"/>
      <c r="AV261" s="199"/>
      <c r="AW261" s="132" t="s">
        <v>300</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534</v>
      </c>
      <c r="AF264" s="216"/>
      <c r="AG264" s="216"/>
      <c r="AH264" s="216"/>
      <c r="AI264" s="216" t="s">
        <v>531</v>
      </c>
      <c r="AJ264" s="216"/>
      <c r="AK264" s="216"/>
      <c r="AL264" s="216"/>
      <c r="AM264" s="216" t="s">
        <v>526</v>
      </c>
      <c r="AN264" s="216"/>
      <c r="AO264" s="216"/>
      <c r="AP264" s="158"/>
      <c r="AQ264" s="158" t="s">
        <v>354</v>
      </c>
      <c r="AR264" s="129"/>
      <c r="AS264" s="129"/>
      <c r="AT264" s="130"/>
      <c r="AU264" s="135" t="s">
        <v>370</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355</v>
      </c>
      <c r="AT265" s="133"/>
      <c r="AU265" s="199"/>
      <c r="AV265" s="199"/>
      <c r="AW265" s="132" t="s">
        <v>300</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535</v>
      </c>
      <c r="AF268" s="154"/>
      <c r="AG268" s="154"/>
      <c r="AH268" s="154"/>
      <c r="AI268" s="154" t="s">
        <v>531</v>
      </c>
      <c r="AJ268" s="154"/>
      <c r="AK268" s="154"/>
      <c r="AL268" s="154"/>
      <c r="AM268" s="154" t="s">
        <v>526</v>
      </c>
      <c r="AN268" s="154"/>
      <c r="AO268" s="154"/>
      <c r="AP268" s="150"/>
      <c r="AQ268" s="150" t="s">
        <v>354</v>
      </c>
      <c r="AR268" s="151"/>
      <c r="AS268" s="151"/>
      <c r="AT268" s="152"/>
      <c r="AU268" s="195" t="s">
        <v>370</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355</v>
      </c>
      <c r="AT269" s="133"/>
      <c r="AU269" s="199"/>
      <c r="AV269" s="199"/>
      <c r="AW269" s="132" t="s">
        <v>300</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371</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371</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371</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371</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371</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418</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359</v>
      </c>
      <c r="F312" s="178"/>
      <c r="G312" s="159" t="s">
        <v>368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534</v>
      </c>
      <c r="AF312" s="154"/>
      <c r="AG312" s="154"/>
      <c r="AH312" s="154"/>
      <c r="AI312" s="154" t="s">
        <v>531</v>
      </c>
      <c r="AJ312" s="154"/>
      <c r="AK312" s="154"/>
      <c r="AL312" s="154"/>
      <c r="AM312" s="154" t="s">
        <v>526</v>
      </c>
      <c r="AN312" s="154"/>
      <c r="AO312" s="154"/>
      <c r="AP312" s="150"/>
      <c r="AQ312" s="150" t="s">
        <v>354</v>
      </c>
      <c r="AR312" s="151"/>
      <c r="AS312" s="151"/>
      <c r="AT312" s="152"/>
      <c r="AU312" s="195" t="s">
        <v>370</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355</v>
      </c>
      <c r="AT313" s="133"/>
      <c r="AU313" s="199"/>
      <c r="AV313" s="199"/>
      <c r="AW313" s="132" t="s">
        <v>300</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534</v>
      </c>
      <c r="AF316" s="154"/>
      <c r="AG316" s="154"/>
      <c r="AH316" s="154"/>
      <c r="AI316" s="154" t="s">
        <v>531</v>
      </c>
      <c r="AJ316" s="154"/>
      <c r="AK316" s="154"/>
      <c r="AL316" s="154"/>
      <c r="AM316" s="154" t="s">
        <v>526</v>
      </c>
      <c r="AN316" s="154"/>
      <c r="AO316" s="154"/>
      <c r="AP316" s="150"/>
      <c r="AQ316" s="150" t="s">
        <v>354</v>
      </c>
      <c r="AR316" s="151"/>
      <c r="AS316" s="151"/>
      <c r="AT316" s="152"/>
      <c r="AU316" s="195" t="s">
        <v>370</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355</v>
      </c>
      <c r="AT317" s="133"/>
      <c r="AU317" s="199"/>
      <c r="AV317" s="199"/>
      <c r="AW317" s="132" t="s">
        <v>300</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534</v>
      </c>
      <c r="AF320" s="154"/>
      <c r="AG320" s="154"/>
      <c r="AH320" s="154"/>
      <c r="AI320" s="154" t="s">
        <v>531</v>
      </c>
      <c r="AJ320" s="154"/>
      <c r="AK320" s="154"/>
      <c r="AL320" s="154"/>
      <c r="AM320" s="154" t="s">
        <v>527</v>
      </c>
      <c r="AN320" s="154"/>
      <c r="AO320" s="154"/>
      <c r="AP320" s="150"/>
      <c r="AQ320" s="150" t="s">
        <v>354</v>
      </c>
      <c r="AR320" s="151"/>
      <c r="AS320" s="151"/>
      <c r="AT320" s="152"/>
      <c r="AU320" s="195" t="s">
        <v>370</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355</v>
      </c>
      <c r="AT321" s="133"/>
      <c r="AU321" s="199"/>
      <c r="AV321" s="199"/>
      <c r="AW321" s="132" t="s">
        <v>300</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534</v>
      </c>
      <c r="AF324" s="154"/>
      <c r="AG324" s="154"/>
      <c r="AH324" s="154"/>
      <c r="AI324" s="154" t="s">
        <v>531</v>
      </c>
      <c r="AJ324" s="154"/>
      <c r="AK324" s="154"/>
      <c r="AL324" s="154"/>
      <c r="AM324" s="154" t="s">
        <v>526</v>
      </c>
      <c r="AN324" s="154"/>
      <c r="AO324" s="154"/>
      <c r="AP324" s="150"/>
      <c r="AQ324" s="150" t="s">
        <v>354</v>
      </c>
      <c r="AR324" s="151"/>
      <c r="AS324" s="151"/>
      <c r="AT324" s="152"/>
      <c r="AU324" s="195" t="s">
        <v>370</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355</v>
      </c>
      <c r="AT325" s="133"/>
      <c r="AU325" s="199"/>
      <c r="AV325" s="199"/>
      <c r="AW325" s="132" t="s">
        <v>300</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535</v>
      </c>
      <c r="AF328" s="154"/>
      <c r="AG328" s="154"/>
      <c r="AH328" s="154"/>
      <c r="AI328" s="154" t="s">
        <v>531</v>
      </c>
      <c r="AJ328" s="154"/>
      <c r="AK328" s="154"/>
      <c r="AL328" s="154"/>
      <c r="AM328" s="154" t="s">
        <v>527</v>
      </c>
      <c r="AN328" s="154"/>
      <c r="AO328" s="154"/>
      <c r="AP328" s="150"/>
      <c r="AQ328" s="150" t="s">
        <v>354</v>
      </c>
      <c r="AR328" s="151"/>
      <c r="AS328" s="151"/>
      <c r="AT328" s="152"/>
      <c r="AU328" s="195" t="s">
        <v>370</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355</v>
      </c>
      <c r="AT329" s="133"/>
      <c r="AU329" s="199"/>
      <c r="AV329" s="199"/>
      <c r="AW329" s="132" t="s">
        <v>300</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371</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371</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371</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371</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371</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418</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359</v>
      </c>
      <c r="F372" s="178"/>
      <c r="G372" s="159" t="s">
        <v>368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534</v>
      </c>
      <c r="AF372" s="154"/>
      <c r="AG372" s="154"/>
      <c r="AH372" s="154"/>
      <c r="AI372" s="154" t="s">
        <v>531</v>
      </c>
      <c r="AJ372" s="154"/>
      <c r="AK372" s="154"/>
      <c r="AL372" s="154"/>
      <c r="AM372" s="154" t="s">
        <v>526</v>
      </c>
      <c r="AN372" s="154"/>
      <c r="AO372" s="154"/>
      <c r="AP372" s="150"/>
      <c r="AQ372" s="150" t="s">
        <v>354</v>
      </c>
      <c r="AR372" s="151"/>
      <c r="AS372" s="151"/>
      <c r="AT372" s="152"/>
      <c r="AU372" s="195" t="s">
        <v>370</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355</v>
      </c>
      <c r="AT373" s="133"/>
      <c r="AU373" s="199"/>
      <c r="AV373" s="199"/>
      <c r="AW373" s="132" t="s">
        <v>300</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534</v>
      </c>
      <c r="AF376" s="154"/>
      <c r="AG376" s="154"/>
      <c r="AH376" s="154"/>
      <c r="AI376" s="154" t="s">
        <v>531</v>
      </c>
      <c r="AJ376" s="154"/>
      <c r="AK376" s="154"/>
      <c r="AL376" s="154"/>
      <c r="AM376" s="154" t="s">
        <v>526</v>
      </c>
      <c r="AN376" s="154"/>
      <c r="AO376" s="154"/>
      <c r="AP376" s="150"/>
      <c r="AQ376" s="150" t="s">
        <v>354</v>
      </c>
      <c r="AR376" s="151"/>
      <c r="AS376" s="151"/>
      <c r="AT376" s="152"/>
      <c r="AU376" s="195" t="s">
        <v>370</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355</v>
      </c>
      <c r="AT377" s="133"/>
      <c r="AU377" s="199"/>
      <c r="AV377" s="199"/>
      <c r="AW377" s="132" t="s">
        <v>300</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534</v>
      </c>
      <c r="AF380" s="154"/>
      <c r="AG380" s="154"/>
      <c r="AH380" s="154"/>
      <c r="AI380" s="154" t="s">
        <v>531</v>
      </c>
      <c r="AJ380" s="154"/>
      <c r="AK380" s="154"/>
      <c r="AL380" s="154"/>
      <c r="AM380" s="154" t="s">
        <v>526</v>
      </c>
      <c r="AN380" s="154"/>
      <c r="AO380" s="154"/>
      <c r="AP380" s="150"/>
      <c r="AQ380" s="150" t="s">
        <v>354</v>
      </c>
      <c r="AR380" s="151"/>
      <c r="AS380" s="151"/>
      <c r="AT380" s="152"/>
      <c r="AU380" s="195" t="s">
        <v>370</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355</v>
      </c>
      <c r="AT381" s="133"/>
      <c r="AU381" s="199"/>
      <c r="AV381" s="199"/>
      <c r="AW381" s="132" t="s">
        <v>300</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534</v>
      </c>
      <c r="AF384" s="154"/>
      <c r="AG384" s="154"/>
      <c r="AH384" s="154"/>
      <c r="AI384" s="154" t="s">
        <v>531</v>
      </c>
      <c r="AJ384" s="154"/>
      <c r="AK384" s="154"/>
      <c r="AL384" s="154"/>
      <c r="AM384" s="154" t="s">
        <v>526</v>
      </c>
      <c r="AN384" s="154"/>
      <c r="AO384" s="154"/>
      <c r="AP384" s="150"/>
      <c r="AQ384" s="150" t="s">
        <v>354</v>
      </c>
      <c r="AR384" s="151"/>
      <c r="AS384" s="151"/>
      <c r="AT384" s="152"/>
      <c r="AU384" s="195" t="s">
        <v>370</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355</v>
      </c>
      <c r="AT385" s="133"/>
      <c r="AU385" s="199"/>
      <c r="AV385" s="199"/>
      <c r="AW385" s="132" t="s">
        <v>300</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534</v>
      </c>
      <c r="AF388" s="154"/>
      <c r="AG388" s="154"/>
      <c r="AH388" s="154"/>
      <c r="AI388" s="154" t="s">
        <v>531</v>
      </c>
      <c r="AJ388" s="154"/>
      <c r="AK388" s="154"/>
      <c r="AL388" s="154"/>
      <c r="AM388" s="154" t="s">
        <v>526</v>
      </c>
      <c r="AN388" s="154"/>
      <c r="AO388" s="154"/>
      <c r="AP388" s="150"/>
      <c r="AQ388" s="150" t="s">
        <v>354</v>
      </c>
      <c r="AR388" s="151"/>
      <c r="AS388" s="151"/>
      <c r="AT388" s="152"/>
      <c r="AU388" s="195" t="s">
        <v>370</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355</v>
      </c>
      <c r="AT389" s="133"/>
      <c r="AU389" s="199"/>
      <c r="AV389" s="199"/>
      <c r="AW389" s="132" t="s">
        <v>300</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371</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371</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371</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371</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371</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418</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560</v>
      </c>
      <c r="D430" s="930"/>
      <c r="E430" s="173" t="s">
        <v>544</v>
      </c>
      <c r="F430" s="897"/>
      <c r="G430" s="898" t="s">
        <v>374</v>
      </c>
      <c r="H430" s="122"/>
      <c r="I430" s="122"/>
      <c r="J430" s="899" t="s">
        <v>575</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8"/>
      <c r="B431" s="185"/>
      <c r="C431" s="179"/>
      <c r="D431" s="185"/>
      <c r="E431" s="341" t="s">
        <v>363</v>
      </c>
      <c r="F431" s="342"/>
      <c r="G431" s="343" t="s">
        <v>360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362</v>
      </c>
      <c r="AF431" s="337"/>
      <c r="AG431" s="337"/>
      <c r="AH431" s="338"/>
      <c r="AI431" s="216" t="s">
        <v>527</v>
      </c>
      <c r="AJ431" s="216"/>
      <c r="AK431" s="216"/>
      <c r="AL431" s="158"/>
      <c r="AM431" s="216" t="s">
        <v>522</v>
      </c>
      <c r="AN431" s="216"/>
      <c r="AO431" s="216"/>
      <c r="AP431" s="158"/>
      <c r="AQ431" s="158" t="s">
        <v>354</v>
      </c>
      <c r="AR431" s="129"/>
      <c r="AS431" s="129"/>
      <c r="AT431" s="130"/>
      <c r="AU431" s="135" t="s">
        <v>253</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594</v>
      </c>
      <c r="AF432" s="199"/>
      <c r="AG432" s="132" t="s">
        <v>355</v>
      </c>
      <c r="AH432" s="133"/>
      <c r="AI432" s="155"/>
      <c r="AJ432" s="155"/>
      <c r="AK432" s="155"/>
      <c r="AL432" s="153"/>
      <c r="AM432" s="155"/>
      <c r="AN432" s="155"/>
      <c r="AO432" s="155"/>
      <c r="AP432" s="153"/>
      <c r="AQ432" s="589" t="s">
        <v>585</v>
      </c>
      <c r="AR432" s="199"/>
      <c r="AS432" s="132" t="s">
        <v>355</v>
      </c>
      <c r="AT432" s="133"/>
      <c r="AU432" s="199" t="s">
        <v>584</v>
      </c>
      <c r="AV432" s="199"/>
      <c r="AW432" s="132" t="s">
        <v>300</v>
      </c>
      <c r="AX432" s="194"/>
    </row>
    <row r="433" spans="1:50" ht="23.25" customHeight="1" x14ac:dyDescent="0.15">
      <c r="A433" s="188"/>
      <c r="B433" s="185"/>
      <c r="C433" s="179"/>
      <c r="D433" s="185"/>
      <c r="E433" s="341"/>
      <c r="F433" s="342"/>
      <c r="G433" s="103" t="s">
        <v>584</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584</v>
      </c>
      <c r="AC433" s="212"/>
      <c r="AD433" s="212"/>
      <c r="AE433" s="339" t="s">
        <v>584</v>
      </c>
      <c r="AF433" s="206"/>
      <c r="AG433" s="206"/>
      <c r="AH433" s="206"/>
      <c r="AI433" s="339" t="s">
        <v>584</v>
      </c>
      <c r="AJ433" s="206"/>
      <c r="AK433" s="206"/>
      <c r="AL433" s="206"/>
      <c r="AM433" s="339" t="s">
        <v>584</v>
      </c>
      <c r="AN433" s="206"/>
      <c r="AO433" s="206"/>
      <c r="AP433" s="340"/>
      <c r="AQ433" s="339" t="s">
        <v>585</v>
      </c>
      <c r="AR433" s="206"/>
      <c r="AS433" s="206"/>
      <c r="AT433" s="340"/>
      <c r="AU433" s="206" t="s">
        <v>584</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584</v>
      </c>
      <c r="AC434" s="204"/>
      <c r="AD434" s="204"/>
      <c r="AE434" s="339" t="s">
        <v>594</v>
      </c>
      <c r="AF434" s="206"/>
      <c r="AG434" s="206"/>
      <c r="AH434" s="340"/>
      <c r="AI434" s="339" t="s">
        <v>585</v>
      </c>
      <c r="AJ434" s="206"/>
      <c r="AK434" s="206"/>
      <c r="AL434" s="206"/>
      <c r="AM434" s="339" t="s">
        <v>584</v>
      </c>
      <c r="AN434" s="206"/>
      <c r="AO434" s="206"/>
      <c r="AP434" s="340"/>
      <c r="AQ434" s="339" t="s">
        <v>585</v>
      </c>
      <c r="AR434" s="206"/>
      <c r="AS434" s="206"/>
      <c r="AT434" s="340"/>
      <c r="AU434" s="206" t="s">
        <v>584</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301</v>
      </c>
      <c r="AC435" s="578"/>
      <c r="AD435" s="578"/>
      <c r="AE435" s="339" t="s">
        <v>584</v>
      </c>
      <c r="AF435" s="206"/>
      <c r="AG435" s="206"/>
      <c r="AH435" s="340"/>
      <c r="AI435" s="339" t="s">
        <v>581</v>
      </c>
      <c r="AJ435" s="206"/>
      <c r="AK435" s="206"/>
      <c r="AL435" s="206"/>
      <c r="AM435" s="339" t="s">
        <v>584</v>
      </c>
      <c r="AN435" s="206"/>
      <c r="AO435" s="206"/>
      <c r="AP435" s="340"/>
      <c r="AQ435" s="339" t="s">
        <v>584</v>
      </c>
      <c r="AR435" s="206"/>
      <c r="AS435" s="206"/>
      <c r="AT435" s="340"/>
      <c r="AU435" s="206" t="s">
        <v>584</v>
      </c>
      <c r="AV435" s="206"/>
      <c r="AW435" s="206"/>
      <c r="AX435" s="207"/>
    </row>
    <row r="436" spans="1:50" ht="18.75" hidden="1" customHeight="1" x14ac:dyDescent="0.15">
      <c r="A436" s="188"/>
      <c r="B436" s="185"/>
      <c r="C436" s="179"/>
      <c r="D436" s="185"/>
      <c r="E436" s="341" t="s">
        <v>363</v>
      </c>
      <c r="F436" s="342"/>
      <c r="G436" s="343" t="s">
        <v>360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362</v>
      </c>
      <c r="AF436" s="337"/>
      <c r="AG436" s="337"/>
      <c r="AH436" s="338"/>
      <c r="AI436" s="216" t="s">
        <v>526</v>
      </c>
      <c r="AJ436" s="216"/>
      <c r="AK436" s="216"/>
      <c r="AL436" s="158"/>
      <c r="AM436" s="216" t="s">
        <v>522</v>
      </c>
      <c r="AN436" s="216"/>
      <c r="AO436" s="216"/>
      <c r="AP436" s="158"/>
      <c r="AQ436" s="158" t="s">
        <v>354</v>
      </c>
      <c r="AR436" s="129"/>
      <c r="AS436" s="129"/>
      <c r="AT436" s="130"/>
      <c r="AU436" s="135" t="s">
        <v>253</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355</v>
      </c>
      <c r="AH437" s="133"/>
      <c r="AI437" s="155"/>
      <c r="AJ437" s="155"/>
      <c r="AK437" s="155"/>
      <c r="AL437" s="153"/>
      <c r="AM437" s="155"/>
      <c r="AN437" s="155"/>
      <c r="AO437" s="155"/>
      <c r="AP437" s="153"/>
      <c r="AQ437" s="589"/>
      <c r="AR437" s="199"/>
      <c r="AS437" s="132" t="s">
        <v>355</v>
      </c>
      <c r="AT437" s="133"/>
      <c r="AU437" s="199"/>
      <c r="AV437" s="199"/>
      <c r="AW437" s="132" t="s">
        <v>300</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301</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363</v>
      </c>
      <c r="F441" s="342"/>
      <c r="G441" s="343" t="s">
        <v>360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362</v>
      </c>
      <c r="AF441" s="337"/>
      <c r="AG441" s="337"/>
      <c r="AH441" s="338"/>
      <c r="AI441" s="216" t="s">
        <v>526</v>
      </c>
      <c r="AJ441" s="216"/>
      <c r="AK441" s="216"/>
      <c r="AL441" s="158"/>
      <c r="AM441" s="216" t="s">
        <v>518</v>
      </c>
      <c r="AN441" s="216"/>
      <c r="AO441" s="216"/>
      <c r="AP441" s="158"/>
      <c r="AQ441" s="158" t="s">
        <v>354</v>
      </c>
      <c r="AR441" s="129"/>
      <c r="AS441" s="129"/>
      <c r="AT441" s="130"/>
      <c r="AU441" s="135" t="s">
        <v>253</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355</v>
      </c>
      <c r="AH442" s="133"/>
      <c r="AI442" s="155"/>
      <c r="AJ442" s="155"/>
      <c r="AK442" s="155"/>
      <c r="AL442" s="153"/>
      <c r="AM442" s="155"/>
      <c r="AN442" s="155"/>
      <c r="AO442" s="155"/>
      <c r="AP442" s="153"/>
      <c r="AQ442" s="589"/>
      <c r="AR442" s="199"/>
      <c r="AS442" s="132" t="s">
        <v>355</v>
      </c>
      <c r="AT442" s="133"/>
      <c r="AU442" s="199"/>
      <c r="AV442" s="199"/>
      <c r="AW442" s="132" t="s">
        <v>300</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301</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363</v>
      </c>
      <c r="F446" s="342"/>
      <c r="G446" s="343" t="s">
        <v>360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362</v>
      </c>
      <c r="AF446" s="337"/>
      <c r="AG446" s="337"/>
      <c r="AH446" s="338"/>
      <c r="AI446" s="216" t="s">
        <v>526</v>
      </c>
      <c r="AJ446" s="216"/>
      <c r="AK446" s="216"/>
      <c r="AL446" s="158"/>
      <c r="AM446" s="216" t="s">
        <v>523</v>
      </c>
      <c r="AN446" s="216"/>
      <c r="AO446" s="216"/>
      <c r="AP446" s="158"/>
      <c r="AQ446" s="158" t="s">
        <v>354</v>
      </c>
      <c r="AR446" s="129"/>
      <c r="AS446" s="129"/>
      <c r="AT446" s="130"/>
      <c r="AU446" s="135" t="s">
        <v>253</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355</v>
      </c>
      <c r="AH447" s="133"/>
      <c r="AI447" s="155"/>
      <c r="AJ447" s="155"/>
      <c r="AK447" s="155"/>
      <c r="AL447" s="153"/>
      <c r="AM447" s="155"/>
      <c r="AN447" s="155"/>
      <c r="AO447" s="155"/>
      <c r="AP447" s="153"/>
      <c r="AQ447" s="589"/>
      <c r="AR447" s="199"/>
      <c r="AS447" s="132" t="s">
        <v>355</v>
      </c>
      <c r="AT447" s="133"/>
      <c r="AU447" s="199"/>
      <c r="AV447" s="199"/>
      <c r="AW447" s="132" t="s">
        <v>300</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301</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363</v>
      </c>
      <c r="F451" s="342"/>
      <c r="G451" s="343" t="s">
        <v>360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362</v>
      </c>
      <c r="AF451" s="337"/>
      <c r="AG451" s="337"/>
      <c r="AH451" s="338"/>
      <c r="AI451" s="216" t="s">
        <v>526</v>
      </c>
      <c r="AJ451" s="216"/>
      <c r="AK451" s="216"/>
      <c r="AL451" s="158"/>
      <c r="AM451" s="216" t="s">
        <v>522</v>
      </c>
      <c r="AN451" s="216"/>
      <c r="AO451" s="216"/>
      <c r="AP451" s="158"/>
      <c r="AQ451" s="158" t="s">
        <v>354</v>
      </c>
      <c r="AR451" s="129"/>
      <c r="AS451" s="129"/>
      <c r="AT451" s="130"/>
      <c r="AU451" s="135" t="s">
        <v>253</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355</v>
      </c>
      <c r="AH452" s="133"/>
      <c r="AI452" s="155"/>
      <c r="AJ452" s="155"/>
      <c r="AK452" s="155"/>
      <c r="AL452" s="153"/>
      <c r="AM452" s="155"/>
      <c r="AN452" s="155"/>
      <c r="AO452" s="155"/>
      <c r="AP452" s="153"/>
      <c r="AQ452" s="589"/>
      <c r="AR452" s="199"/>
      <c r="AS452" s="132" t="s">
        <v>355</v>
      </c>
      <c r="AT452" s="133"/>
      <c r="AU452" s="199"/>
      <c r="AV452" s="199"/>
      <c r="AW452" s="132" t="s">
        <v>300</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301</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364</v>
      </c>
      <c r="F456" s="342"/>
      <c r="G456" s="343" t="s">
        <v>361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362</v>
      </c>
      <c r="AF456" s="337"/>
      <c r="AG456" s="337"/>
      <c r="AH456" s="338"/>
      <c r="AI456" s="216" t="s">
        <v>526</v>
      </c>
      <c r="AJ456" s="216"/>
      <c r="AK456" s="216"/>
      <c r="AL456" s="158"/>
      <c r="AM456" s="216" t="s">
        <v>522</v>
      </c>
      <c r="AN456" s="216"/>
      <c r="AO456" s="216"/>
      <c r="AP456" s="158"/>
      <c r="AQ456" s="158" t="s">
        <v>354</v>
      </c>
      <c r="AR456" s="129"/>
      <c r="AS456" s="129"/>
      <c r="AT456" s="130"/>
      <c r="AU456" s="135" t="s">
        <v>253</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584</v>
      </c>
      <c r="AF457" s="199"/>
      <c r="AG457" s="132" t="s">
        <v>355</v>
      </c>
      <c r="AH457" s="133"/>
      <c r="AI457" s="155"/>
      <c r="AJ457" s="155"/>
      <c r="AK457" s="155"/>
      <c r="AL457" s="153"/>
      <c r="AM457" s="155"/>
      <c r="AN457" s="155"/>
      <c r="AO457" s="155"/>
      <c r="AP457" s="153"/>
      <c r="AQ457" s="589" t="s">
        <v>584</v>
      </c>
      <c r="AR457" s="199"/>
      <c r="AS457" s="132" t="s">
        <v>355</v>
      </c>
      <c r="AT457" s="133"/>
      <c r="AU457" s="199" t="s">
        <v>585</v>
      </c>
      <c r="AV457" s="199"/>
      <c r="AW457" s="132" t="s">
        <v>300</v>
      </c>
      <c r="AX457" s="194"/>
    </row>
    <row r="458" spans="1:50" ht="23.25" customHeight="1" x14ac:dyDescent="0.15">
      <c r="A458" s="188"/>
      <c r="B458" s="185"/>
      <c r="C458" s="179"/>
      <c r="D458" s="185"/>
      <c r="E458" s="341"/>
      <c r="F458" s="342"/>
      <c r="G458" s="103" t="s">
        <v>584</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584</v>
      </c>
      <c r="AC458" s="212"/>
      <c r="AD458" s="212"/>
      <c r="AE458" s="339" t="s">
        <v>585</v>
      </c>
      <c r="AF458" s="206"/>
      <c r="AG458" s="206"/>
      <c r="AH458" s="206"/>
      <c r="AI458" s="339" t="s">
        <v>584</v>
      </c>
      <c r="AJ458" s="206"/>
      <c r="AK458" s="206"/>
      <c r="AL458" s="206"/>
      <c r="AM458" s="339" t="s">
        <v>584</v>
      </c>
      <c r="AN458" s="206"/>
      <c r="AO458" s="206"/>
      <c r="AP458" s="340"/>
      <c r="AQ458" s="339" t="s">
        <v>584</v>
      </c>
      <c r="AR458" s="206"/>
      <c r="AS458" s="206"/>
      <c r="AT458" s="340"/>
      <c r="AU458" s="206" t="s">
        <v>584</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584</v>
      </c>
      <c r="AC459" s="204"/>
      <c r="AD459" s="204"/>
      <c r="AE459" s="339" t="s">
        <v>584</v>
      </c>
      <c r="AF459" s="206"/>
      <c r="AG459" s="206"/>
      <c r="AH459" s="340"/>
      <c r="AI459" s="339" t="s">
        <v>584</v>
      </c>
      <c r="AJ459" s="206"/>
      <c r="AK459" s="206"/>
      <c r="AL459" s="206"/>
      <c r="AM459" s="339" t="s">
        <v>584</v>
      </c>
      <c r="AN459" s="206"/>
      <c r="AO459" s="206"/>
      <c r="AP459" s="340"/>
      <c r="AQ459" s="339" t="s">
        <v>585</v>
      </c>
      <c r="AR459" s="206"/>
      <c r="AS459" s="206"/>
      <c r="AT459" s="340"/>
      <c r="AU459" s="206" t="s">
        <v>584</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585</v>
      </c>
      <c r="AF460" s="206"/>
      <c r="AG460" s="206"/>
      <c r="AH460" s="340"/>
      <c r="AI460" s="339" t="s">
        <v>584</v>
      </c>
      <c r="AJ460" s="206"/>
      <c r="AK460" s="206"/>
      <c r="AL460" s="206"/>
      <c r="AM460" s="339" t="s">
        <v>596</v>
      </c>
      <c r="AN460" s="206"/>
      <c r="AO460" s="206"/>
      <c r="AP460" s="340"/>
      <c r="AQ460" s="339" t="s">
        <v>585</v>
      </c>
      <c r="AR460" s="206"/>
      <c r="AS460" s="206"/>
      <c r="AT460" s="340"/>
      <c r="AU460" s="206" t="s">
        <v>584</v>
      </c>
      <c r="AV460" s="206"/>
      <c r="AW460" s="206"/>
      <c r="AX460" s="207"/>
    </row>
    <row r="461" spans="1:50" ht="18.75" hidden="1" customHeight="1" x14ac:dyDescent="0.15">
      <c r="A461" s="188"/>
      <c r="B461" s="185"/>
      <c r="C461" s="179"/>
      <c r="D461" s="185"/>
      <c r="E461" s="341" t="s">
        <v>364</v>
      </c>
      <c r="F461" s="342"/>
      <c r="G461" s="343" t="s">
        <v>361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362</v>
      </c>
      <c r="AF461" s="337"/>
      <c r="AG461" s="337"/>
      <c r="AH461" s="338"/>
      <c r="AI461" s="216" t="s">
        <v>526</v>
      </c>
      <c r="AJ461" s="216"/>
      <c r="AK461" s="216"/>
      <c r="AL461" s="158"/>
      <c r="AM461" s="216" t="s">
        <v>524</v>
      </c>
      <c r="AN461" s="216"/>
      <c r="AO461" s="216"/>
      <c r="AP461" s="158"/>
      <c r="AQ461" s="158" t="s">
        <v>354</v>
      </c>
      <c r="AR461" s="129"/>
      <c r="AS461" s="129"/>
      <c r="AT461" s="130"/>
      <c r="AU461" s="135" t="s">
        <v>253</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355</v>
      </c>
      <c r="AH462" s="133"/>
      <c r="AI462" s="155"/>
      <c r="AJ462" s="155"/>
      <c r="AK462" s="155"/>
      <c r="AL462" s="153"/>
      <c r="AM462" s="155"/>
      <c r="AN462" s="155"/>
      <c r="AO462" s="155"/>
      <c r="AP462" s="153"/>
      <c r="AQ462" s="589"/>
      <c r="AR462" s="199"/>
      <c r="AS462" s="132" t="s">
        <v>355</v>
      </c>
      <c r="AT462" s="133"/>
      <c r="AU462" s="199"/>
      <c r="AV462" s="199"/>
      <c r="AW462" s="132" t="s">
        <v>300</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364</v>
      </c>
      <c r="F466" s="342"/>
      <c r="G466" s="343" t="s">
        <v>361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362</v>
      </c>
      <c r="AF466" s="337"/>
      <c r="AG466" s="337"/>
      <c r="AH466" s="338"/>
      <c r="AI466" s="216" t="s">
        <v>526</v>
      </c>
      <c r="AJ466" s="216"/>
      <c r="AK466" s="216"/>
      <c r="AL466" s="158"/>
      <c r="AM466" s="216" t="s">
        <v>522</v>
      </c>
      <c r="AN466" s="216"/>
      <c r="AO466" s="216"/>
      <c r="AP466" s="158"/>
      <c r="AQ466" s="158" t="s">
        <v>354</v>
      </c>
      <c r="AR466" s="129"/>
      <c r="AS466" s="129"/>
      <c r="AT466" s="130"/>
      <c r="AU466" s="135" t="s">
        <v>253</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355</v>
      </c>
      <c r="AH467" s="133"/>
      <c r="AI467" s="155"/>
      <c r="AJ467" s="155"/>
      <c r="AK467" s="155"/>
      <c r="AL467" s="153"/>
      <c r="AM467" s="155"/>
      <c r="AN467" s="155"/>
      <c r="AO467" s="155"/>
      <c r="AP467" s="153"/>
      <c r="AQ467" s="589"/>
      <c r="AR467" s="199"/>
      <c r="AS467" s="132" t="s">
        <v>355</v>
      </c>
      <c r="AT467" s="133"/>
      <c r="AU467" s="199"/>
      <c r="AV467" s="199"/>
      <c r="AW467" s="132" t="s">
        <v>300</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364</v>
      </c>
      <c r="F471" s="342"/>
      <c r="G471" s="343" t="s">
        <v>361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362</v>
      </c>
      <c r="AF471" s="337"/>
      <c r="AG471" s="337"/>
      <c r="AH471" s="338"/>
      <c r="AI471" s="216" t="s">
        <v>526</v>
      </c>
      <c r="AJ471" s="216"/>
      <c r="AK471" s="216"/>
      <c r="AL471" s="158"/>
      <c r="AM471" s="216" t="s">
        <v>518</v>
      </c>
      <c r="AN471" s="216"/>
      <c r="AO471" s="216"/>
      <c r="AP471" s="158"/>
      <c r="AQ471" s="158" t="s">
        <v>354</v>
      </c>
      <c r="AR471" s="129"/>
      <c r="AS471" s="129"/>
      <c r="AT471" s="130"/>
      <c r="AU471" s="135" t="s">
        <v>253</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355</v>
      </c>
      <c r="AH472" s="133"/>
      <c r="AI472" s="155"/>
      <c r="AJ472" s="155"/>
      <c r="AK472" s="155"/>
      <c r="AL472" s="153"/>
      <c r="AM472" s="155"/>
      <c r="AN472" s="155"/>
      <c r="AO472" s="155"/>
      <c r="AP472" s="153"/>
      <c r="AQ472" s="589"/>
      <c r="AR472" s="199"/>
      <c r="AS472" s="132" t="s">
        <v>355</v>
      </c>
      <c r="AT472" s="133"/>
      <c r="AU472" s="199"/>
      <c r="AV472" s="199"/>
      <c r="AW472" s="132" t="s">
        <v>300</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364</v>
      </c>
      <c r="F476" s="342"/>
      <c r="G476" s="343" t="s">
        <v>361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362</v>
      </c>
      <c r="AF476" s="337"/>
      <c r="AG476" s="337"/>
      <c r="AH476" s="338"/>
      <c r="AI476" s="216" t="s">
        <v>526</v>
      </c>
      <c r="AJ476" s="216"/>
      <c r="AK476" s="216"/>
      <c r="AL476" s="158"/>
      <c r="AM476" s="216" t="s">
        <v>522</v>
      </c>
      <c r="AN476" s="216"/>
      <c r="AO476" s="216"/>
      <c r="AP476" s="158"/>
      <c r="AQ476" s="158" t="s">
        <v>354</v>
      </c>
      <c r="AR476" s="129"/>
      <c r="AS476" s="129"/>
      <c r="AT476" s="130"/>
      <c r="AU476" s="135" t="s">
        <v>253</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355</v>
      </c>
      <c r="AH477" s="133"/>
      <c r="AI477" s="155"/>
      <c r="AJ477" s="155"/>
      <c r="AK477" s="155"/>
      <c r="AL477" s="153"/>
      <c r="AM477" s="155"/>
      <c r="AN477" s="155"/>
      <c r="AO477" s="155"/>
      <c r="AP477" s="153"/>
      <c r="AQ477" s="589"/>
      <c r="AR477" s="199"/>
      <c r="AS477" s="132" t="s">
        <v>355</v>
      </c>
      <c r="AT477" s="133"/>
      <c r="AU477" s="199"/>
      <c r="AV477" s="199"/>
      <c r="AW477" s="132" t="s">
        <v>300</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566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584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561</v>
      </c>
      <c r="F484" s="174"/>
      <c r="G484" s="898" t="s">
        <v>374</v>
      </c>
      <c r="H484" s="122"/>
      <c r="I484" s="12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8"/>
      <c r="B485" s="185"/>
      <c r="C485" s="179"/>
      <c r="D485" s="185"/>
      <c r="E485" s="341" t="s">
        <v>363</v>
      </c>
      <c r="F485" s="342"/>
      <c r="G485" s="343" t="s">
        <v>360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362</v>
      </c>
      <c r="AF485" s="337"/>
      <c r="AG485" s="337"/>
      <c r="AH485" s="338"/>
      <c r="AI485" s="216" t="s">
        <v>527</v>
      </c>
      <c r="AJ485" s="216"/>
      <c r="AK485" s="216"/>
      <c r="AL485" s="158"/>
      <c r="AM485" s="216" t="s">
        <v>524</v>
      </c>
      <c r="AN485" s="216"/>
      <c r="AO485" s="216"/>
      <c r="AP485" s="158"/>
      <c r="AQ485" s="158" t="s">
        <v>354</v>
      </c>
      <c r="AR485" s="129"/>
      <c r="AS485" s="129"/>
      <c r="AT485" s="130"/>
      <c r="AU485" s="135" t="s">
        <v>253</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355</v>
      </c>
      <c r="AH486" s="133"/>
      <c r="AI486" s="155"/>
      <c r="AJ486" s="155"/>
      <c r="AK486" s="155"/>
      <c r="AL486" s="153"/>
      <c r="AM486" s="155"/>
      <c r="AN486" s="155"/>
      <c r="AO486" s="155"/>
      <c r="AP486" s="153"/>
      <c r="AQ486" s="589"/>
      <c r="AR486" s="199"/>
      <c r="AS486" s="132" t="s">
        <v>355</v>
      </c>
      <c r="AT486" s="133"/>
      <c r="AU486" s="199"/>
      <c r="AV486" s="199"/>
      <c r="AW486" s="132" t="s">
        <v>300</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301</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363</v>
      </c>
      <c r="F490" s="342"/>
      <c r="G490" s="343" t="s">
        <v>360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362</v>
      </c>
      <c r="AF490" s="337"/>
      <c r="AG490" s="337"/>
      <c r="AH490" s="338"/>
      <c r="AI490" s="216" t="s">
        <v>526</v>
      </c>
      <c r="AJ490" s="216"/>
      <c r="AK490" s="216"/>
      <c r="AL490" s="158"/>
      <c r="AM490" s="216" t="s">
        <v>524</v>
      </c>
      <c r="AN490" s="216"/>
      <c r="AO490" s="216"/>
      <c r="AP490" s="158"/>
      <c r="AQ490" s="158" t="s">
        <v>354</v>
      </c>
      <c r="AR490" s="129"/>
      <c r="AS490" s="129"/>
      <c r="AT490" s="130"/>
      <c r="AU490" s="135" t="s">
        <v>253</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355</v>
      </c>
      <c r="AH491" s="133"/>
      <c r="AI491" s="155"/>
      <c r="AJ491" s="155"/>
      <c r="AK491" s="155"/>
      <c r="AL491" s="153"/>
      <c r="AM491" s="155"/>
      <c r="AN491" s="155"/>
      <c r="AO491" s="155"/>
      <c r="AP491" s="153"/>
      <c r="AQ491" s="589"/>
      <c r="AR491" s="199"/>
      <c r="AS491" s="132" t="s">
        <v>355</v>
      </c>
      <c r="AT491" s="133"/>
      <c r="AU491" s="199"/>
      <c r="AV491" s="199"/>
      <c r="AW491" s="132" t="s">
        <v>300</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301</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363</v>
      </c>
      <c r="F495" s="342"/>
      <c r="G495" s="343" t="s">
        <v>360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362</v>
      </c>
      <c r="AF495" s="337"/>
      <c r="AG495" s="337"/>
      <c r="AH495" s="338"/>
      <c r="AI495" s="216" t="s">
        <v>526</v>
      </c>
      <c r="AJ495" s="216"/>
      <c r="AK495" s="216"/>
      <c r="AL495" s="158"/>
      <c r="AM495" s="216" t="s">
        <v>522</v>
      </c>
      <c r="AN495" s="216"/>
      <c r="AO495" s="216"/>
      <c r="AP495" s="158"/>
      <c r="AQ495" s="158" t="s">
        <v>354</v>
      </c>
      <c r="AR495" s="129"/>
      <c r="AS495" s="129"/>
      <c r="AT495" s="130"/>
      <c r="AU495" s="135" t="s">
        <v>253</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355</v>
      </c>
      <c r="AH496" s="133"/>
      <c r="AI496" s="155"/>
      <c r="AJ496" s="155"/>
      <c r="AK496" s="155"/>
      <c r="AL496" s="153"/>
      <c r="AM496" s="155"/>
      <c r="AN496" s="155"/>
      <c r="AO496" s="155"/>
      <c r="AP496" s="153"/>
      <c r="AQ496" s="589"/>
      <c r="AR496" s="199"/>
      <c r="AS496" s="132" t="s">
        <v>355</v>
      </c>
      <c r="AT496" s="133"/>
      <c r="AU496" s="199"/>
      <c r="AV496" s="199"/>
      <c r="AW496" s="132" t="s">
        <v>300</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301</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363</v>
      </c>
      <c r="F500" s="342"/>
      <c r="G500" s="343" t="s">
        <v>360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362</v>
      </c>
      <c r="AF500" s="337"/>
      <c r="AG500" s="337"/>
      <c r="AH500" s="338"/>
      <c r="AI500" s="216" t="s">
        <v>526</v>
      </c>
      <c r="AJ500" s="216"/>
      <c r="AK500" s="216"/>
      <c r="AL500" s="158"/>
      <c r="AM500" s="216" t="s">
        <v>523</v>
      </c>
      <c r="AN500" s="216"/>
      <c r="AO500" s="216"/>
      <c r="AP500" s="158"/>
      <c r="AQ500" s="158" t="s">
        <v>354</v>
      </c>
      <c r="AR500" s="129"/>
      <c r="AS500" s="129"/>
      <c r="AT500" s="130"/>
      <c r="AU500" s="135" t="s">
        <v>253</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355</v>
      </c>
      <c r="AH501" s="133"/>
      <c r="AI501" s="155"/>
      <c r="AJ501" s="155"/>
      <c r="AK501" s="155"/>
      <c r="AL501" s="153"/>
      <c r="AM501" s="155"/>
      <c r="AN501" s="155"/>
      <c r="AO501" s="155"/>
      <c r="AP501" s="153"/>
      <c r="AQ501" s="589"/>
      <c r="AR501" s="199"/>
      <c r="AS501" s="132" t="s">
        <v>355</v>
      </c>
      <c r="AT501" s="133"/>
      <c r="AU501" s="199"/>
      <c r="AV501" s="199"/>
      <c r="AW501" s="132" t="s">
        <v>300</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301</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363</v>
      </c>
      <c r="F505" s="342"/>
      <c r="G505" s="343" t="s">
        <v>360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362</v>
      </c>
      <c r="AF505" s="337"/>
      <c r="AG505" s="337"/>
      <c r="AH505" s="338"/>
      <c r="AI505" s="216" t="s">
        <v>526</v>
      </c>
      <c r="AJ505" s="216"/>
      <c r="AK505" s="216"/>
      <c r="AL505" s="158"/>
      <c r="AM505" s="216" t="s">
        <v>524</v>
      </c>
      <c r="AN505" s="216"/>
      <c r="AO505" s="216"/>
      <c r="AP505" s="158"/>
      <c r="AQ505" s="158" t="s">
        <v>354</v>
      </c>
      <c r="AR505" s="129"/>
      <c r="AS505" s="129"/>
      <c r="AT505" s="130"/>
      <c r="AU505" s="135" t="s">
        <v>253</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355</v>
      </c>
      <c r="AH506" s="133"/>
      <c r="AI506" s="155"/>
      <c r="AJ506" s="155"/>
      <c r="AK506" s="155"/>
      <c r="AL506" s="153"/>
      <c r="AM506" s="155"/>
      <c r="AN506" s="155"/>
      <c r="AO506" s="155"/>
      <c r="AP506" s="153"/>
      <c r="AQ506" s="589"/>
      <c r="AR506" s="199"/>
      <c r="AS506" s="132" t="s">
        <v>355</v>
      </c>
      <c r="AT506" s="133"/>
      <c r="AU506" s="199"/>
      <c r="AV506" s="199"/>
      <c r="AW506" s="132" t="s">
        <v>300</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301</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364</v>
      </c>
      <c r="F510" s="342"/>
      <c r="G510" s="343" t="s">
        <v>361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362</v>
      </c>
      <c r="AF510" s="337"/>
      <c r="AG510" s="337"/>
      <c r="AH510" s="338"/>
      <c r="AI510" s="216" t="s">
        <v>526</v>
      </c>
      <c r="AJ510" s="216"/>
      <c r="AK510" s="216"/>
      <c r="AL510" s="158"/>
      <c r="AM510" s="216" t="s">
        <v>522</v>
      </c>
      <c r="AN510" s="216"/>
      <c r="AO510" s="216"/>
      <c r="AP510" s="158"/>
      <c r="AQ510" s="158" t="s">
        <v>354</v>
      </c>
      <c r="AR510" s="129"/>
      <c r="AS510" s="129"/>
      <c r="AT510" s="130"/>
      <c r="AU510" s="135" t="s">
        <v>253</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355</v>
      </c>
      <c r="AH511" s="133"/>
      <c r="AI511" s="155"/>
      <c r="AJ511" s="155"/>
      <c r="AK511" s="155"/>
      <c r="AL511" s="153"/>
      <c r="AM511" s="155"/>
      <c r="AN511" s="155"/>
      <c r="AO511" s="155"/>
      <c r="AP511" s="153"/>
      <c r="AQ511" s="589"/>
      <c r="AR511" s="199"/>
      <c r="AS511" s="132" t="s">
        <v>355</v>
      </c>
      <c r="AT511" s="133"/>
      <c r="AU511" s="199"/>
      <c r="AV511" s="199"/>
      <c r="AW511" s="132" t="s">
        <v>300</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364</v>
      </c>
      <c r="F515" s="342"/>
      <c r="G515" s="343" t="s">
        <v>361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362</v>
      </c>
      <c r="AF515" s="337"/>
      <c r="AG515" s="337"/>
      <c r="AH515" s="338"/>
      <c r="AI515" s="216" t="s">
        <v>527</v>
      </c>
      <c r="AJ515" s="216"/>
      <c r="AK515" s="216"/>
      <c r="AL515" s="158"/>
      <c r="AM515" s="216" t="s">
        <v>522</v>
      </c>
      <c r="AN515" s="216"/>
      <c r="AO515" s="216"/>
      <c r="AP515" s="158"/>
      <c r="AQ515" s="158" t="s">
        <v>354</v>
      </c>
      <c r="AR515" s="129"/>
      <c r="AS515" s="129"/>
      <c r="AT515" s="130"/>
      <c r="AU515" s="135" t="s">
        <v>253</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355</v>
      </c>
      <c r="AH516" s="133"/>
      <c r="AI516" s="155"/>
      <c r="AJ516" s="155"/>
      <c r="AK516" s="155"/>
      <c r="AL516" s="153"/>
      <c r="AM516" s="155"/>
      <c r="AN516" s="155"/>
      <c r="AO516" s="155"/>
      <c r="AP516" s="153"/>
      <c r="AQ516" s="589"/>
      <c r="AR516" s="199"/>
      <c r="AS516" s="132" t="s">
        <v>355</v>
      </c>
      <c r="AT516" s="133"/>
      <c r="AU516" s="199"/>
      <c r="AV516" s="199"/>
      <c r="AW516" s="132" t="s">
        <v>300</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364</v>
      </c>
      <c r="F520" s="342"/>
      <c r="G520" s="343" t="s">
        <v>361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362</v>
      </c>
      <c r="AF520" s="337"/>
      <c r="AG520" s="337"/>
      <c r="AH520" s="338"/>
      <c r="AI520" s="216" t="s">
        <v>527</v>
      </c>
      <c r="AJ520" s="216"/>
      <c r="AK520" s="216"/>
      <c r="AL520" s="158"/>
      <c r="AM520" s="216" t="s">
        <v>522</v>
      </c>
      <c r="AN520" s="216"/>
      <c r="AO520" s="216"/>
      <c r="AP520" s="158"/>
      <c r="AQ520" s="158" t="s">
        <v>354</v>
      </c>
      <c r="AR520" s="129"/>
      <c r="AS520" s="129"/>
      <c r="AT520" s="130"/>
      <c r="AU520" s="135" t="s">
        <v>253</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355</v>
      </c>
      <c r="AH521" s="133"/>
      <c r="AI521" s="155"/>
      <c r="AJ521" s="155"/>
      <c r="AK521" s="155"/>
      <c r="AL521" s="153"/>
      <c r="AM521" s="155"/>
      <c r="AN521" s="155"/>
      <c r="AO521" s="155"/>
      <c r="AP521" s="153"/>
      <c r="AQ521" s="589"/>
      <c r="AR521" s="199"/>
      <c r="AS521" s="132" t="s">
        <v>355</v>
      </c>
      <c r="AT521" s="133"/>
      <c r="AU521" s="199"/>
      <c r="AV521" s="199"/>
      <c r="AW521" s="132" t="s">
        <v>300</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364</v>
      </c>
      <c r="F525" s="342"/>
      <c r="G525" s="343" t="s">
        <v>361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362</v>
      </c>
      <c r="AF525" s="337"/>
      <c r="AG525" s="337"/>
      <c r="AH525" s="338"/>
      <c r="AI525" s="216" t="s">
        <v>526</v>
      </c>
      <c r="AJ525" s="216"/>
      <c r="AK525" s="216"/>
      <c r="AL525" s="158"/>
      <c r="AM525" s="216" t="s">
        <v>518</v>
      </c>
      <c r="AN525" s="216"/>
      <c r="AO525" s="216"/>
      <c r="AP525" s="158"/>
      <c r="AQ525" s="158" t="s">
        <v>354</v>
      </c>
      <c r="AR525" s="129"/>
      <c r="AS525" s="129"/>
      <c r="AT525" s="130"/>
      <c r="AU525" s="135" t="s">
        <v>253</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355</v>
      </c>
      <c r="AH526" s="133"/>
      <c r="AI526" s="155"/>
      <c r="AJ526" s="155"/>
      <c r="AK526" s="155"/>
      <c r="AL526" s="153"/>
      <c r="AM526" s="155"/>
      <c r="AN526" s="155"/>
      <c r="AO526" s="155"/>
      <c r="AP526" s="153"/>
      <c r="AQ526" s="589"/>
      <c r="AR526" s="199"/>
      <c r="AS526" s="132" t="s">
        <v>355</v>
      </c>
      <c r="AT526" s="133"/>
      <c r="AU526" s="199"/>
      <c r="AV526" s="199"/>
      <c r="AW526" s="132" t="s">
        <v>300</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364</v>
      </c>
      <c r="F530" s="342"/>
      <c r="G530" s="343" t="s">
        <v>361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362</v>
      </c>
      <c r="AF530" s="337"/>
      <c r="AG530" s="337"/>
      <c r="AH530" s="338"/>
      <c r="AI530" s="216" t="s">
        <v>526</v>
      </c>
      <c r="AJ530" s="216"/>
      <c r="AK530" s="216"/>
      <c r="AL530" s="158"/>
      <c r="AM530" s="216" t="s">
        <v>522</v>
      </c>
      <c r="AN530" s="216"/>
      <c r="AO530" s="216"/>
      <c r="AP530" s="158"/>
      <c r="AQ530" s="158" t="s">
        <v>354</v>
      </c>
      <c r="AR530" s="129"/>
      <c r="AS530" s="129"/>
      <c r="AT530" s="130"/>
      <c r="AU530" s="135" t="s">
        <v>253</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355</v>
      </c>
      <c r="AH531" s="133"/>
      <c r="AI531" s="155"/>
      <c r="AJ531" s="155"/>
      <c r="AK531" s="155"/>
      <c r="AL531" s="153"/>
      <c r="AM531" s="155"/>
      <c r="AN531" s="155"/>
      <c r="AO531" s="155"/>
      <c r="AP531" s="153"/>
      <c r="AQ531" s="589"/>
      <c r="AR531" s="199"/>
      <c r="AS531" s="132" t="s">
        <v>355</v>
      </c>
      <c r="AT531" s="133"/>
      <c r="AU531" s="199"/>
      <c r="AV531" s="199"/>
      <c r="AW531" s="132" t="s">
        <v>300</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567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562</v>
      </c>
      <c r="F538" s="174"/>
      <c r="G538" s="898" t="s">
        <v>374</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8"/>
      <c r="B539" s="185"/>
      <c r="C539" s="179"/>
      <c r="D539" s="185"/>
      <c r="E539" s="341" t="s">
        <v>363</v>
      </c>
      <c r="F539" s="342"/>
      <c r="G539" s="343" t="s">
        <v>360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362</v>
      </c>
      <c r="AF539" s="337"/>
      <c r="AG539" s="337"/>
      <c r="AH539" s="338"/>
      <c r="AI539" s="216" t="s">
        <v>527</v>
      </c>
      <c r="AJ539" s="216"/>
      <c r="AK539" s="216"/>
      <c r="AL539" s="158"/>
      <c r="AM539" s="216" t="s">
        <v>522</v>
      </c>
      <c r="AN539" s="216"/>
      <c r="AO539" s="216"/>
      <c r="AP539" s="158"/>
      <c r="AQ539" s="158" t="s">
        <v>354</v>
      </c>
      <c r="AR539" s="129"/>
      <c r="AS539" s="129"/>
      <c r="AT539" s="130"/>
      <c r="AU539" s="135" t="s">
        <v>253</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355</v>
      </c>
      <c r="AH540" s="133"/>
      <c r="AI540" s="155"/>
      <c r="AJ540" s="155"/>
      <c r="AK540" s="155"/>
      <c r="AL540" s="153"/>
      <c r="AM540" s="155"/>
      <c r="AN540" s="155"/>
      <c r="AO540" s="155"/>
      <c r="AP540" s="153"/>
      <c r="AQ540" s="589"/>
      <c r="AR540" s="199"/>
      <c r="AS540" s="132" t="s">
        <v>355</v>
      </c>
      <c r="AT540" s="133"/>
      <c r="AU540" s="199"/>
      <c r="AV540" s="199"/>
      <c r="AW540" s="132" t="s">
        <v>300</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301</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363</v>
      </c>
      <c r="F544" s="342"/>
      <c r="G544" s="343" t="s">
        <v>360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362</v>
      </c>
      <c r="AF544" s="337"/>
      <c r="AG544" s="337"/>
      <c r="AH544" s="338"/>
      <c r="AI544" s="216" t="s">
        <v>526</v>
      </c>
      <c r="AJ544" s="216"/>
      <c r="AK544" s="216"/>
      <c r="AL544" s="158"/>
      <c r="AM544" s="216" t="s">
        <v>524</v>
      </c>
      <c r="AN544" s="216"/>
      <c r="AO544" s="216"/>
      <c r="AP544" s="158"/>
      <c r="AQ544" s="158" t="s">
        <v>354</v>
      </c>
      <c r="AR544" s="129"/>
      <c r="AS544" s="129"/>
      <c r="AT544" s="130"/>
      <c r="AU544" s="135" t="s">
        <v>253</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355</v>
      </c>
      <c r="AH545" s="133"/>
      <c r="AI545" s="155"/>
      <c r="AJ545" s="155"/>
      <c r="AK545" s="155"/>
      <c r="AL545" s="153"/>
      <c r="AM545" s="155"/>
      <c r="AN545" s="155"/>
      <c r="AO545" s="155"/>
      <c r="AP545" s="153"/>
      <c r="AQ545" s="589"/>
      <c r="AR545" s="199"/>
      <c r="AS545" s="132" t="s">
        <v>355</v>
      </c>
      <c r="AT545" s="133"/>
      <c r="AU545" s="199"/>
      <c r="AV545" s="199"/>
      <c r="AW545" s="132" t="s">
        <v>300</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301</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363</v>
      </c>
      <c r="F549" s="342"/>
      <c r="G549" s="343" t="s">
        <v>360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362</v>
      </c>
      <c r="AF549" s="337"/>
      <c r="AG549" s="337"/>
      <c r="AH549" s="338"/>
      <c r="AI549" s="216" t="s">
        <v>526</v>
      </c>
      <c r="AJ549" s="216"/>
      <c r="AK549" s="216"/>
      <c r="AL549" s="158"/>
      <c r="AM549" s="216" t="s">
        <v>518</v>
      </c>
      <c r="AN549" s="216"/>
      <c r="AO549" s="216"/>
      <c r="AP549" s="158"/>
      <c r="AQ549" s="158" t="s">
        <v>354</v>
      </c>
      <c r="AR549" s="129"/>
      <c r="AS549" s="129"/>
      <c r="AT549" s="130"/>
      <c r="AU549" s="135" t="s">
        <v>253</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355</v>
      </c>
      <c r="AH550" s="133"/>
      <c r="AI550" s="155"/>
      <c r="AJ550" s="155"/>
      <c r="AK550" s="155"/>
      <c r="AL550" s="153"/>
      <c r="AM550" s="155"/>
      <c r="AN550" s="155"/>
      <c r="AO550" s="155"/>
      <c r="AP550" s="153"/>
      <c r="AQ550" s="589"/>
      <c r="AR550" s="199"/>
      <c r="AS550" s="132" t="s">
        <v>355</v>
      </c>
      <c r="AT550" s="133"/>
      <c r="AU550" s="199"/>
      <c r="AV550" s="199"/>
      <c r="AW550" s="132" t="s">
        <v>300</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301</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363</v>
      </c>
      <c r="F554" s="342"/>
      <c r="G554" s="343" t="s">
        <v>360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362</v>
      </c>
      <c r="AF554" s="337"/>
      <c r="AG554" s="337"/>
      <c r="AH554" s="338"/>
      <c r="AI554" s="216" t="s">
        <v>526</v>
      </c>
      <c r="AJ554" s="216"/>
      <c r="AK554" s="216"/>
      <c r="AL554" s="158"/>
      <c r="AM554" s="216" t="s">
        <v>518</v>
      </c>
      <c r="AN554" s="216"/>
      <c r="AO554" s="216"/>
      <c r="AP554" s="158"/>
      <c r="AQ554" s="158" t="s">
        <v>354</v>
      </c>
      <c r="AR554" s="129"/>
      <c r="AS554" s="129"/>
      <c r="AT554" s="130"/>
      <c r="AU554" s="135" t="s">
        <v>253</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355</v>
      </c>
      <c r="AH555" s="133"/>
      <c r="AI555" s="155"/>
      <c r="AJ555" s="155"/>
      <c r="AK555" s="155"/>
      <c r="AL555" s="153"/>
      <c r="AM555" s="155"/>
      <c r="AN555" s="155"/>
      <c r="AO555" s="155"/>
      <c r="AP555" s="153"/>
      <c r="AQ555" s="589"/>
      <c r="AR555" s="199"/>
      <c r="AS555" s="132" t="s">
        <v>355</v>
      </c>
      <c r="AT555" s="133"/>
      <c r="AU555" s="199"/>
      <c r="AV555" s="199"/>
      <c r="AW555" s="132" t="s">
        <v>300</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301</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363</v>
      </c>
      <c r="F559" s="342"/>
      <c r="G559" s="343" t="s">
        <v>360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362</v>
      </c>
      <c r="AF559" s="337"/>
      <c r="AG559" s="337"/>
      <c r="AH559" s="338"/>
      <c r="AI559" s="216" t="s">
        <v>526</v>
      </c>
      <c r="AJ559" s="216"/>
      <c r="AK559" s="216"/>
      <c r="AL559" s="158"/>
      <c r="AM559" s="216" t="s">
        <v>522</v>
      </c>
      <c r="AN559" s="216"/>
      <c r="AO559" s="216"/>
      <c r="AP559" s="158"/>
      <c r="AQ559" s="158" t="s">
        <v>354</v>
      </c>
      <c r="AR559" s="129"/>
      <c r="AS559" s="129"/>
      <c r="AT559" s="130"/>
      <c r="AU559" s="135" t="s">
        <v>253</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355</v>
      </c>
      <c r="AH560" s="133"/>
      <c r="AI560" s="155"/>
      <c r="AJ560" s="155"/>
      <c r="AK560" s="155"/>
      <c r="AL560" s="153"/>
      <c r="AM560" s="155"/>
      <c r="AN560" s="155"/>
      <c r="AO560" s="155"/>
      <c r="AP560" s="153"/>
      <c r="AQ560" s="589"/>
      <c r="AR560" s="199"/>
      <c r="AS560" s="132" t="s">
        <v>355</v>
      </c>
      <c r="AT560" s="133"/>
      <c r="AU560" s="199"/>
      <c r="AV560" s="199"/>
      <c r="AW560" s="132" t="s">
        <v>300</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301</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364</v>
      </c>
      <c r="F564" s="342"/>
      <c r="G564" s="343" t="s">
        <v>361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362</v>
      </c>
      <c r="AF564" s="337"/>
      <c r="AG564" s="337"/>
      <c r="AH564" s="338"/>
      <c r="AI564" s="216" t="s">
        <v>526</v>
      </c>
      <c r="AJ564" s="216"/>
      <c r="AK564" s="216"/>
      <c r="AL564" s="158"/>
      <c r="AM564" s="216" t="s">
        <v>518</v>
      </c>
      <c r="AN564" s="216"/>
      <c r="AO564" s="216"/>
      <c r="AP564" s="158"/>
      <c r="AQ564" s="158" t="s">
        <v>354</v>
      </c>
      <c r="AR564" s="129"/>
      <c r="AS564" s="129"/>
      <c r="AT564" s="130"/>
      <c r="AU564" s="135" t="s">
        <v>253</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355</v>
      </c>
      <c r="AH565" s="133"/>
      <c r="AI565" s="155"/>
      <c r="AJ565" s="155"/>
      <c r="AK565" s="155"/>
      <c r="AL565" s="153"/>
      <c r="AM565" s="155"/>
      <c r="AN565" s="155"/>
      <c r="AO565" s="155"/>
      <c r="AP565" s="153"/>
      <c r="AQ565" s="589"/>
      <c r="AR565" s="199"/>
      <c r="AS565" s="132" t="s">
        <v>355</v>
      </c>
      <c r="AT565" s="133"/>
      <c r="AU565" s="199"/>
      <c r="AV565" s="199"/>
      <c r="AW565" s="132" t="s">
        <v>300</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364</v>
      </c>
      <c r="F569" s="342"/>
      <c r="G569" s="343" t="s">
        <v>361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362</v>
      </c>
      <c r="AF569" s="337"/>
      <c r="AG569" s="337"/>
      <c r="AH569" s="338"/>
      <c r="AI569" s="216" t="s">
        <v>527</v>
      </c>
      <c r="AJ569" s="216"/>
      <c r="AK569" s="216"/>
      <c r="AL569" s="158"/>
      <c r="AM569" s="216" t="s">
        <v>518</v>
      </c>
      <c r="AN569" s="216"/>
      <c r="AO569" s="216"/>
      <c r="AP569" s="158"/>
      <c r="AQ569" s="158" t="s">
        <v>354</v>
      </c>
      <c r="AR569" s="129"/>
      <c r="AS569" s="129"/>
      <c r="AT569" s="130"/>
      <c r="AU569" s="135" t="s">
        <v>253</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355</v>
      </c>
      <c r="AH570" s="133"/>
      <c r="AI570" s="155"/>
      <c r="AJ570" s="155"/>
      <c r="AK570" s="155"/>
      <c r="AL570" s="153"/>
      <c r="AM570" s="155"/>
      <c r="AN570" s="155"/>
      <c r="AO570" s="155"/>
      <c r="AP570" s="153"/>
      <c r="AQ570" s="589"/>
      <c r="AR570" s="199"/>
      <c r="AS570" s="132" t="s">
        <v>355</v>
      </c>
      <c r="AT570" s="133"/>
      <c r="AU570" s="199"/>
      <c r="AV570" s="199"/>
      <c r="AW570" s="132" t="s">
        <v>300</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364</v>
      </c>
      <c r="F574" s="342"/>
      <c r="G574" s="343" t="s">
        <v>361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362</v>
      </c>
      <c r="AF574" s="337"/>
      <c r="AG574" s="337"/>
      <c r="AH574" s="338"/>
      <c r="AI574" s="216" t="s">
        <v>526</v>
      </c>
      <c r="AJ574" s="216"/>
      <c r="AK574" s="216"/>
      <c r="AL574" s="158"/>
      <c r="AM574" s="216" t="s">
        <v>518</v>
      </c>
      <c r="AN574" s="216"/>
      <c r="AO574" s="216"/>
      <c r="AP574" s="158"/>
      <c r="AQ574" s="158" t="s">
        <v>354</v>
      </c>
      <c r="AR574" s="129"/>
      <c r="AS574" s="129"/>
      <c r="AT574" s="130"/>
      <c r="AU574" s="135" t="s">
        <v>253</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355</v>
      </c>
      <c r="AH575" s="133"/>
      <c r="AI575" s="155"/>
      <c r="AJ575" s="155"/>
      <c r="AK575" s="155"/>
      <c r="AL575" s="153"/>
      <c r="AM575" s="155"/>
      <c r="AN575" s="155"/>
      <c r="AO575" s="155"/>
      <c r="AP575" s="153"/>
      <c r="AQ575" s="589"/>
      <c r="AR575" s="199"/>
      <c r="AS575" s="132" t="s">
        <v>355</v>
      </c>
      <c r="AT575" s="133"/>
      <c r="AU575" s="199"/>
      <c r="AV575" s="199"/>
      <c r="AW575" s="132" t="s">
        <v>300</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364</v>
      </c>
      <c r="F579" s="342"/>
      <c r="G579" s="343" t="s">
        <v>361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362</v>
      </c>
      <c r="AF579" s="337"/>
      <c r="AG579" s="337"/>
      <c r="AH579" s="338"/>
      <c r="AI579" s="216" t="s">
        <v>526</v>
      </c>
      <c r="AJ579" s="216"/>
      <c r="AK579" s="216"/>
      <c r="AL579" s="158"/>
      <c r="AM579" s="216" t="s">
        <v>518</v>
      </c>
      <c r="AN579" s="216"/>
      <c r="AO579" s="216"/>
      <c r="AP579" s="158"/>
      <c r="AQ579" s="158" t="s">
        <v>354</v>
      </c>
      <c r="AR579" s="129"/>
      <c r="AS579" s="129"/>
      <c r="AT579" s="130"/>
      <c r="AU579" s="135" t="s">
        <v>253</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355</v>
      </c>
      <c r="AH580" s="133"/>
      <c r="AI580" s="155"/>
      <c r="AJ580" s="155"/>
      <c r="AK580" s="155"/>
      <c r="AL580" s="153"/>
      <c r="AM580" s="155"/>
      <c r="AN580" s="155"/>
      <c r="AO580" s="155"/>
      <c r="AP580" s="153"/>
      <c r="AQ580" s="589"/>
      <c r="AR580" s="199"/>
      <c r="AS580" s="132" t="s">
        <v>355</v>
      </c>
      <c r="AT580" s="133"/>
      <c r="AU580" s="199"/>
      <c r="AV580" s="199"/>
      <c r="AW580" s="132" t="s">
        <v>300</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364</v>
      </c>
      <c r="F584" s="342"/>
      <c r="G584" s="343" t="s">
        <v>361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362</v>
      </c>
      <c r="AF584" s="337"/>
      <c r="AG584" s="337"/>
      <c r="AH584" s="338"/>
      <c r="AI584" s="216" t="s">
        <v>526</v>
      </c>
      <c r="AJ584" s="216"/>
      <c r="AK584" s="216"/>
      <c r="AL584" s="158"/>
      <c r="AM584" s="216" t="s">
        <v>522</v>
      </c>
      <c r="AN584" s="216"/>
      <c r="AO584" s="216"/>
      <c r="AP584" s="158"/>
      <c r="AQ584" s="158" t="s">
        <v>354</v>
      </c>
      <c r="AR584" s="129"/>
      <c r="AS584" s="129"/>
      <c r="AT584" s="130"/>
      <c r="AU584" s="135" t="s">
        <v>253</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355</v>
      </c>
      <c r="AH585" s="133"/>
      <c r="AI585" s="155"/>
      <c r="AJ585" s="155"/>
      <c r="AK585" s="155"/>
      <c r="AL585" s="153"/>
      <c r="AM585" s="155"/>
      <c r="AN585" s="155"/>
      <c r="AO585" s="155"/>
      <c r="AP585" s="153"/>
      <c r="AQ585" s="589"/>
      <c r="AR585" s="199"/>
      <c r="AS585" s="132" t="s">
        <v>355</v>
      </c>
      <c r="AT585" s="133"/>
      <c r="AU585" s="199"/>
      <c r="AV585" s="199"/>
      <c r="AW585" s="132" t="s">
        <v>300</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567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561</v>
      </c>
      <c r="F592" s="174"/>
      <c r="G592" s="898" t="s">
        <v>374</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8"/>
      <c r="B593" s="185"/>
      <c r="C593" s="179"/>
      <c r="D593" s="185"/>
      <c r="E593" s="341" t="s">
        <v>363</v>
      </c>
      <c r="F593" s="342"/>
      <c r="G593" s="343" t="s">
        <v>360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362</v>
      </c>
      <c r="AF593" s="337"/>
      <c r="AG593" s="337"/>
      <c r="AH593" s="338"/>
      <c r="AI593" s="216" t="s">
        <v>526</v>
      </c>
      <c r="AJ593" s="216"/>
      <c r="AK593" s="216"/>
      <c r="AL593" s="158"/>
      <c r="AM593" s="216" t="s">
        <v>518</v>
      </c>
      <c r="AN593" s="216"/>
      <c r="AO593" s="216"/>
      <c r="AP593" s="158"/>
      <c r="AQ593" s="158" t="s">
        <v>354</v>
      </c>
      <c r="AR593" s="129"/>
      <c r="AS593" s="129"/>
      <c r="AT593" s="130"/>
      <c r="AU593" s="135" t="s">
        <v>253</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355</v>
      </c>
      <c r="AH594" s="133"/>
      <c r="AI594" s="155"/>
      <c r="AJ594" s="155"/>
      <c r="AK594" s="155"/>
      <c r="AL594" s="153"/>
      <c r="AM594" s="155"/>
      <c r="AN594" s="155"/>
      <c r="AO594" s="155"/>
      <c r="AP594" s="153"/>
      <c r="AQ594" s="589"/>
      <c r="AR594" s="199"/>
      <c r="AS594" s="132" t="s">
        <v>355</v>
      </c>
      <c r="AT594" s="133"/>
      <c r="AU594" s="199"/>
      <c r="AV594" s="199"/>
      <c r="AW594" s="132" t="s">
        <v>300</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301</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363</v>
      </c>
      <c r="F598" s="342"/>
      <c r="G598" s="343" t="s">
        <v>360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362</v>
      </c>
      <c r="AF598" s="337"/>
      <c r="AG598" s="337"/>
      <c r="AH598" s="338"/>
      <c r="AI598" s="216" t="s">
        <v>527</v>
      </c>
      <c r="AJ598" s="216"/>
      <c r="AK598" s="216"/>
      <c r="AL598" s="158"/>
      <c r="AM598" s="216" t="s">
        <v>523</v>
      </c>
      <c r="AN598" s="216"/>
      <c r="AO598" s="216"/>
      <c r="AP598" s="158"/>
      <c r="AQ598" s="158" t="s">
        <v>354</v>
      </c>
      <c r="AR598" s="129"/>
      <c r="AS598" s="129"/>
      <c r="AT598" s="130"/>
      <c r="AU598" s="135" t="s">
        <v>253</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355</v>
      </c>
      <c r="AH599" s="133"/>
      <c r="AI599" s="155"/>
      <c r="AJ599" s="155"/>
      <c r="AK599" s="155"/>
      <c r="AL599" s="153"/>
      <c r="AM599" s="155"/>
      <c r="AN599" s="155"/>
      <c r="AO599" s="155"/>
      <c r="AP599" s="153"/>
      <c r="AQ599" s="589"/>
      <c r="AR599" s="199"/>
      <c r="AS599" s="132" t="s">
        <v>355</v>
      </c>
      <c r="AT599" s="133"/>
      <c r="AU599" s="199"/>
      <c r="AV599" s="199"/>
      <c r="AW599" s="132" t="s">
        <v>300</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301</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363</v>
      </c>
      <c r="F603" s="342"/>
      <c r="G603" s="343" t="s">
        <v>360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362</v>
      </c>
      <c r="AF603" s="337"/>
      <c r="AG603" s="337"/>
      <c r="AH603" s="338"/>
      <c r="AI603" s="216" t="s">
        <v>526</v>
      </c>
      <c r="AJ603" s="216"/>
      <c r="AK603" s="216"/>
      <c r="AL603" s="158"/>
      <c r="AM603" s="216" t="s">
        <v>518</v>
      </c>
      <c r="AN603" s="216"/>
      <c r="AO603" s="216"/>
      <c r="AP603" s="158"/>
      <c r="AQ603" s="158" t="s">
        <v>354</v>
      </c>
      <c r="AR603" s="129"/>
      <c r="AS603" s="129"/>
      <c r="AT603" s="130"/>
      <c r="AU603" s="135" t="s">
        <v>253</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355</v>
      </c>
      <c r="AH604" s="133"/>
      <c r="AI604" s="155"/>
      <c r="AJ604" s="155"/>
      <c r="AK604" s="155"/>
      <c r="AL604" s="153"/>
      <c r="AM604" s="155"/>
      <c r="AN604" s="155"/>
      <c r="AO604" s="155"/>
      <c r="AP604" s="153"/>
      <c r="AQ604" s="589"/>
      <c r="AR604" s="199"/>
      <c r="AS604" s="132" t="s">
        <v>355</v>
      </c>
      <c r="AT604" s="133"/>
      <c r="AU604" s="199"/>
      <c r="AV604" s="199"/>
      <c r="AW604" s="132" t="s">
        <v>300</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301</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363</v>
      </c>
      <c r="F608" s="342"/>
      <c r="G608" s="343" t="s">
        <v>360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362</v>
      </c>
      <c r="AF608" s="337"/>
      <c r="AG608" s="337"/>
      <c r="AH608" s="338"/>
      <c r="AI608" s="216" t="s">
        <v>526</v>
      </c>
      <c r="AJ608" s="216"/>
      <c r="AK608" s="216"/>
      <c r="AL608" s="158"/>
      <c r="AM608" s="216" t="s">
        <v>518</v>
      </c>
      <c r="AN608" s="216"/>
      <c r="AO608" s="216"/>
      <c r="AP608" s="158"/>
      <c r="AQ608" s="158" t="s">
        <v>354</v>
      </c>
      <c r="AR608" s="129"/>
      <c r="AS608" s="129"/>
      <c r="AT608" s="130"/>
      <c r="AU608" s="135" t="s">
        <v>253</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355</v>
      </c>
      <c r="AH609" s="133"/>
      <c r="AI609" s="155"/>
      <c r="AJ609" s="155"/>
      <c r="AK609" s="155"/>
      <c r="AL609" s="153"/>
      <c r="AM609" s="155"/>
      <c r="AN609" s="155"/>
      <c r="AO609" s="155"/>
      <c r="AP609" s="153"/>
      <c r="AQ609" s="589"/>
      <c r="AR609" s="199"/>
      <c r="AS609" s="132" t="s">
        <v>355</v>
      </c>
      <c r="AT609" s="133"/>
      <c r="AU609" s="199"/>
      <c r="AV609" s="199"/>
      <c r="AW609" s="132" t="s">
        <v>300</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301</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363</v>
      </c>
      <c r="F613" s="342"/>
      <c r="G613" s="343" t="s">
        <v>360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362</v>
      </c>
      <c r="AF613" s="337"/>
      <c r="AG613" s="337"/>
      <c r="AH613" s="338"/>
      <c r="AI613" s="216" t="s">
        <v>526</v>
      </c>
      <c r="AJ613" s="216"/>
      <c r="AK613" s="216"/>
      <c r="AL613" s="158"/>
      <c r="AM613" s="216" t="s">
        <v>522</v>
      </c>
      <c r="AN613" s="216"/>
      <c r="AO613" s="216"/>
      <c r="AP613" s="158"/>
      <c r="AQ613" s="158" t="s">
        <v>354</v>
      </c>
      <c r="AR613" s="129"/>
      <c r="AS613" s="129"/>
      <c r="AT613" s="130"/>
      <c r="AU613" s="135" t="s">
        <v>253</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355</v>
      </c>
      <c r="AH614" s="133"/>
      <c r="AI614" s="155"/>
      <c r="AJ614" s="155"/>
      <c r="AK614" s="155"/>
      <c r="AL614" s="153"/>
      <c r="AM614" s="155"/>
      <c r="AN614" s="155"/>
      <c r="AO614" s="155"/>
      <c r="AP614" s="153"/>
      <c r="AQ614" s="589"/>
      <c r="AR614" s="199"/>
      <c r="AS614" s="132" t="s">
        <v>355</v>
      </c>
      <c r="AT614" s="133"/>
      <c r="AU614" s="199"/>
      <c r="AV614" s="199"/>
      <c r="AW614" s="132" t="s">
        <v>300</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301</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364</v>
      </c>
      <c r="F618" s="342"/>
      <c r="G618" s="343" t="s">
        <v>361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362</v>
      </c>
      <c r="AF618" s="337"/>
      <c r="AG618" s="337"/>
      <c r="AH618" s="338"/>
      <c r="AI618" s="216" t="s">
        <v>526</v>
      </c>
      <c r="AJ618" s="216"/>
      <c r="AK618" s="216"/>
      <c r="AL618" s="158"/>
      <c r="AM618" s="216" t="s">
        <v>522</v>
      </c>
      <c r="AN618" s="216"/>
      <c r="AO618" s="216"/>
      <c r="AP618" s="158"/>
      <c r="AQ618" s="158" t="s">
        <v>354</v>
      </c>
      <c r="AR618" s="129"/>
      <c r="AS618" s="129"/>
      <c r="AT618" s="130"/>
      <c r="AU618" s="135" t="s">
        <v>253</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355</v>
      </c>
      <c r="AH619" s="133"/>
      <c r="AI619" s="155"/>
      <c r="AJ619" s="155"/>
      <c r="AK619" s="155"/>
      <c r="AL619" s="153"/>
      <c r="AM619" s="155"/>
      <c r="AN619" s="155"/>
      <c r="AO619" s="155"/>
      <c r="AP619" s="153"/>
      <c r="AQ619" s="589"/>
      <c r="AR619" s="199"/>
      <c r="AS619" s="132" t="s">
        <v>355</v>
      </c>
      <c r="AT619" s="133"/>
      <c r="AU619" s="199"/>
      <c r="AV619" s="199"/>
      <c r="AW619" s="132" t="s">
        <v>300</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364</v>
      </c>
      <c r="F623" s="342"/>
      <c r="G623" s="343" t="s">
        <v>361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362</v>
      </c>
      <c r="AF623" s="337"/>
      <c r="AG623" s="337"/>
      <c r="AH623" s="338"/>
      <c r="AI623" s="216" t="s">
        <v>526</v>
      </c>
      <c r="AJ623" s="216"/>
      <c r="AK623" s="216"/>
      <c r="AL623" s="158"/>
      <c r="AM623" s="216" t="s">
        <v>523</v>
      </c>
      <c r="AN623" s="216"/>
      <c r="AO623" s="216"/>
      <c r="AP623" s="158"/>
      <c r="AQ623" s="158" t="s">
        <v>354</v>
      </c>
      <c r="AR623" s="129"/>
      <c r="AS623" s="129"/>
      <c r="AT623" s="130"/>
      <c r="AU623" s="135" t="s">
        <v>253</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355</v>
      </c>
      <c r="AH624" s="133"/>
      <c r="AI624" s="155"/>
      <c r="AJ624" s="155"/>
      <c r="AK624" s="155"/>
      <c r="AL624" s="153"/>
      <c r="AM624" s="155"/>
      <c r="AN624" s="155"/>
      <c r="AO624" s="155"/>
      <c r="AP624" s="153"/>
      <c r="AQ624" s="589"/>
      <c r="AR624" s="199"/>
      <c r="AS624" s="132" t="s">
        <v>355</v>
      </c>
      <c r="AT624" s="133"/>
      <c r="AU624" s="199"/>
      <c r="AV624" s="199"/>
      <c r="AW624" s="132" t="s">
        <v>300</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364</v>
      </c>
      <c r="F628" s="342"/>
      <c r="G628" s="343" t="s">
        <v>361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362</v>
      </c>
      <c r="AF628" s="337"/>
      <c r="AG628" s="337"/>
      <c r="AH628" s="338"/>
      <c r="AI628" s="216" t="s">
        <v>526</v>
      </c>
      <c r="AJ628" s="216"/>
      <c r="AK628" s="216"/>
      <c r="AL628" s="158"/>
      <c r="AM628" s="216" t="s">
        <v>522</v>
      </c>
      <c r="AN628" s="216"/>
      <c r="AO628" s="216"/>
      <c r="AP628" s="158"/>
      <c r="AQ628" s="158" t="s">
        <v>354</v>
      </c>
      <c r="AR628" s="129"/>
      <c r="AS628" s="129"/>
      <c r="AT628" s="130"/>
      <c r="AU628" s="135" t="s">
        <v>253</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355</v>
      </c>
      <c r="AH629" s="133"/>
      <c r="AI629" s="155"/>
      <c r="AJ629" s="155"/>
      <c r="AK629" s="155"/>
      <c r="AL629" s="153"/>
      <c r="AM629" s="155"/>
      <c r="AN629" s="155"/>
      <c r="AO629" s="155"/>
      <c r="AP629" s="153"/>
      <c r="AQ629" s="589"/>
      <c r="AR629" s="199"/>
      <c r="AS629" s="132" t="s">
        <v>355</v>
      </c>
      <c r="AT629" s="133"/>
      <c r="AU629" s="199"/>
      <c r="AV629" s="199"/>
      <c r="AW629" s="132" t="s">
        <v>300</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364</v>
      </c>
      <c r="F633" s="342"/>
      <c r="G633" s="343" t="s">
        <v>361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362</v>
      </c>
      <c r="AF633" s="337"/>
      <c r="AG633" s="337"/>
      <c r="AH633" s="338"/>
      <c r="AI633" s="216" t="s">
        <v>526</v>
      </c>
      <c r="AJ633" s="216"/>
      <c r="AK633" s="216"/>
      <c r="AL633" s="158"/>
      <c r="AM633" s="216" t="s">
        <v>518</v>
      </c>
      <c r="AN633" s="216"/>
      <c r="AO633" s="216"/>
      <c r="AP633" s="158"/>
      <c r="AQ633" s="158" t="s">
        <v>354</v>
      </c>
      <c r="AR633" s="129"/>
      <c r="AS633" s="129"/>
      <c r="AT633" s="130"/>
      <c r="AU633" s="135" t="s">
        <v>253</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355</v>
      </c>
      <c r="AH634" s="133"/>
      <c r="AI634" s="155"/>
      <c r="AJ634" s="155"/>
      <c r="AK634" s="155"/>
      <c r="AL634" s="153"/>
      <c r="AM634" s="155"/>
      <c r="AN634" s="155"/>
      <c r="AO634" s="155"/>
      <c r="AP634" s="153"/>
      <c r="AQ634" s="589"/>
      <c r="AR634" s="199"/>
      <c r="AS634" s="132" t="s">
        <v>355</v>
      </c>
      <c r="AT634" s="133"/>
      <c r="AU634" s="199"/>
      <c r="AV634" s="199"/>
      <c r="AW634" s="132" t="s">
        <v>300</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364</v>
      </c>
      <c r="F638" s="342"/>
      <c r="G638" s="343" t="s">
        <v>361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362</v>
      </c>
      <c r="AF638" s="337"/>
      <c r="AG638" s="337"/>
      <c r="AH638" s="338"/>
      <c r="AI638" s="216" t="s">
        <v>526</v>
      </c>
      <c r="AJ638" s="216"/>
      <c r="AK638" s="216"/>
      <c r="AL638" s="158"/>
      <c r="AM638" s="216" t="s">
        <v>522</v>
      </c>
      <c r="AN638" s="216"/>
      <c r="AO638" s="216"/>
      <c r="AP638" s="158"/>
      <c r="AQ638" s="158" t="s">
        <v>354</v>
      </c>
      <c r="AR638" s="129"/>
      <c r="AS638" s="129"/>
      <c r="AT638" s="130"/>
      <c r="AU638" s="135" t="s">
        <v>253</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355</v>
      </c>
      <c r="AH639" s="133"/>
      <c r="AI639" s="155"/>
      <c r="AJ639" s="155"/>
      <c r="AK639" s="155"/>
      <c r="AL639" s="153"/>
      <c r="AM639" s="155"/>
      <c r="AN639" s="155"/>
      <c r="AO639" s="155"/>
      <c r="AP639" s="153"/>
      <c r="AQ639" s="589"/>
      <c r="AR639" s="199"/>
      <c r="AS639" s="132" t="s">
        <v>355</v>
      </c>
      <c r="AT639" s="133"/>
      <c r="AU639" s="199"/>
      <c r="AV639" s="199"/>
      <c r="AW639" s="132" t="s">
        <v>300</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567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562</v>
      </c>
      <c r="F646" s="174"/>
      <c r="G646" s="898" t="s">
        <v>374</v>
      </c>
      <c r="H646" s="122"/>
      <c r="I646" s="12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8"/>
      <c r="B647" s="185"/>
      <c r="C647" s="179"/>
      <c r="D647" s="185"/>
      <c r="E647" s="341" t="s">
        <v>363</v>
      </c>
      <c r="F647" s="342"/>
      <c r="G647" s="343" t="s">
        <v>360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362</v>
      </c>
      <c r="AF647" s="337"/>
      <c r="AG647" s="337"/>
      <c r="AH647" s="338"/>
      <c r="AI647" s="216" t="s">
        <v>527</v>
      </c>
      <c r="AJ647" s="216"/>
      <c r="AK647" s="216"/>
      <c r="AL647" s="158"/>
      <c r="AM647" s="216" t="s">
        <v>518</v>
      </c>
      <c r="AN647" s="216"/>
      <c r="AO647" s="216"/>
      <c r="AP647" s="158"/>
      <c r="AQ647" s="158" t="s">
        <v>354</v>
      </c>
      <c r="AR647" s="129"/>
      <c r="AS647" s="129"/>
      <c r="AT647" s="130"/>
      <c r="AU647" s="135" t="s">
        <v>253</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355</v>
      </c>
      <c r="AH648" s="133"/>
      <c r="AI648" s="155"/>
      <c r="AJ648" s="155"/>
      <c r="AK648" s="155"/>
      <c r="AL648" s="153"/>
      <c r="AM648" s="155"/>
      <c r="AN648" s="155"/>
      <c r="AO648" s="155"/>
      <c r="AP648" s="153"/>
      <c r="AQ648" s="589"/>
      <c r="AR648" s="199"/>
      <c r="AS648" s="132" t="s">
        <v>355</v>
      </c>
      <c r="AT648" s="133"/>
      <c r="AU648" s="199"/>
      <c r="AV648" s="199"/>
      <c r="AW648" s="132" t="s">
        <v>300</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301</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363</v>
      </c>
      <c r="F652" s="342"/>
      <c r="G652" s="343" t="s">
        <v>360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362</v>
      </c>
      <c r="AF652" s="337"/>
      <c r="AG652" s="337"/>
      <c r="AH652" s="338"/>
      <c r="AI652" s="216" t="s">
        <v>526</v>
      </c>
      <c r="AJ652" s="216"/>
      <c r="AK652" s="216"/>
      <c r="AL652" s="158"/>
      <c r="AM652" s="216" t="s">
        <v>518</v>
      </c>
      <c r="AN652" s="216"/>
      <c r="AO652" s="216"/>
      <c r="AP652" s="158"/>
      <c r="AQ652" s="158" t="s">
        <v>354</v>
      </c>
      <c r="AR652" s="129"/>
      <c r="AS652" s="129"/>
      <c r="AT652" s="130"/>
      <c r="AU652" s="135" t="s">
        <v>253</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355</v>
      </c>
      <c r="AH653" s="133"/>
      <c r="AI653" s="155"/>
      <c r="AJ653" s="155"/>
      <c r="AK653" s="155"/>
      <c r="AL653" s="153"/>
      <c r="AM653" s="155"/>
      <c r="AN653" s="155"/>
      <c r="AO653" s="155"/>
      <c r="AP653" s="153"/>
      <c r="AQ653" s="589"/>
      <c r="AR653" s="199"/>
      <c r="AS653" s="132" t="s">
        <v>355</v>
      </c>
      <c r="AT653" s="133"/>
      <c r="AU653" s="199"/>
      <c r="AV653" s="199"/>
      <c r="AW653" s="132" t="s">
        <v>300</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301</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363</v>
      </c>
      <c r="F657" s="342"/>
      <c r="G657" s="343" t="s">
        <v>360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362</v>
      </c>
      <c r="AF657" s="337"/>
      <c r="AG657" s="337"/>
      <c r="AH657" s="338"/>
      <c r="AI657" s="216" t="s">
        <v>526</v>
      </c>
      <c r="AJ657" s="216"/>
      <c r="AK657" s="216"/>
      <c r="AL657" s="158"/>
      <c r="AM657" s="216" t="s">
        <v>522</v>
      </c>
      <c r="AN657" s="216"/>
      <c r="AO657" s="216"/>
      <c r="AP657" s="158"/>
      <c r="AQ657" s="158" t="s">
        <v>354</v>
      </c>
      <c r="AR657" s="129"/>
      <c r="AS657" s="129"/>
      <c r="AT657" s="130"/>
      <c r="AU657" s="135" t="s">
        <v>253</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355</v>
      </c>
      <c r="AH658" s="133"/>
      <c r="AI658" s="155"/>
      <c r="AJ658" s="155"/>
      <c r="AK658" s="155"/>
      <c r="AL658" s="153"/>
      <c r="AM658" s="155"/>
      <c r="AN658" s="155"/>
      <c r="AO658" s="155"/>
      <c r="AP658" s="153"/>
      <c r="AQ658" s="589"/>
      <c r="AR658" s="199"/>
      <c r="AS658" s="132" t="s">
        <v>355</v>
      </c>
      <c r="AT658" s="133"/>
      <c r="AU658" s="199"/>
      <c r="AV658" s="199"/>
      <c r="AW658" s="132" t="s">
        <v>300</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301</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363</v>
      </c>
      <c r="F662" s="342"/>
      <c r="G662" s="343" t="s">
        <v>360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362</v>
      </c>
      <c r="AF662" s="337"/>
      <c r="AG662" s="337"/>
      <c r="AH662" s="338"/>
      <c r="AI662" s="216" t="s">
        <v>526</v>
      </c>
      <c r="AJ662" s="216"/>
      <c r="AK662" s="216"/>
      <c r="AL662" s="158"/>
      <c r="AM662" s="216" t="s">
        <v>518</v>
      </c>
      <c r="AN662" s="216"/>
      <c r="AO662" s="216"/>
      <c r="AP662" s="158"/>
      <c r="AQ662" s="158" t="s">
        <v>354</v>
      </c>
      <c r="AR662" s="129"/>
      <c r="AS662" s="129"/>
      <c r="AT662" s="130"/>
      <c r="AU662" s="135" t="s">
        <v>253</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355</v>
      </c>
      <c r="AH663" s="133"/>
      <c r="AI663" s="155"/>
      <c r="AJ663" s="155"/>
      <c r="AK663" s="155"/>
      <c r="AL663" s="153"/>
      <c r="AM663" s="155"/>
      <c r="AN663" s="155"/>
      <c r="AO663" s="155"/>
      <c r="AP663" s="153"/>
      <c r="AQ663" s="589"/>
      <c r="AR663" s="199"/>
      <c r="AS663" s="132" t="s">
        <v>355</v>
      </c>
      <c r="AT663" s="133"/>
      <c r="AU663" s="199"/>
      <c r="AV663" s="199"/>
      <c r="AW663" s="132" t="s">
        <v>300</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301</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363</v>
      </c>
      <c r="F667" s="342"/>
      <c r="G667" s="343" t="s">
        <v>360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362</v>
      </c>
      <c r="AF667" s="337"/>
      <c r="AG667" s="337"/>
      <c r="AH667" s="338"/>
      <c r="AI667" s="216" t="s">
        <v>526</v>
      </c>
      <c r="AJ667" s="216"/>
      <c r="AK667" s="216"/>
      <c r="AL667" s="158"/>
      <c r="AM667" s="216" t="s">
        <v>518</v>
      </c>
      <c r="AN667" s="216"/>
      <c r="AO667" s="216"/>
      <c r="AP667" s="158"/>
      <c r="AQ667" s="158" t="s">
        <v>354</v>
      </c>
      <c r="AR667" s="129"/>
      <c r="AS667" s="129"/>
      <c r="AT667" s="130"/>
      <c r="AU667" s="135" t="s">
        <v>253</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355</v>
      </c>
      <c r="AH668" s="133"/>
      <c r="AI668" s="155"/>
      <c r="AJ668" s="155"/>
      <c r="AK668" s="155"/>
      <c r="AL668" s="153"/>
      <c r="AM668" s="155"/>
      <c r="AN668" s="155"/>
      <c r="AO668" s="155"/>
      <c r="AP668" s="153"/>
      <c r="AQ668" s="589"/>
      <c r="AR668" s="199"/>
      <c r="AS668" s="132" t="s">
        <v>355</v>
      </c>
      <c r="AT668" s="133"/>
      <c r="AU668" s="199"/>
      <c r="AV668" s="199"/>
      <c r="AW668" s="132" t="s">
        <v>300</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301</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364</v>
      </c>
      <c r="F672" s="342"/>
      <c r="G672" s="343" t="s">
        <v>361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362</v>
      </c>
      <c r="AF672" s="337"/>
      <c r="AG672" s="337"/>
      <c r="AH672" s="338"/>
      <c r="AI672" s="216" t="s">
        <v>527</v>
      </c>
      <c r="AJ672" s="216"/>
      <c r="AK672" s="216"/>
      <c r="AL672" s="158"/>
      <c r="AM672" s="216" t="s">
        <v>518</v>
      </c>
      <c r="AN672" s="216"/>
      <c r="AO672" s="216"/>
      <c r="AP672" s="158"/>
      <c r="AQ672" s="158" t="s">
        <v>354</v>
      </c>
      <c r="AR672" s="129"/>
      <c r="AS672" s="129"/>
      <c r="AT672" s="130"/>
      <c r="AU672" s="135" t="s">
        <v>253</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355</v>
      </c>
      <c r="AH673" s="133"/>
      <c r="AI673" s="155"/>
      <c r="AJ673" s="155"/>
      <c r="AK673" s="155"/>
      <c r="AL673" s="153"/>
      <c r="AM673" s="155"/>
      <c r="AN673" s="155"/>
      <c r="AO673" s="155"/>
      <c r="AP673" s="153"/>
      <c r="AQ673" s="589"/>
      <c r="AR673" s="199"/>
      <c r="AS673" s="132" t="s">
        <v>355</v>
      </c>
      <c r="AT673" s="133"/>
      <c r="AU673" s="199"/>
      <c r="AV673" s="199"/>
      <c r="AW673" s="132" t="s">
        <v>300</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364</v>
      </c>
      <c r="F677" s="342"/>
      <c r="G677" s="343" t="s">
        <v>361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362</v>
      </c>
      <c r="AF677" s="337"/>
      <c r="AG677" s="337"/>
      <c r="AH677" s="338"/>
      <c r="AI677" s="216" t="s">
        <v>526</v>
      </c>
      <c r="AJ677" s="216"/>
      <c r="AK677" s="216"/>
      <c r="AL677" s="158"/>
      <c r="AM677" s="216" t="s">
        <v>524</v>
      </c>
      <c r="AN677" s="216"/>
      <c r="AO677" s="216"/>
      <c r="AP677" s="158"/>
      <c r="AQ677" s="158" t="s">
        <v>354</v>
      </c>
      <c r="AR677" s="129"/>
      <c r="AS677" s="129"/>
      <c r="AT677" s="130"/>
      <c r="AU677" s="135" t="s">
        <v>253</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355</v>
      </c>
      <c r="AH678" s="133"/>
      <c r="AI678" s="155"/>
      <c r="AJ678" s="155"/>
      <c r="AK678" s="155"/>
      <c r="AL678" s="153"/>
      <c r="AM678" s="155"/>
      <c r="AN678" s="155"/>
      <c r="AO678" s="155"/>
      <c r="AP678" s="153"/>
      <c r="AQ678" s="589"/>
      <c r="AR678" s="199"/>
      <c r="AS678" s="132" t="s">
        <v>355</v>
      </c>
      <c r="AT678" s="133"/>
      <c r="AU678" s="199"/>
      <c r="AV678" s="199"/>
      <c r="AW678" s="132" t="s">
        <v>300</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364</v>
      </c>
      <c r="F682" s="342"/>
      <c r="G682" s="343" t="s">
        <v>361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362</v>
      </c>
      <c r="AF682" s="337"/>
      <c r="AG682" s="337"/>
      <c r="AH682" s="338"/>
      <c r="AI682" s="216" t="s">
        <v>527</v>
      </c>
      <c r="AJ682" s="216"/>
      <c r="AK682" s="216"/>
      <c r="AL682" s="158"/>
      <c r="AM682" s="216" t="s">
        <v>522</v>
      </c>
      <c r="AN682" s="216"/>
      <c r="AO682" s="216"/>
      <c r="AP682" s="158"/>
      <c r="AQ682" s="158" t="s">
        <v>354</v>
      </c>
      <c r="AR682" s="129"/>
      <c r="AS682" s="129"/>
      <c r="AT682" s="130"/>
      <c r="AU682" s="135" t="s">
        <v>253</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355</v>
      </c>
      <c r="AH683" s="133"/>
      <c r="AI683" s="155"/>
      <c r="AJ683" s="155"/>
      <c r="AK683" s="155"/>
      <c r="AL683" s="153"/>
      <c r="AM683" s="155"/>
      <c r="AN683" s="155"/>
      <c r="AO683" s="155"/>
      <c r="AP683" s="153"/>
      <c r="AQ683" s="589"/>
      <c r="AR683" s="199"/>
      <c r="AS683" s="132" t="s">
        <v>355</v>
      </c>
      <c r="AT683" s="133"/>
      <c r="AU683" s="199"/>
      <c r="AV683" s="199"/>
      <c r="AW683" s="132" t="s">
        <v>300</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364</v>
      </c>
      <c r="F687" s="342"/>
      <c r="G687" s="343" t="s">
        <v>361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362</v>
      </c>
      <c r="AF687" s="337"/>
      <c r="AG687" s="337"/>
      <c r="AH687" s="338"/>
      <c r="AI687" s="216" t="s">
        <v>526</v>
      </c>
      <c r="AJ687" s="216"/>
      <c r="AK687" s="216"/>
      <c r="AL687" s="158"/>
      <c r="AM687" s="216" t="s">
        <v>518</v>
      </c>
      <c r="AN687" s="216"/>
      <c r="AO687" s="216"/>
      <c r="AP687" s="158"/>
      <c r="AQ687" s="158" t="s">
        <v>354</v>
      </c>
      <c r="AR687" s="129"/>
      <c r="AS687" s="129"/>
      <c r="AT687" s="130"/>
      <c r="AU687" s="135" t="s">
        <v>253</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355</v>
      </c>
      <c r="AH688" s="133"/>
      <c r="AI688" s="155"/>
      <c r="AJ688" s="155"/>
      <c r="AK688" s="155"/>
      <c r="AL688" s="153"/>
      <c r="AM688" s="155"/>
      <c r="AN688" s="155"/>
      <c r="AO688" s="155"/>
      <c r="AP688" s="153"/>
      <c r="AQ688" s="589"/>
      <c r="AR688" s="199"/>
      <c r="AS688" s="132" t="s">
        <v>355</v>
      </c>
      <c r="AT688" s="133"/>
      <c r="AU688" s="199"/>
      <c r="AV688" s="199"/>
      <c r="AW688" s="132" t="s">
        <v>300</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364</v>
      </c>
      <c r="F692" s="342"/>
      <c r="G692" s="343" t="s">
        <v>361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362</v>
      </c>
      <c r="AF692" s="337"/>
      <c r="AG692" s="337"/>
      <c r="AH692" s="338"/>
      <c r="AI692" s="216" t="s">
        <v>526</v>
      </c>
      <c r="AJ692" s="216"/>
      <c r="AK692" s="216"/>
      <c r="AL692" s="158"/>
      <c r="AM692" s="216" t="s">
        <v>523</v>
      </c>
      <c r="AN692" s="216"/>
      <c r="AO692" s="216"/>
      <c r="AP692" s="158"/>
      <c r="AQ692" s="158" t="s">
        <v>354</v>
      </c>
      <c r="AR692" s="129"/>
      <c r="AS692" s="129"/>
      <c r="AT692" s="130"/>
      <c r="AU692" s="135" t="s">
        <v>253</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355</v>
      </c>
      <c r="AH693" s="133"/>
      <c r="AI693" s="155"/>
      <c r="AJ693" s="155"/>
      <c r="AK693" s="155"/>
      <c r="AL693" s="153"/>
      <c r="AM693" s="155"/>
      <c r="AN693" s="155"/>
      <c r="AO693" s="155"/>
      <c r="AP693" s="153"/>
      <c r="AQ693" s="589"/>
      <c r="AR693" s="199"/>
      <c r="AS693" s="132" t="s">
        <v>355</v>
      </c>
      <c r="AT693" s="133"/>
      <c r="AU693" s="199"/>
      <c r="AV693" s="199"/>
      <c r="AW693" s="132" t="s">
        <v>300</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567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59.4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574</v>
      </c>
      <c r="AE702" s="345"/>
      <c r="AF702" s="345"/>
      <c r="AG702" s="384" t="s">
        <v>597</v>
      </c>
      <c r="AH702" s="385"/>
      <c r="AI702" s="385"/>
      <c r="AJ702" s="385"/>
      <c r="AK702" s="385"/>
      <c r="AL702" s="385"/>
      <c r="AM702" s="385"/>
      <c r="AN702" s="385"/>
      <c r="AO702" s="385"/>
      <c r="AP702" s="385"/>
      <c r="AQ702" s="385"/>
      <c r="AR702" s="385"/>
      <c r="AS702" s="385"/>
      <c r="AT702" s="385"/>
      <c r="AU702" s="385"/>
      <c r="AV702" s="385"/>
      <c r="AW702" s="385"/>
      <c r="AX702" s="386"/>
    </row>
    <row r="703" spans="1:50" ht="87.6"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7" t="s">
        <v>574</v>
      </c>
      <c r="AE703" s="328"/>
      <c r="AF703" s="328"/>
      <c r="AG703" s="100" t="s">
        <v>598</v>
      </c>
      <c r="AH703" s="101"/>
      <c r="AI703" s="101"/>
      <c r="AJ703" s="101"/>
      <c r="AK703" s="101"/>
      <c r="AL703" s="101"/>
      <c r="AM703" s="101"/>
      <c r="AN703" s="101"/>
      <c r="AO703" s="101"/>
      <c r="AP703" s="101"/>
      <c r="AQ703" s="101"/>
      <c r="AR703" s="101"/>
      <c r="AS703" s="101"/>
      <c r="AT703" s="101"/>
      <c r="AU703" s="101"/>
      <c r="AV703" s="101"/>
      <c r="AW703" s="101"/>
      <c r="AX703" s="102"/>
    </row>
    <row r="704" spans="1:50" ht="102.6"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574</v>
      </c>
      <c r="AE704" s="782"/>
      <c r="AF704" s="782"/>
      <c r="AG704" s="166" t="s">
        <v>599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574</v>
      </c>
      <c r="AE705" s="714"/>
      <c r="AF705" s="714"/>
      <c r="AG705" s="124" t="s">
        <v>630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505</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7" t="s">
        <v>601</v>
      </c>
      <c r="AE706" s="328"/>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2" t="s">
        <v>438</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600</v>
      </c>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602</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602</v>
      </c>
      <c r="AE709" s="328"/>
      <c r="AF709" s="328"/>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602</v>
      </c>
      <c r="AE710" s="328"/>
      <c r="AF710" s="328"/>
      <c r="AG710" s="100"/>
      <c r="AH710" s="101"/>
      <c r="AI710" s="101"/>
      <c r="AJ710" s="101"/>
      <c r="AK710" s="101"/>
      <c r="AL710" s="101"/>
      <c r="AM710" s="101"/>
      <c r="AN710" s="101"/>
      <c r="AO710" s="101"/>
      <c r="AP710" s="101"/>
      <c r="AQ710" s="101"/>
      <c r="AR710" s="101"/>
      <c r="AS710" s="101"/>
      <c r="AT710" s="101"/>
      <c r="AU710" s="101"/>
      <c r="AV710" s="101"/>
      <c r="AW710" s="101"/>
      <c r="AX710" s="102"/>
    </row>
    <row r="711" spans="1:50" ht="43.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7" t="s">
        <v>574</v>
      </c>
      <c r="AE711" s="328"/>
      <c r="AF711" s="328"/>
      <c r="AG711" s="100" t="s">
        <v>603</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602</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470</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7" t="s">
        <v>602</v>
      </c>
      <c r="AE713" s="328"/>
      <c r="AF713" s="662"/>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602</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48.6" customHeight="1" x14ac:dyDescent="0.15">
      <c r="A715" s="639" t="s">
        <v>40</v>
      </c>
      <c r="B715" s="783"/>
      <c r="C715" s="784" t="s">
        <v>447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574</v>
      </c>
      <c r="AE715" s="604"/>
      <c r="AF715" s="655"/>
      <c r="AG715" s="741" t="s">
        <v>604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602</v>
      </c>
      <c r="AE716" s="626"/>
      <c r="AF716" s="626"/>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365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574</v>
      </c>
      <c r="AE717" s="328"/>
      <c r="AF717" s="328"/>
      <c r="AG717" s="100" t="s">
        <v>605</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602</v>
      </c>
      <c r="AE718" s="328"/>
      <c r="AF718" s="328"/>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602</v>
      </c>
      <c r="AE719" s="604"/>
      <c r="AF719" s="60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7"/>
      <c r="B722" s="778"/>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7"/>
      <c r="B723" s="778"/>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7"/>
      <c r="B724" s="778"/>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79"/>
      <c r="B725" s="780"/>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1"/>
      <c r="C726" s="814" t="s">
        <v>53</v>
      </c>
      <c r="D726" s="836"/>
      <c r="E726" s="836"/>
      <c r="F726" s="837"/>
      <c r="G726" s="576" t="s">
        <v>606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57</v>
      </c>
      <c r="D727" s="748"/>
      <c r="E727" s="748"/>
      <c r="F727" s="749"/>
      <c r="G727" s="574" t="s">
        <v>607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633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635</v>
      </c>
      <c r="B731" s="799"/>
      <c r="C731" s="799"/>
      <c r="D731" s="799"/>
      <c r="E731" s="800"/>
      <c r="F731" s="728" t="s">
        <v>634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506</v>
      </c>
      <c r="B733" s="673"/>
      <c r="C733" s="673"/>
      <c r="D733" s="673"/>
      <c r="E733" s="674"/>
      <c r="F733" s="636" t="s">
        <v>636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548</v>
      </c>
      <c r="B737" s="209"/>
      <c r="C737" s="209"/>
      <c r="D737" s="210"/>
      <c r="E737" s="989" t="s">
        <v>596</v>
      </c>
      <c r="F737" s="989"/>
      <c r="G737" s="989"/>
      <c r="H737" s="989"/>
      <c r="I737" s="989"/>
      <c r="J737" s="989"/>
      <c r="K737" s="989"/>
      <c r="L737" s="989"/>
      <c r="M737" s="989"/>
      <c r="N737" s="364" t="s">
        <v>541</v>
      </c>
      <c r="O737" s="364"/>
      <c r="P737" s="364"/>
      <c r="Q737" s="364"/>
      <c r="R737" s="989" t="s">
        <v>609</v>
      </c>
      <c r="S737" s="989"/>
      <c r="T737" s="989"/>
      <c r="U737" s="989"/>
      <c r="V737" s="989"/>
      <c r="W737" s="989"/>
      <c r="X737" s="989"/>
      <c r="Y737" s="989"/>
      <c r="Z737" s="989"/>
      <c r="AA737" s="364" t="s">
        <v>540</v>
      </c>
      <c r="AB737" s="364"/>
      <c r="AC737" s="364"/>
      <c r="AD737" s="364"/>
      <c r="AE737" s="989" t="s">
        <v>584</v>
      </c>
      <c r="AF737" s="989"/>
      <c r="AG737" s="989"/>
      <c r="AH737" s="989"/>
      <c r="AI737" s="989"/>
      <c r="AJ737" s="989"/>
      <c r="AK737" s="989"/>
      <c r="AL737" s="989"/>
      <c r="AM737" s="989"/>
      <c r="AN737" s="364" t="s">
        <v>539</v>
      </c>
      <c r="AO737" s="364"/>
      <c r="AP737" s="364"/>
      <c r="AQ737" s="364"/>
      <c r="AR737" s="981" t="s">
        <v>584</v>
      </c>
      <c r="AS737" s="982"/>
      <c r="AT737" s="982"/>
      <c r="AU737" s="982"/>
      <c r="AV737" s="982"/>
      <c r="AW737" s="982"/>
      <c r="AX737" s="983"/>
      <c r="AY737" s="88"/>
      <c r="AZ737" s="88"/>
    </row>
    <row r="738" spans="1:52" ht="24.75" customHeight="1" x14ac:dyDescent="0.15">
      <c r="A738" s="990" t="s">
        <v>538</v>
      </c>
      <c r="B738" s="209"/>
      <c r="C738" s="209"/>
      <c r="D738" s="210"/>
      <c r="E738" s="989" t="s">
        <v>608</v>
      </c>
      <c r="F738" s="989"/>
      <c r="G738" s="989"/>
      <c r="H738" s="989"/>
      <c r="I738" s="989"/>
      <c r="J738" s="989"/>
      <c r="K738" s="989"/>
      <c r="L738" s="989"/>
      <c r="M738" s="989"/>
      <c r="N738" s="364" t="s">
        <v>537</v>
      </c>
      <c r="O738" s="364"/>
      <c r="P738" s="364"/>
      <c r="Q738" s="364"/>
      <c r="R738" s="989" t="s">
        <v>584</v>
      </c>
      <c r="S738" s="989"/>
      <c r="T738" s="989"/>
      <c r="U738" s="989"/>
      <c r="V738" s="989"/>
      <c r="W738" s="989"/>
      <c r="X738" s="989"/>
      <c r="Y738" s="989"/>
      <c r="Z738" s="989"/>
      <c r="AA738" s="364" t="s">
        <v>536</v>
      </c>
      <c r="AB738" s="364"/>
      <c r="AC738" s="364"/>
      <c r="AD738" s="364"/>
      <c r="AE738" s="989" t="s">
        <v>584</v>
      </c>
      <c r="AF738" s="989"/>
      <c r="AG738" s="989"/>
      <c r="AH738" s="989"/>
      <c r="AI738" s="989"/>
      <c r="AJ738" s="989"/>
      <c r="AK738" s="989"/>
      <c r="AL738" s="989"/>
      <c r="AM738" s="989"/>
      <c r="AN738" s="364" t="s">
        <v>532</v>
      </c>
      <c r="AO738" s="364"/>
      <c r="AP738" s="364"/>
      <c r="AQ738" s="364"/>
      <c r="AR738" s="981" t="s">
        <v>610</v>
      </c>
      <c r="AS738" s="982"/>
      <c r="AT738" s="982"/>
      <c r="AU738" s="982"/>
      <c r="AV738" s="982"/>
      <c r="AW738" s="982"/>
      <c r="AX738" s="983"/>
    </row>
    <row r="739" spans="1:52" ht="24.75" customHeight="1" thickBot="1" x14ac:dyDescent="0.2">
      <c r="A739" s="991" t="s">
        <v>528</v>
      </c>
      <c r="B739" s="992"/>
      <c r="C739" s="992"/>
      <c r="D739" s="993"/>
      <c r="E739" s="994" t="s">
        <v>569</v>
      </c>
      <c r="F739" s="984"/>
      <c r="G739" s="984"/>
      <c r="H739" s="92" t="str">
        <f>IF(E739="", "", "(")</f>
        <v>(</v>
      </c>
      <c r="I739" s="984"/>
      <c r="J739" s="984"/>
      <c r="K739" s="92" t="str">
        <f>IF(OR(I739="　", I739=""), "", "-")</f>
        <v/>
      </c>
      <c r="L739" s="985">
        <v>64</v>
      </c>
      <c r="M739" s="985"/>
      <c r="N739" s="93" t="str">
        <f>IF(O739="", "", "-")</f>
        <v/>
      </c>
      <c r="O739" s="94"/>
      <c r="P739" s="93" t="str">
        <f>IF(E739="", "", ")")</f>
        <v>)</v>
      </c>
      <c r="Q739" s="994"/>
      <c r="R739" s="984"/>
      <c r="S739" s="984"/>
      <c r="T739" s="92" t="str">
        <f>IF(Q739="", "", "(")</f>
        <v/>
      </c>
      <c r="U739" s="984"/>
      <c r="V739" s="984"/>
      <c r="W739" s="92" t="str">
        <f>IF(OR(U739="　", U739=""), "", "-")</f>
        <v/>
      </c>
      <c r="X739" s="985"/>
      <c r="Y739" s="985"/>
      <c r="Z739" s="93" t="str">
        <f>IF(AA739="", "", "-")</f>
        <v/>
      </c>
      <c r="AA739" s="94"/>
      <c r="AB739" s="93" t="str">
        <f>IF(Q739="", "", ")")</f>
        <v/>
      </c>
      <c r="AC739" s="994"/>
      <c r="AD739" s="984"/>
      <c r="AE739" s="984"/>
      <c r="AF739" s="92" t="str">
        <f>IF(AC739="", "", "(")</f>
        <v/>
      </c>
      <c r="AG739" s="984"/>
      <c r="AH739" s="984"/>
      <c r="AI739" s="92" t="str">
        <f>IF(OR(AG739="　", AG739=""), "", "-")</f>
        <v/>
      </c>
      <c r="AJ739" s="985"/>
      <c r="AK739" s="985"/>
      <c r="AL739" s="93" t="str">
        <f>IF(AM739="", "", "-")</f>
        <v/>
      </c>
      <c r="AM739" s="94"/>
      <c r="AN739" s="93" t="str">
        <f>IF(AC739="", "", ")")</f>
        <v/>
      </c>
      <c r="AO739" s="986"/>
      <c r="AP739" s="987"/>
      <c r="AQ739" s="987"/>
      <c r="AR739" s="987"/>
      <c r="AS739" s="987"/>
      <c r="AT739" s="987"/>
      <c r="AU739" s="987"/>
      <c r="AV739" s="987"/>
      <c r="AW739" s="987"/>
      <c r="AX739" s="988"/>
    </row>
    <row r="740" spans="1:52" ht="28.35" customHeight="1" x14ac:dyDescent="0.15">
      <c r="A740" s="613" t="s">
        <v>508</v>
      </c>
      <c r="B740" s="614"/>
      <c r="C740" s="614"/>
      <c r="D740" s="614"/>
      <c r="E740" s="614"/>
      <c r="F740" s="615"/>
      <c r="G740" s="89"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7"/>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6"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47"/>
    </row>
    <row r="779" spans="1:50" ht="24.75" customHeight="1" x14ac:dyDescent="0.15">
      <c r="A779" s="627" t="s">
        <v>510</v>
      </c>
      <c r="B779" s="628"/>
      <c r="C779" s="628"/>
      <c r="D779" s="628"/>
      <c r="E779" s="628"/>
      <c r="F779" s="629"/>
      <c r="G779" s="594" t="s">
        <v>611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649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615</v>
      </c>
      <c r="H781" s="670"/>
      <c r="I781" s="670"/>
      <c r="J781" s="670"/>
      <c r="K781" s="671"/>
      <c r="L781" s="663" t="s">
        <v>618</v>
      </c>
      <c r="M781" s="664"/>
      <c r="N781" s="664"/>
      <c r="O781" s="664"/>
      <c r="P781" s="664"/>
      <c r="Q781" s="664"/>
      <c r="R781" s="664"/>
      <c r="S781" s="664"/>
      <c r="T781" s="664"/>
      <c r="U781" s="664"/>
      <c r="V781" s="664"/>
      <c r="W781" s="664"/>
      <c r="X781" s="665"/>
      <c r="Y781" s="387">
        <v>165</v>
      </c>
      <c r="Z781" s="388"/>
      <c r="AA781" s="388"/>
      <c r="AB781" s="804"/>
      <c r="AC781" s="669" t="s">
        <v>637</v>
      </c>
      <c r="AD781" s="670"/>
      <c r="AE781" s="670"/>
      <c r="AF781" s="670"/>
      <c r="AG781" s="671"/>
      <c r="AH781" s="663" t="s">
        <v>640</v>
      </c>
      <c r="AI781" s="664"/>
      <c r="AJ781" s="664"/>
      <c r="AK781" s="664"/>
      <c r="AL781" s="664"/>
      <c r="AM781" s="664"/>
      <c r="AN781" s="664"/>
      <c r="AO781" s="664"/>
      <c r="AP781" s="664"/>
      <c r="AQ781" s="664"/>
      <c r="AR781" s="664"/>
      <c r="AS781" s="664"/>
      <c r="AT781" s="665"/>
      <c r="AU781" s="387">
        <v>19</v>
      </c>
      <c r="AV781" s="388"/>
      <c r="AW781" s="388"/>
      <c r="AX781" s="389"/>
    </row>
    <row r="782" spans="1:50" ht="24.75" customHeight="1" x14ac:dyDescent="0.15">
      <c r="A782" s="630"/>
      <c r="B782" s="631"/>
      <c r="C782" s="631"/>
      <c r="D782" s="631"/>
      <c r="E782" s="631"/>
      <c r="F782" s="632"/>
      <c r="G782" s="605" t="s">
        <v>612</v>
      </c>
      <c r="H782" s="606"/>
      <c r="I782" s="606"/>
      <c r="J782" s="606"/>
      <c r="K782" s="607"/>
      <c r="L782" s="597" t="s">
        <v>613</v>
      </c>
      <c r="M782" s="598"/>
      <c r="N782" s="598"/>
      <c r="O782" s="598"/>
      <c r="P782" s="598"/>
      <c r="Q782" s="598"/>
      <c r="R782" s="598"/>
      <c r="S782" s="598"/>
      <c r="T782" s="598"/>
      <c r="U782" s="598"/>
      <c r="V782" s="598"/>
      <c r="W782" s="598"/>
      <c r="X782" s="599"/>
      <c r="Y782" s="600">
        <v>18</v>
      </c>
      <c r="Z782" s="601"/>
      <c r="AA782" s="601"/>
      <c r="AB782" s="611"/>
      <c r="AC782" s="605" t="s">
        <v>639</v>
      </c>
      <c r="AD782" s="606"/>
      <c r="AE782" s="606"/>
      <c r="AF782" s="606"/>
      <c r="AG782" s="607"/>
      <c r="AH782" s="597" t="s">
        <v>638</v>
      </c>
      <c r="AI782" s="598"/>
      <c r="AJ782" s="598"/>
      <c r="AK782" s="598"/>
      <c r="AL782" s="598"/>
      <c r="AM782" s="598"/>
      <c r="AN782" s="598"/>
      <c r="AO782" s="598"/>
      <c r="AP782" s="598"/>
      <c r="AQ782" s="598"/>
      <c r="AR782" s="598"/>
      <c r="AS782" s="598"/>
      <c r="AT782" s="599"/>
      <c r="AU782" s="600">
        <v>12</v>
      </c>
      <c r="AV782" s="601"/>
      <c r="AW782" s="601"/>
      <c r="AX782" s="602"/>
    </row>
    <row r="783" spans="1:50" ht="24.75" customHeight="1" x14ac:dyDescent="0.15">
      <c r="A783" s="630"/>
      <c r="B783" s="631"/>
      <c r="C783" s="631"/>
      <c r="D783" s="631"/>
      <c r="E783" s="631"/>
      <c r="F783" s="632"/>
      <c r="G783" s="605" t="s">
        <v>616</v>
      </c>
      <c r="H783" s="606"/>
      <c r="I783" s="606"/>
      <c r="J783" s="606"/>
      <c r="K783" s="607"/>
      <c r="L783" s="597" t="s">
        <v>617</v>
      </c>
      <c r="M783" s="598"/>
      <c r="N783" s="598"/>
      <c r="O783" s="598"/>
      <c r="P783" s="598"/>
      <c r="Q783" s="598"/>
      <c r="R783" s="598"/>
      <c r="S783" s="598"/>
      <c r="T783" s="598"/>
      <c r="U783" s="598"/>
      <c r="V783" s="598"/>
      <c r="W783" s="598"/>
      <c r="X783" s="599"/>
      <c r="Y783" s="600">
        <v>10</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619</v>
      </c>
      <c r="H784" s="606"/>
      <c r="I784" s="606"/>
      <c r="J784" s="606"/>
      <c r="K784" s="607"/>
      <c r="L784" s="597" t="s">
        <v>657</v>
      </c>
      <c r="M784" s="598"/>
      <c r="N784" s="598"/>
      <c r="O784" s="598"/>
      <c r="P784" s="598"/>
      <c r="Q784" s="598"/>
      <c r="R784" s="598"/>
      <c r="S784" s="598"/>
      <c r="T784" s="598"/>
      <c r="U784" s="598"/>
      <c r="V784" s="598"/>
      <c r="W784" s="598"/>
      <c r="X784" s="599"/>
      <c r="Y784" s="600">
        <v>6</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199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31</v>
      </c>
      <c r="AV791" s="831"/>
      <c r="AW791" s="831"/>
      <c r="AX791" s="833"/>
    </row>
    <row r="792" spans="1:50" ht="24.75" customHeight="1" x14ac:dyDescent="0.15">
      <c r="A792" s="630"/>
      <c r="B792" s="631"/>
      <c r="C792" s="631"/>
      <c r="D792" s="631"/>
      <c r="E792" s="631"/>
      <c r="F792" s="632"/>
      <c r="G792" s="594" t="s">
        <v>650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440</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637</v>
      </c>
      <c r="H794" s="670"/>
      <c r="I794" s="670"/>
      <c r="J794" s="670"/>
      <c r="K794" s="671"/>
      <c r="L794" s="663" t="s">
        <v>641</v>
      </c>
      <c r="M794" s="664"/>
      <c r="N794" s="664"/>
      <c r="O794" s="664"/>
      <c r="P794" s="664"/>
      <c r="Q794" s="664"/>
      <c r="R794" s="664"/>
      <c r="S794" s="664"/>
      <c r="T794" s="664"/>
      <c r="U794" s="664"/>
      <c r="V794" s="664"/>
      <c r="W794" s="664"/>
      <c r="X794" s="665"/>
      <c r="Y794" s="387">
        <v>11</v>
      </c>
      <c r="Z794" s="388"/>
      <c r="AA794" s="388"/>
      <c r="AB794" s="804"/>
      <c r="AC794" s="669"/>
      <c r="AD794" s="670"/>
      <c r="AE794" s="670"/>
      <c r="AF794" s="670"/>
      <c r="AG794" s="671"/>
      <c r="AH794" s="663"/>
      <c r="AI794" s="664"/>
      <c r="AJ794" s="664"/>
      <c r="AK794" s="664"/>
      <c r="AL794" s="664"/>
      <c r="AM794" s="664"/>
      <c r="AN794" s="664"/>
      <c r="AO794" s="664"/>
      <c r="AP794" s="664"/>
      <c r="AQ794" s="664"/>
      <c r="AR794" s="664"/>
      <c r="AS794" s="664"/>
      <c r="AT794" s="665"/>
      <c r="AU794" s="387"/>
      <c r="AV794" s="388"/>
      <c r="AW794" s="388"/>
      <c r="AX794" s="389"/>
    </row>
    <row r="795" spans="1:50" ht="24.75" customHeight="1" x14ac:dyDescent="0.15">
      <c r="A795" s="630"/>
      <c r="B795" s="631"/>
      <c r="C795" s="631"/>
      <c r="D795" s="631"/>
      <c r="E795" s="631"/>
      <c r="F795" s="632"/>
      <c r="G795" s="605" t="s">
        <v>639</v>
      </c>
      <c r="H795" s="606"/>
      <c r="I795" s="606"/>
      <c r="J795" s="606"/>
      <c r="K795" s="607"/>
      <c r="L795" s="597" t="s">
        <v>642</v>
      </c>
      <c r="M795" s="598"/>
      <c r="N795" s="598"/>
      <c r="O795" s="598"/>
      <c r="P795" s="598"/>
      <c r="Q795" s="598"/>
      <c r="R795" s="598"/>
      <c r="S795" s="598"/>
      <c r="T795" s="598"/>
      <c r="U795" s="598"/>
      <c r="V795" s="598"/>
      <c r="W795" s="598"/>
      <c r="X795" s="599"/>
      <c r="Y795" s="600">
        <v>1</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t="s">
        <v>643</v>
      </c>
      <c r="H796" s="606"/>
      <c r="I796" s="606"/>
      <c r="J796" s="606"/>
      <c r="K796" s="607"/>
      <c r="L796" s="597"/>
      <c r="M796" s="598"/>
      <c r="N796" s="598"/>
      <c r="O796" s="598"/>
      <c r="P796" s="598"/>
      <c r="Q796" s="598"/>
      <c r="R796" s="598"/>
      <c r="S796" s="598"/>
      <c r="T796" s="598"/>
      <c r="U796" s="598"/>
      <c r="V796" s="598"/>
      <c r="W796" s="598"/>
      <c r="X796" s="599"/>
      <c r="Y796" s="600">
        <v>-2</v>
      </c>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10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441</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7"/>
      <c r="Z807" s="388"/>
      <c r="AA807" s="388"/>
      <c r="AB807" s="804"/>
      <c r="AC807" s="669"/>
      <c r="AD807" s="670"/>
      <c r="AE807" s="670"/>
      <c r="AF807" s="670"/>
      <c r="AG807" s="671"/>
      <c r="AH807" s="663"/>
      <c r="AI807" s="664"/>
      <c r="AJ807" s="664"/>
      <c r="AK807" s="664"/>
      <c r="AL807" s="664"/>
      <c r="AM807" s="664"/>
      <c r="AN807" s="664"/>
      <c r="AO807" s="664"/>
      <c r="AP807" s="664"/>
      <c r="AQ807" s="664"/>
      <c r="AR807" s="664"/>
      <c r="AS807" s="664"/>
      <c r="AT807" s="665"/>
      <c r="AU807" s="387"/>
      <c r="AV807" s="388"/>
      <c r="AW807" s="388"/>
      <c r="AX807" s="389"/>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388</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7"/>
      <c r="Z820" s="388"/>
      <c r="AA820" s="388"/>
      <c r="AB820" s="804"/>
      <c r="AC820" s="669"/>
      <c r="AD820" s="670"/>
      <c r="AE820" s="670"/>
      <c r="AF820" s="670"/>
      <c r="AG820" s="671"/>
      <c r="AH820" s="663"/>
      <c r="AI820" s="664"/>
      <c r="AJ820" s="664"/>
      <c r="AK820" s="664"/>
      <c r="AL820" s="664"/>
      <c r="AM820" s="664"/>
      <c r="AN820" s="664"/>
      <c r="AO820" s="664"/>
      <c r="AP820" s="664"/>
      <c r="AQ820" s="664"/>
      <c r="AR820" s="664"/>
      <c r="AS820" s="664"/>
      <c r="AT820" s="665"/>
      <c r="AU820" s="387"/>
      <c r="AV820" s="388"/>
      <c r="AW820" s="388"/>
      <c r="AX820" s="389"/>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9" t="s">
        <v>467</v>
      </c>
      <c r="AM831" s="280"/>
      <c r="AN831" s="280"/>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8" t="s">
        <v>419</v>
      </c>
      <c r="K836" s="364"/>
      <c r="L836" s="364"/>
      <c r="M836" s="364"/>
      <c r="N836" s="364"/>
      <c r="O836" s="364"/>
      <c r="P836" s="365" t="s">
        <v>366</v>
      </c>
      <c r="Q836" s="365"/>
      <c r="R836" s="365"/>
      <c r="S836" s="365"/>
      <c r="T836" s="365"/>
      <c r="U836" s="365"/>
      <c r="V836" s="365"/>
      <c r="W836" s="365"/>
      <c r="X836" s="365"/>
      <c r="Y836" s="366" t="s">
        <v>417</v>
      </c>
      <c r="Z836" s="367"/>
      <c r="AA836" s="367"/>
      <c r="AB836" s="367"/>
      <c r="AC836" s="148" t="s">
        <v>461</v>
      </c>
      <c r="AD836" s="148"/>
      <c r="AE836" s="148"/>
      <c r="AF836" s="148"/>
      <c r="AG836" s="148"/>
      <c r="AH836" s="366" t="s">
        <v>491</v>
      </c>
      <c r="AI836" s="363"/>
      <c r="AJ836" s="363"/>
      <c r="AK836" s="363"/>
      <c r="AL836" s="363" t="s">
        <v>21</v>
      </c>
      <c r="AM836" s="363"/>
      <c r="AN836" s="363"/>
      <c r="AO836" s="368"/>
      <c r="AP836" s="369" t="s">
        <v>420</v>
      </c>
      <c r="AQ836" s="369"/>
      <c r="AR836" s="369"/>
      <c r="AS836" s="369"/>
      <c r="AT836" s="369"/>
      <c r="AU836" s="369"/>
      <c r="AV836" s="369"/>
      <c r="AW836" s="369"/>
      <c r="AX836" s="369"/>
    </row>
    <row r="837" spans="1:50" ht="48.6" customHeight="1" x14ac:dyDescent="0.15">
      <c r="A837" s="375">
        <v>1</v>
      </c>
      <c r="B837" s="375">
        <v>1</v>
      </c>
      <c r="C837" s="360" t="s">
        <v>620</v>
      </c>
      <c r="D837" s="346"/>
      <c r="E837" s="346"/>
      <c r="F837" s="346"/>
      <c r="G837" s="346"/>
      <c r="H837" s="346"/>
      <c r="I837" s="346"/>
      <c r="J837" s="347">
        <v>7010005008147</v>
      </c>
      <c r="K837" s="348"/>
      <c r="L837" s="348"/>
      <c r="M837" s="348"/>
      <c r="N837" s="348"/>
      <c r="O837" s="348"/>
      <c r="P837" s="361" t="s">
        <v>621</v>
      </c>
      <c r="Q837" s="349"/>
      <c r="R837" s="349"/>
      <c r="S837" s="349"/>
      <c r="T837" s="349"/>
      <c r="U837" s="349"/>
      <c r="V837" s="349"/>
      <c r="W837" s="349"/>
      <c r="X837" s="349"/>
      <c r="Y837" s="350">
        <v>199</v>
      </c>
      <c r="Z837" s="351"/>
      <c r="AA837" s="351"/>
      <c r="AB837" s="352"/>
      <c r="AC837" s="362" t="s">
        <v>497</v>
      </c>
      <c r="AD837" s="370"/>
      <c r="AE837" s="370"/>
      <c r="AF837" s="370"/>
      <c r="AG837" s="370"/>
      <c r="AH837" s="371">
        <v>1</v>
      </c>
      <c r="AI837" s="372"/>
      <c r="AJ837" s="372"/>
      <c r="AK837" s="372"/>
      <c r="AL837" s="356">
        <v>100</v>
      </c>
      <c r="AM837" s="357"/>
      <c r="AN837" s="357"/>
      <c r="AO837" s="358"/>
      <c r="AP837" s="359"/>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15">
      <c r="A868" s="58"/>
      <c r="B868" s="62" t="s">
        <v>312</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63"/>
      <c r="B869" s="363"/>
      <c r="C869" s="363" t="s">
        <v>26</v>
      </c>
      <c r="D869" s="363"/>
      <c r="E869" s="363"/>
      <c r="F869" s="363"/>
      <c r="G869" s="363"/>
      <c r="H869" s="363"/>
      <c r="I869" s="363"/>
      <c r="J869" s="148" t="s">
        <v>419</v>
      </c>
      <c r="K869" s="364"/>
      <c r="L869" s="364"/>
      <c r="M869" s="364"/>
      <c r="N869" s="364"/>
      <c r="O869" s="364"/>
      <c r="P869" s="365" t="s">
        <v>366</v>
      </c>
      <c r="Q869" s="365"/>
      <c r="R869" s="365"/>
      <c r="S869" s="365"/>
      <c r="T869" s="365"/>
      <c r="U869" s="365"/>
      <c r="V869" s="365"/>
      <c r="W869" s="365"/>
      <c r="X869" s="365"/>
      <c r="Y869" s="366" t="s">
        <v>417</v>
      </c>
      <c r="Z869" s="367"/>
      <c r="AA869" s="367"/>
      <c r="AB869" s="367"/>
      <c r="AC869" s="148" t="s">
        <v>461</v>
      </c>
      <c r="AD869" s="148"/>
      <c r="AE869" s="148"/>
      <c r="AF869" s="148"/>
      <c r="AG869" s="148"/>
      <c r="AH869" s="366" t="s">
        <v>491</v>
      </c>
      <c r="AI869" s="363"/>
      <c r="AJ869" s="363"/>
      <c r="AK869" s="363"/>
      <c r="AL869" s="363" t="s">
        <v>21</v>
      </c>
      <c r="AM869" s="363"/>
      <c r="AN869" s="363"/>
      <c r="AO869" s="368"/>
      <c r="AP869" s="369" t="s">
        <v>420</v>
      </c>
      <c r="AQ869" s="369"/>
      <c r="AR869" s="369"/>
      <c r="AS869" s="369"/>
      <c r="AT869" s="369"/>
      <c r="AU869" s="369"/>
      <c r="AV869" s="369"/>
      <c r="AW869" s="369"/>
      <c r="AX869" s="369"/>
    </row>
    <row r="870" spans="1:50" ht="42" customHeight="1" x14ac:dyDescent="0.15">
      <c r="A870" s="375">
        <v>1</v>
      </c>
      <c r="B870" s="375">
        <v>1</v>
      </c>
      <c r="C870" s="360" t="s">
        <v>651</v>
      </c>
      <c r="D870" s="346"/>
      <c r="E870" s="346"/>
      <c r="F870" s="346"/>
      <c r="G870" s="346"/>
      <c r="H870" s="346"/>
      <c r="I870" s="346"/>
      <c r="J870" s="347">
        <v>3290001069037</v>
      </c>
      <c r="K870" s="348"/>
      <c r="L870" s="348"/>
      <c r="M870" s="348"/>
      <c r="N870" s="348"/>
      <c r="O870" s="348"/>
      <c r="P870" s="361" t="s">
        <v>621</v>
      </c>
      <c r="Q870" s="349"/>
      <c r="R870" s="349"/>
      <c r="S870" s="349"/>
      <c r="T870" s="349"/>
      <c r="U870" s="349"/>
      <c r="V870" s="349"/>
      <c r="W870" s="349"/>
      <c r="X870" s="349"/>
      <c r="Y870" s="350">
        <v>31</v>
      </c>
      <c r="Z870" s="351"/>
      <c r="AA870" s="351"/>
      <c r="AB870" s="352"/>
      <c r="AC870" s="362"/>
      <c r="AD870" s="370"/>
      <c r="AE870" s="370"/>
      <c r="AF870" s="370"/>
      <c r="AG870" s="370"/>
      <c r="AH870" s="371" t="s">
        <v>656</v>
      </c>
      <c r="AI870" s="372"/>
      <c r="AJ870" s="372"/>
      <c r="AK870" s="372"/>
      <c r="AL870" s="356" t="s">
        <v>656</v>
      </c>
      <c r="AM870" s="357"/>
      <c r="AN870" s="357"/>
      <c r="AO870" s="358"/>
      <c r="AP870" s="359"/>
      <c r="AQ870" s="359"/>
      <c r="AR870" s="359"/>
      <c r="AS870" s="359"/>
      <c r="AT870" s="359"/>
      <c r="AU870" s="359"/>
      <c r="AV870" s="359"/>
      <c r="AW870" s="359"/>
      <c r="AX870" s="359"/>
    </row>
    <row r="871" spans="1:50" ht="42" customHeight="1" x14ac:dyDescent="0.15">
      <c r="A871" s="375">
        <v>2</v>
      </c>
      <c r="B871" s="375">
        <v>1</v>
      </c>
      <c r="C871" s="360" t="s">
        <v>644</v>
      </c>
      <c r="D871" s="346"/>
      <c r="E871" s="346"/>
      <c r="F871" s="346"/>
      <c r="G871" s="346"/>
      <c r="H871" s="346"/>
      <c r="I871" s="346"/>
      <c r="J871" s="347">
        <v>1010001143390</v>
      </c>
      <c r="K871" s="348"/>
      <c r="L871" s="348"/>
      <c r="M871" s="348"/>
      <c r="N871" s="348"/>
      <c r="O871" s="348"/>
      <c r="P871" s="361" t="s">
        <v>621</v>
      </c>
      <c r="Q871" s="349"/>
      <c r="R871" s="349"/>
      <c r="S871" s="349"/>
      <c r="T871" s="349"/>
      <c r="U871" s="349"/>
      <c r="V871" s="349"/>
      <c r="W871" s="349"/>
      <c r="X871" s="349"/>
      <c r="Y871" s="350">
        <v>28</v>
      </c>
      <c r="Z871" s="351"/>
      <c r="AA871" s="351"/>
      <c r="AB871" s="352"/>
      <c r="AC871" s="362"/>
      <c r="AD871" s="362"/>
      <c r="AE871" s="362"/>
      <c r="AF871" s="362"/>
      <c r="AG871" s="362"/>
      <c r="AH871" s="371" t="s">
        <v>656</v>
      </c>
      <c r="AI871" s="372"/>
      <c r="AJ871" s="372"/>
      <c r="AK871" s="372"/>
      <c r="AL871" s="356" t="s">
        <v>659</v>
      </c>
      <c r="AM871" s="357"/>
      <c r="AN871" s="357"/>
      <c r="AO871" s="358"/>
      <c r="AP871" s="359"/>
      <c r="AQ871" s="359"/>
      <c r="AR871" s="359"/>
      <c r="AS871" s="359"/>
      <c r="AT871" s="359"/>
      <c r="AU871" s="359"/>
      <c r="AV871" s="359"/>
      <c r="AW871" s="359"/>
      <c r="AX871" s="359"/>
    </row>
    <row r="872" spans="1:50" ht="42" customHeight="1" x14ac:dyDescent="0.15">
      <c r="A872" s="375">
        <v>3</v>
      </c>
      <c r="B872" s="375">
        <v>1</v>
      </c>
      <c r="C872" s="360" t="s">
        <v>645</v>
      </c>
      <c r="D872" s="346"/>
      <c r="E872" s="346"/>
      <c r="F872" s="346"/>
      <c r="G872" s="346"/>
      <c r="H872" s="346"/>
      <c r="I872" s="346"/>
      <c r="J872" s="347">
        <v>2130001049402</v>
      </c>
      <c r="K872" s="348"/>
      <c r="L872" s="348"/>
      <c r="M872" s="348"/>
      <c r="N872" s="348"/>
      <c r="O872" s="348"/>
      <c r="P872" s="361" t="s">
        <v>621</v>
      </c>
      <c r="Q872" s="349"/>
      <c r="R872" s="349"/>
      <c r="S872" s="349"/>
      <c r="T872" s="349"/>
      <c r="U872" s="349"/>
      <c r="V872" s="349"/>
      <c r="W872" s="349"/>
      <c r="X872" s="349"/>
      <c r="Y872" s="350">
        <v>22</v>
      </c>
      <c r="Z872" s="351"/>
      <c r="AA872" s="351"/>
      <c r="AB872" s="352"/>
      <c r="AC872" s="362"/>
      <c r="AD872" s="362"/>
      <c r="AE872" s="362"/>
      <c r="AF872" s="362"/>
      <c r="AG872" s="362"/>
      <c r="AH872" s="371" t="s">
        <v>656</v>
      </c>
      <c r="AI872" s="372"/>
      <c r="AJ872" s="372"/>
      <c r="AK872" s="372"/>
      <c r="AL872" s="356" t="s">
        <v>656</v>
      </c>
      <c r="AM872" s="357"/>
      <c r="AN872" s="357"/>
      <c r="AO872" s="358"/>
      <c r="AP872" s="359"/>
      <c r="AQ872" s="359"/>
      <c r="AR872" s="359"/>
      <c r="AS872" s="359"/>
      <c r="AT872" s="359"/>
      <c r="AU872" s="359"/>
      <c r="AV872" s="359"/>
      <c r="AW872" s="359"/>
      <c r="AX872" s="359"/>
    </row>
    <row r="873" spans="1:50" ht="42" customHeight="1" x14ac:dyDescent="0.15">
      <c r="A873" s="375">
        <v>4</v>
      </c>
      <c r="B873" s="375">
        <v>1</v>
      </c>
      <c r="C873" s="360" t="s">
        <v>652</v>
      </c>
      <c r="D873" s="346"/>
      <c r="E873" s="346"/>
      <c r="F873" s="346"/>
      <c r="G873" s="346"/>
      <c r="H873" s="346"/>
      <c r="I873" s="346"/>
      <c r="J873" s="347">
        <v>2010403011541</v>
      </c>
      <c r="K873" s="348"/>
      <c r="L873" s="348"/>
      <c r="M873" s="348"/>
      <c r="N873" s="348"/>
      <c r="O873" s="348"/>
      <c r="P873" s="361" t="s">
        <v>621</v>
      </c>
      <c r="Q873" s="349"/>
      <c r="R873" s="349"/>
      <c r="S873" s="349"/>
      <c r="T873" s="349"/>
      <c r="U873" s="349"/>
      <c r="V873" s="349"/>
      <c r="W873" s="349"/>
      <c r="X873" s="349"/>
      <c r="Y873" s="350">
        <v>17</v>
      </c>
      <c r="Z873" s="351"/>
      <c r="AA873" s="351"/>
      <c r="AB873" s="352"/>
      <c r="AC873" s="362"/>
      <c r="AD873" s="362"/>
      <c r="AE873" s="362"/>
      <c r="AF873" s="362"/>
      <c r="AG873" s="362"/>
      <c r="AH873" s="371" t="s">
        <v>656</v>
      </c>
      <c r="AI873" s="372"/>
      <c r="AJ873" s="372"/>
      <c r="AK873" s="372"/>
      <c r="AL873" s="356" t="s">
        <v>656</v>
      </c>
      <c r="AM873" s="357"/>
      <c r="AN873" s="357"/>
      <c r="AO873" s="358"/>
      <c r="AP873" s="359"/>
      <c r="AQ873" s="359"/>
      <c r="AR873" s="359"/>
      <c r="AS873" s="359"/>
      <c r="AT873" s="359"/>
      <c r="AU873" s="359"/>
      <c r="AV873" s="359"/>
      <c r="AW873" s="359"/>
      <c r="AX873" s="359"/>
    </row>
    <row r="874" spans="1:50" ht="42" customHeight="1" x14ac:dyDescent="0.15">
      <c r="A874" s="375">
        <v>5</v>
      </c>
      <c r="B874" s="375">
        <v>1</v>
      </c>
      <c r="C874" s="360" t="s">
        <v>653</v>
      </c>
      <c r="D874" s="346"/>
      <c r="E874" s="346"/>
      <c r="F874" s="346"/>
      <c r="G874" s="346"/>
      <c r="H874" s="346"/>
      <c r="I874" s="346"/>
      <c r="J874" s="347">
        <v>8013401001509</v>
      </c>
      <c r="K874" s="348"/>
      <c r="L874" s="348"/>
      <c r="M874" s="348"/>
      <c r="N874" s="348"/>
      <c r="O874" s="348"/>
      <c r="P874" s="361" t="s">
        <v>621</v>
      </c>
      <c r="Q874" s="349"/>
      <c r="R874" s="349"/>
      <c r="S874" s="349"/>
      <c r="T874" s="349"/>
      <c r="U874" s="349"/>
      <c r="V874" s="349"/>
      <c r="W874" s="349"/>
      <c r="X874" s="349"/>
      <c r="Y874" s="350">
        <v>15</v>
      </c>
      <c r="Z874" s="351"/>
      <c r="AA874" s="351"/>
      <c r="AB874" s="352"/>
      <c r="AC874" s="353"/>
      <c r="AD874" s="353"/>
      <c r="AE874" s="353"/>
      <c r="AF874" s="353"/>
      <c r="AG874" s="353"/>
      <c r="AH874" s="371" t="s">
        <v>656</v>
      </c>
      <c r="AI874" s="372"/>
      <c r="AJ874" s="372"/>
      <c r="AK874" s="372"/>
      <c r="AL874" s="356" t="s">
        <v>656</v>
      </c>
      <c r="AM874" s="357"/>
      <c r="AN874" s="357"/>
      <c r="AO874" s="358"/>
      <c r="AP874" s="359"/>
      <c r="AQ874" s="359"/>
      <c r="AR874" s="359"/>
      <c r="AS874" s="359"/>
      <c r="AT874" s="359"/>
      <c r="AU874" s="359"/>
      <c r="AV874" s="359"/>
      <c r="AW874" s="359"/>
      <c r="AX874" s="359"/>
    </row>
    <row r="875" spans="1:50" ht="42" customHeight="1" x14ac:dyDescent="0.15">
      <c r="A875" s="375">
        <v>6</v>
      </c>
      <c r="B875" s="375">
        <v>1</v>
      </c>
      <c r="C875" s="360" t="s">
        <v>646</v>
      </c>
      <c r="D875" s="346"/>
      <c r="E875" s="346"/>
      <c r="F875" s="346"/>
      <c r="G875" s="346"/>
      <c r="H875" s="346"/>
      <c r="I875" s="346"/>
      <c r="J875" s="347">
        <v>8020001118501</v>
      </c>
      <c r="K875" s="348"/>
      <c r="L875" s="348"/>
      <c r="M875" s="348"/>
      <c r="N875" s="348"/>
      <c r="O875" s="348"/>
      <c r="P875" s="361" t="s">
        <v>621</v>
      </c>
      <c r="Q875" s="349"/>
      <c r="R875" s="349"/>
      <c r="S875" s="349"/>
      <c r="T875" s="349"/>
      <c r="U875" s="349"/>
      <c r="V875" s="349"/>
      <c r="W875" s="349"/>
      <c r="X875" s="349"/>
      <c r="Y875" s="350">
        <v>14</v>
      </c>
      <c r="Z875" s="351"/>
      <c r="AA875" s="351"/>
      <c r="AB875" s="352"/>
      <c r="AC875" s="353"/>
      <c r="AD875" s="353"/>
      <c r="AE875" s="353"/>
      <c r="AF875" s="353"/>
      <c r="AG875" s="353"/>
      <c r="AH875" s="371" t="s">
        <v>656</v>
      </c>
      <c r="AI875" s="372"/>
      <c r="AJ875" s="372"/>
      <c r="AK875" s="372"/>
      <c r="AL875" s="356" t="s">
        <v>656</v>
      </c>
      <c r="AM875" s="357"/>
      <c r="AN875" s="357"/>
      <c r="AO875" s="358"/>
      <c r="AP875" s="359"/>
      <c r="AQ875" s="359"/>
      <c r="AR875" s="359"/>
      <c r="AS875" s="359"/>
      <c r="AT875" s="359"/>
      <c r="AU875" s="359"/>
      <c r="AV875" s="359"/>
      <c r="AW875" s="359"/>
      <c r="AX875" s="359"/>
    </row>
    <row r="876" spans="1:50" ht="42" customHeight="1" x14ac:dyDescent="0.15">
      <c r="A876" s="375">
        <v>7</v>
      </c>
      <c r="B876" s="375">
        <v>1</v>
      </c>
      <c r="C876" s="360" t="s">
        <v>654</v>
      </c>
      <c r="D876" s="346"/>
      <c r="E876" s="346"/>
      <c r="F876" s="346"/>
      <c r="G876" s="346"/>
      <c r="H876" s="346"/>
      <c r="I876" s="346"/>
      <c r="J876" s="347">
        <v>5010001171677</v>
      </c>
      <c r="K876" s="348"/>
      <c r="L876" s="348"/>
      <c r="M876" s="348"/>
      <c r="N876" s="348"/>
      <c r="O876" s="348"/>
      <c r="P876" s="361" t="s">
        <v>621</v>
      </c>
      <c r="Q876" s="349"/>
      <c r="R876" s="349"/>
      <c r="S876" s="349"/>
      <c r="T876" s="349"/>
      <c r="U876" s="349"/>
      <c r="V876" s="349"/>
      <c r="W876" s="349"/>
      <c r="X876" s="349"/>
      <c r="Y876" s="350">
        <v>14</v>
      </c>
      <c r="Z876" s="351"/>
      <c r="AA876" s="351"/>
      <c r="AB876" s="352"/>
      <c r="AC876" s="353"/>
      <c r="AD876" s="353"/>
      <c r="AE876" s="353"/>
      <c r="AF876" s="353"/>
      <c r="AG876" s="353"/>
      <c r="AH876" s="371" t="s">
        <v>656</v>
      </c>
      <c r="AI876" s="372"/>
      <c r="AJ876" s="372"/>
      <c r="AK876" s="372"/>
      <c r="AL876" s="356" t="s">
        <v>656</v>
      </c>
      <c r="AM876" s="357"/>
      <c r="AN876" s="357"/>
      <c r="AO876" s="358"/>
      <c r="AP876" s="359"/>
      <c r="AQ876" s="359"/>
      <c r="AR876" s="359"/>
      <c r="AS876" s="359"/>
      <c r="AT876" s="359"/>
      <c r="AU876" s="359"/>
      <c r="AV876" s="359"/>
      <c r="AW876" s="359"/>
      <c r="AX876" s="359"/>
    </row>
    <row r="877" spans="1:50" ht="42" customHeight="1" x14ac:dyDescent="0.15">
      <c r="A877" s="375">
        <v>8</v>
      </c>
      <c r="B877" s="375">
        <v>1</v>
      </c>
      <c r="C877" s="360" t="s">
        <v>647</v>
      </c>
      <c r="D877" s="346"/>
      <c r="E877" s="346"/>
      <c r="F877" s="346"/>
      <c r="G877" s="346"/>
      <c r="H877" s="346"/>
      <c r="I877" s="346"/>
      <c r="J877" s="347">
        <v>8480005005947</v>
      </c>
      <c r="K877" s="348"/>
      <c r="L877" s="348"/>
      <c r="M877" s="348"/>
      <c r="N877" s="348"/>
      <c r="O877" s="348"/>
      <c r="P877" s="361" t="s">
        <v>621</v>
      </c>
      <c r="Q877" s="349"/>
      <c r="R877" s="349"/>
      <c r="S877" s="349"/>
      <c r="T877" s="349"/>
      <c r="U877" s="349"/>
      <c r="V877" s="349"/>
      <c r="W877" s="349"/>
      <c r="X877" s="349"/>
      <c r="Y877" s="350">
        <v>8</v>
      </c>
      <c r="Z877" s="351"/>
      <c r="AA877" s="351"/>
      <c r="AB877" s="352"/>
      <c r="AC877" s="353"/>
      <c r="AD877" s="353"/>
      <c r="AE877" s="353"/>
      <c r="AF877" s="353"/>
      <c r="AG877" s="353"/>
      <c r="AH877" s="371" t="s">
        <v>656</v>
      </c>
      <c r="AI877" s="372"/>
      <c r="AJ877" s="372"/>
      <c r="AK877" s="372"/>
      <c r="AL877" s="356" t="s">
        <v>656</v>
      </c>
      <c r="AM877" s="357"/>
      <c r="AN877" s="357"/>
      <c r="AO877" s="358"/>
      <c r="AP877" s="359"/>
      <c r="AQ877" s="359"/>
      <c r="AR877" s="359"/>
      <c r="AS877" s="359"/>
      <c r="AT877" s="359"/>
      <c r="AU877" s="359"/>
      <c r="AV877" s="359"/>
      <c r="AW877" s="359"/>
      <c r="AX877" s="359"/>
    </row>
    <row r="878" spans="1:50" ht="42" customHeight="1" x14ac:dyDescent="0.15">
      <c r="A878" s="375">
        <v>9</v>
      </c>
      <c r="B878" s="375">
        <v>1</v>
      </c>
      <c r="C878" s="360" t="s">
        <v>655</v>
      </c>
      <c r="D878" s="346"/>
      <c r="E878" s="346"/>
      <c r="F878" s="346"/>
      <c r="G878" s="346"/>
      <c r="H878" s="346"/>
      <c r="I878" s="346"/>
      <c r="J878" s="347">
        <v>2012401029986</v>
      </c>
      <c r="K878" s="348"/>
      <c r="L878" s="348"/>
      <c r="M878" s="348"/>
      <c r="N878" s="348"/>
      <c r="O878" s="348"/>
      <c r="P878" s="361" t="s">
        <v>621</v>
      </c>
      <c r="Q878" s="349"/>
      <c r="R878" s="349"/>
      <c r="S878" s="349"/>
      <c r="T878" s="349"/>
      <c r="U878" s="349"/>
      <c r="V878" s="349"/>
      <c r="W878" s="349"/>
      <c r="X878" s="349"/>
      <c r="Y878" s="350">
        <v>8</v>
      </c>
      <c r="Z878" s="351"/>
      <c r="AA878" s="351"/>
      <c r="AB878" s="352"/>
      <c r="AC878" s="353"/>
      <c r="AD878" s="353"/>
      <c r="AE878" s="353"/>
      <c r="AF878" s="353"/>
      <c r="AG878" s="353"/>
      <c r="AH878" s="371" t="s">
        <v>656</v>
      </c>
      <c r="AI878" s="372"/>
      <c r="AJ878" s="372"/>
      <c r="AK878" s="372"/>
      <c r="AL878" s="356" t="s">
        <v>656</v>
      </c>
      <c r="AM878" s="357"/>
      <c r="AN878" s="357"/>
      <c r="AO878" s="358"/>
      <c r="AP878" s="359"/>
      <c r="AQ878" s="359"/>
      <c r="AR878" s="359"/>
      <c r="AS878" s="359"/>
      <c r="AT878" s="359"/>
      <c r="AU878" s="359"/>
      <c r="AV878" s="359"/>
      <c r="AW878" s="359"/>
      <c r="AX878" s="359"/>
    </row>
    <row r="879" spans="1:50" ht="42" customHeight="1" x14ac:dyDescent="0.15">
      <c r="A879" s="375">
        <v>10</v>
      </c>
      <c r="B879" s="375">
        <v>1</v>
      </c>
      <c r="C879" s="360" t="s">
        <v>648</v>
      </c>
      <c r="D879" s="346"/>
      <c r="E879" s="346"/>
      <c r="F879" s="346"/>
      <c r="G879" s="346"/>
      <c r="H879" s="346"/>
      <c r="I879" s="346"/>
      <c r="J879" s="347">
        <v>4010001054032</v>
      </c>
      <c r="K879" s="348"/>
      <c r="L879" s="348"/>
      <c r="M879" s="348"/>
      <c r="N879" s="348"/>
      <c r="O879" s="348"/>
      <c r="P879" s="361" t="s">
        <v>621</v>
      </c>
      <c r="Q879" s="349"/>
      <c r="R879" s="349"/>
      <c r="S879" s="349"/>
      <c r="T879" s="349"/>
      <c r="U879" s="349"/>
      <c r="V879" s="349"/>
      <c r="W879" s="349"/>
      <c r="X879" s="349"/>
      <c r="Y879" s="350">
        <v>6</v>
      </c>
      <c r="Z879" s="351"/>
      <c r="AA879" s="351"/>
      <c r="AB879" s="352"/>
      <c r="AC879" s="353"/>
      <c r="AD879" s="353"/>
      <c r="AE879" s="353"/>
      <c r="AF879" s="353"/>
      <c r="AG879" s="353"/>
      <c r="AH879" s="371" t="s">
        <v>656</v>
      </c>
      <c r="AI879" s="372"/>
      <c r="AJ879" s="372"/>
      <c r="AK879" s="372"/>
      <c r="AL879" s="356" t="s">
        <v>656</v>
      </c>
      <c r="AM879" s="357"/>
      <c r="AN879" s="357"/>
      <c r="AO879" s="358"/>
      <c r="AP879" s="359"/>
      <c r="AQ879" s="359"/>
      <c r="AR879" s="359"/>
      <c r="AS879" s="359"/>
      <c r="AT879" s="359"/>
      <c r="AU879" s="359"/>
      <c r="AV879" s="359"/>
      <c r="AW879" s="359"/>
      <c r="AX879" s="359"/>
    </row>
    <row r="880" spans="1:50" ht="42" hidden="1" customHeight="1" x14ac:dyDescent="0.15">
      <c r="A880" s="375">
        <v>11</v>
      </c>
      <c r="B880" s="375">
        <v>1</v>
      </c>
      <c r="C880" s="360"/>
      <c r="D880" s="346"/>
      <c r="E880" s="346"/>
      <c r="F880" s="346"/>
      <c r="G880" s="346"/>
      <c r="H880" s="346"/>
      <c r="I880" s="346"/>
      <c r="J880" s="347"/>
      <c r="K880" s="348"/>
      <c r="L880" s="348"/>
      <c r="M880" s="348"/>
      <c r="N880" s="348"/>
      <c r="O880" s="348"/>
      <c r="P880" s="361"/>
      <c r="Q880" s="349"/>
      <c r="R880" s="349"/>
      <c r="S880" s="349"/>
      <c r="T880" s="349"/>
      <c r="U880" s="349"/>
      <c r="V880" s="349"/>
      <c r="W880" s="349"/>
      <c r="X880" s="349"/>
      <c r="Y880" s="350"/>
      <c r="Z880" s="351"/>
      <c r="AA880" s="351"/>
      <c r="AB880" s="352"/>
      <c r="AC880" s="353"/>
      <c r="AD880" s="353"/>
      <c r="AE880" s="353"/>
      <c r="AF880" s="353"/>
      <c r="AG880" s="353"/>
      <c r="AH880" s="371"/>
      <c r="AI880" s="372"/>
      <c r="AJ880" s="372"/>
      <c r="AK880" s="372"/>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63"/>
      <c r="B902" s="363"/>
      <c r="C902" s="363" t="s">
        <v>26</v>
      </c>
      <c r="D902" s="363"/>
      <c r="E902" s="363"/>
      <c r="F902" s="363"/>
      <c r="G902" s="363"/>
      <c r="H902" s="363"/>
      <c r="I902" s="363"/>
      <c r="J902" s="148" t="s">
        <v>419</v>
      </c>
      <c r="K902" s="364"/>
      <c r="L902" s="364"/>
      <c r="M902" s="364"/>
      <c r="N902" s="364"/>
      <c r="O902" s="364"/>
      <c r="P902" s="365" t="s">
        <v>366</v>
      </c>
      <c r="Q902" s="365"/>
      <c r="R902" s="365"/>
      <c r="S902" s="365"/>
      <c r="T902" s="365"/>
      <c r="U902" s="365"/>
      <c r="V902" s="365"/>
      <c r="W902" s="365"/>
      <c r="X902" s="365"/>
      <c r="Y902" s="366" t="s">
        <v>417</v>
      </c>
      <c r="Z902" s="367"/>
      <c r="AA902" s="367"/>
      <c r="AB902" s="367"/>
      <c r="AC902" s="148" t="s">
        <v>461</v>
      </c>
      <c r="AD902" s="148"/>
      <c r="AE902" s="148"/>
      <c r="AF902" s="148"/>
      <c r="AG902" s="148"/>
      <c r="AH902" s="366" t="s">
        <v>491</v>
      </c>
      <c r="AI902" s="363"/>
      <c r="AJ902" s="363"/>
      <c r="AK902" s="363"/>
      <c r="AL902" s="363" t="s">
        <v>21</v>
      </c>
      <c r="AM902" s="363"/>
      <c r="AN902" s="363"/>
      <c r="AO902" s="368"/>
      <c r="AP902" s="369" t="s">
        <v>420</v>
      </c>
      <c r="AQ902" s="369"/>
      <c r="AR902" s="369"/>
      <c r="AS902" s="369"/>
      <c r="AT902" s="369"/>
      <c r="AU902" s="369"/>
      <c r="AV902" s="369"/>
      <c r="AW902" s="369"/>
      <c r="AX902" s="369"/>
    </row>
    <row r="903" spans="1:50" ht="61.5" customHeight="1" x14ac:dyDescent="0.15">
      <c r="A903" s="375">
        <v>1</v>
      </c>
      <c r="B903" s="375">
        <v>1</v>
      </c>
      <c r="C903" s="360" t="s">
        <v>660</v>
      </c>
      <c r="D903" s="346"/>
      <c r="E903" s="346"/>
      <c r="F903" s="346"/>
      <c r="G903" s="346"/>
      <c r="H903" s="346"/>
      <c r="I903" s="346"/>
      <c r="J903" s="347">
        <v>4010701026082</v>
      </c>
      <c r="K903" s="348"/>
      <c r="L903" s="348"/>
      <c r="M903" s="348"/>
      <c r="N903" s="348"/>
      <c r="O903" s="348"/>
      <c r="P903" s="361" t="s">
        <v>658</v>
      </c>
      <c r="Q903" s="349"/>
      <c r="R903" s="349"/>
      <c r="S903" s="349"/>
      <c r="T903" s="349"/>
      <c r="U903" s="349"/>
      <c r="V903" s="349"/>
      <c r="W903" s="349"/>
      <c r="X903" s="349"/>
      <c r="Y903" s="350">
        <v>10</v>
      </c>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313</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3"/>
      <c r="B935" s="363"/>
      <c r="C935" s="363" t="s">
        <v>26</v>
      </c>
      <c r="D935" s="363"/>
      <c r="E935" s="363"/>
      <c r="F935" s="363"/>
      <c r="G935" s="363"/>
      <c r="H935" s="363"/>
      <c r="I935" s="363"/>
      <c r="J935" s="148" t="s">
        <v>419</v>
      </c>
      <c r="K935" s="364"/>
      <c r="L935" s="364"/>
      <c r="M935" s="364"/>
      <c r="N935" s="364"/>
      <c r="O935" s="364"/>
      <c r="P935" s="365" t="s">
        <v>366</v>
      </c>
      <c r="Q935" s="365"/>
      <c r="R935" s="365"/>
      <c r="S935" s="365"/>
      <c r="T935" s="365"/>
      <c r="U935" s="365"/>
      <c r="V935" s="365"/>
      <c r="W935" s="365"/>
      <c r="X935" s="365"/>
      <c r="Y935" s="366" t="s">
        <v>417</v>
      </c>
      <c r="Z935" s="367"/>
      <c r="AA935" s="367"/>
      <c r="AB935" s="367"/>
      <c r="AC935" s="148" t="s">
        <v>461</v>
      </c>
      <c r="AD935" s="148"/>
      <c r="AE935" s="148"/>
      <c r="AF935" s="148"/>
      <c r="AG935" s="148"/>
      <c r="AH935" s="366" t="s">
        <v>491</v>
      </c>
      <c r="AI935" s="363"/>
      <c r="AJ935" s="363"/>
      <c r="AK935" s="363"/>
      <c r="AL935" s="363" t="s">
        <v>21</v>
      </c>
      <c r="AM935" s="363"/>
      <c r="AN935" s="363"/>
      <c r="AO935" s="368"/>
      <c r="AP935" s="369" t="s">
        <v>420</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314</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3"/>
      <c r="B968" s="363"/>
      <c r="C968" s="363" t="s">
        <v>26</v>
      </c>
      <c r="D968" s="363"/>
      <c r="E968" s="363"/>
      <c r="F968" s="363"/>
      <c r="G968" s="363"/>
      <c r="H968" s="363"/>
      <c r="I968" s="363"/>
      <c r="J968" s="148" t="s">
        <v>419</v>
      </c>
      <c r="K968" s="364"/>
      <c r="L968" s="364"/>
      <c r="M968" s="364"/>
      <c r="N968" s="364"/>
      <c r="O968" s="364"/>
      <c r="P968" s="365" t="s">
        <v>366</v>
      </c>
      <c r="Q968" s="365"/>
      <c r="R968" s="365"/>
      <c r="S968" s="365"/>
      <c r="T968" s="365"/>
      <c r="U968" s="365"/>
      <c r="V968" s="365"/>
      <c r="W968" s="365"/>
      <c r="X968" s="365"/>
      <c r="Y968" s="366" t="s">
        <v>417</v>
      </c>
      <c r="Z968" s="367"/>
      <c r="AA968" s="367"/>
      <c r="AB968" s="367"/>
      <c r="AC968" s="148" t="s">
        <v>461</v>
      </c>
      <c r="AD968" s="148"/>
      <c r="AE968" s="148"/>
      <c r="AF968" s="148"/>
      <c r="AG968" s="148"/>
      <c r="AH968" s="366" t="s">
        <v>491</v>
      </c>
      <c r="AI968" s="363"/>
      <c r="AJ968" s="363"/>
      <c r="AK968" s="363"/>
      <c r="AL968" s="363" t="s">
        <v>21</v>
      </c>
      <c r="AM968" s="363"/>
      <c r="AN968" s="363"/>
      <c r="AO968" s="368"/>
      <c r="AP968" s="369" t="s">
        <v>420</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315</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3"/>
      <c r="B1001" s="363"/>
      <c r="C1001" s="363" t="s">
        <v>26</v>
      </c>
      <c r="D1001" s="363"/>
      <c r="E1001" s="363"/>
      <c r="F1001" s="363"/>
      <c r="G1001" s="363"/>
      <c r="H1001" s="363"/>
      <c r="I1001" s="363"/>
      <c r="J1001" s="148" t="s">
        <v>419</v>
      </c>
      <c r="K1001" s="364"/>
      <c r="L1001" s="364"/>
      <c r="M1001" s="364"/>
      <c r="N1001" s="364"/>
      <c r="O1001" s="364"/>
      <c r="P1001" s="365" t="s">
        <v>366</v>
      </c>
      <c r="Q1001" s="365"/>
      <c r="R1001" s="365"/>
      <c r="S1001" s="365"/>
      <c r="T1001" s="365"/>
      <c r="U1001" s="365"/>
      <c r="V1001" s="365"/>
      <c r="W1001" s="365"/>
      <c r="X1001" s="365"/>
      <c r="Y1001" s="366" t="s">
        <v>417</v>
      </c>
      <c r="Z1001" s="367"/>
      <c r="AA1001" s="367"/>
      <c r="AB1001" s="367"/>
      <c r="AC1001" s="148" t="s">
        <v>461</v>
      </c>
      <c r="AD1001" s="148"/>
      <c r="AE1001" s="148"/>
      <c r="AF1001" s="148"/>
      <c r="AG1001" s="148"/>
      <c r="AH1001" s="366" t="s">
        <v>491</v>
      </c>
      <c r="AI1001" s="363"/>
      <c r="AJ1001" s="363"/>
      <c r="AK1001" s="363"/>
      <c r="AL1001" s="363" t="s">
        <v>21</v>
      </c>
      <c r="AM1001" s="363"/>
      <c r="AN1001" s="363"/>
      <c r="AO1001" s="368"/>
      <c r="AP1001" s="369" t="s">
        <v>420</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316</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3"/>
      <c r="B1034" s="363"/>
      <c r="C1034" s="363" t="s">
        <v>26</v>
      </c>
      <c r="D1034" s="363"/>
      <c r="E1034" s="363"/>
      <c r="F1034" s="363"/>
      <c r="G1034" s="363"/>
      <c r="H1034" s="363"/>
      <c r="I1034" s="363"/>
      <c r="J1034" s="148" t="s">
        <v>419</v>
      </c>
      <c r="K1034" s="364"/>
      <c r="L1034" s="364"/>
      <c r="M1034" s="364"/>
      <c r="N1034" s="364"/>
      <c r="O1034" s="364"/>
      <c r="P1034" s="365" t="s">
        <v>366</v>
      </c>
      <c r="Q1034" s="365"/>
      <c r="R1034" s="365"/>
      <c r="S1034" s="365"/>
      <c r="T1034" s="365"/>
      <c r="U1034" s="365"/>
      <c r="V1034" s="365"/>
      <c r="W1034" s="365"/>
      <c r="X1034" s="365"/>
      <c r="Y1034" s="366" t="s">
        <v>417</v>
      </c>
      <c r="Z1034" s="367"/>
      <c r="AA1034" s="367"/>
      <c r="AB1034" s="367"/>
      <c r="AC1034" s="148" t="s">
        <v>461</v>
      </c>
      <c r="AD1034" s="148"/>
      <c r="AE1034" s="148"/>
      <c r="AF1034" s="148"/>
      <c r="AG1034" s="148"/>
      <c r="AH1034" s="366" t="s">
        <v>491</v>
      </c>
      <c r="AI1034" s="363"/>
      <c r="AJ1034" s="363"/>
      <c r="AK1034" s="363"/>
      <c r="AL1034" s="363" t="s">
        <v>21</v>
      </c>
      <c r="AM1034" s="363"/>
      <c r="AN1034" s="363"/>
      <c r="AO1034" s="368"/>
      <c r="AP1034" s="369" t="s">
        <v>420</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317</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3"/>
      <c r="B1067" s="363"/>
      <c r="C1067" s="363" t="s">
        <v>26</v>
      </c>
      <c r="D1067" s="363"/>
      <c r="E1067" s="363"/>
      <c r="F1067" s="363"/>
      <c r="G1067" s="363"/>
      <c r="H1067" s="363"/>
      <c r="I1067" s="363"/>
      <c r="J1067" s="148" t="s">
        <v>419</v>
      </c>
      <c r="K1067" s="364"/>
      <c r="L1067" s="364"/>
      <c r="M1067" s="364"/>
      <c r="N1067" s="364"/>
      <c r="O1067" s="364"/>
      <c r="P1067" s="365" t="s">
        <v>366</v>
      </c>
      <c r="Q1067" s="365"/>
      <c r="R1067" s="365"/>
      <c r="S1067" s="365"/>
      <c r="T1067" s="365"/>
      <c r="U1067" s="365"/>
      <c r="V1067" s="365"/>
      <c r="W1067" s="365"/>
      <c r="X1067" s="365"/>
      <c r="Y1067" s="366" t="s">
        <v>417</v>
      </c>
      <c r="Z1067" s="367"/>
      <c r="AA1067" s="367"/>
      <c r="AB1067" s="367"/>
      <c r="AC1067" s="148" t="s">
        <v>461</v>
      </c>
      <c r="AD1067" s="148"/>
      <c r="AE1067" s="148"/>
      <c r="AF1067" s="148"/>
      <c r="AG1067" s="148"/>
      <c r="AH1067" s="366" t="s">
        <v>491</v>
      </c>
      <c r="AI1067" s="363"/>
      <c r="AJ1067" s="363"/>
      <c r="AK1067" s="363"/>
      <c r="AL1067" s="363" t="s">
        <v>21</v>
      </c>
      <c r="AM1067" s="363"/>
      <c r="AN1067" s="363"/>
      <c r="AO1067" s="368"/>
      <c r="AP1067" s="369" t="s">
        <v>420</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439</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375"/>
      <c r="B1101" s="375"/>
      <c r="C1101" s="148" t="s">
        <v>385</v>
      </c>
      <c r="D1101" s="379"/>
      <c r="E1101" s="148" t="s">
        <v>384</v>
      </c>
      <c r="F1101" s="379"/>
      <c r="G1101" s="379"/>
      <c r="H1101" s="379"/>
      <c r="I1101" s="379"/>
      <c r="J1101" s="148" t="s">
        <v>419</v>
      </c>
      <c r="K1101" s="148"/>
      <c r="L1101" s="148"/>
      <c r="M1101" s="148"/>
      <c r="N1101" s="148"/>
      <c r="O1101" s="148"/>
      <c r="P1101" s="366" t="s">
        <v>27</v>
      </c>
      <c r="Q1101" s="366"/>
      <c r="R1101" s="366"/>
      <c r="S1101" s="366"/>
      <c r="T1101" s="366"/>
      <c r="U1101" s="366"/>
      <c r="V1101" s="366"/>
      <c r="W1101" s="366"/>
      <c r="X1101" s="366"/>
      <c r="Y1101" s="148" t="s">
        <v>421</v>
      </c>
      <c r="Z1101" s="379"/>
      <c r="AA1101" s="379"/>
      <c r="AB1101" s="379"/>
      <c r="AC1101" s="148" t="s">
        <v>367</v>
      </c>
      <c r="AD1101" s="148"/>
      <c r="AE1101" s="148"/>
      <c r="AF1101" s="148"/>
      <c r="AG1101" s="148"/>
      <c r="AH1101" s="366" t="s">
        <v>380</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hidden="1" customHeight="1" x14ac:dyDescent="0.15">
      <c r="A1102" s="375">
        <v>1</v>
      </c>
      <c r="B1102" s="375">
        <v>1</v>
      </c>
      <c r="C1102" s="373"/>
      <c r="D1102" s="373"/>
      <c r="E1102" s="374"/>
      <c r="F1102" s="374"/>
      <c r="G1102" s="374"/>
      <c r="H1102" s="374"/>
      <c r="I1102" s="374"/>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9">
      <formula>IF(RIGHT(TEXT(P14,"0.#"),1)=".",FALSE,TRUE)</formula>
    </cfRule>
    <cfRule type="expression" dxfId="2800" priority="14010">
      <formula>IF(RIGHT(TEXT(P14,"0.#"),1)=".",TRUE,FALSE)</formula>
    </cfRule>
  </conditionalFormatting>
  <conditionalFormatting sqref="AE32">
    <cfRule type="expression" dxfId="2799" priority="13999">
      <formula>IF(RIGHT(TEXT(AE32,"0.#"),1)=".",FALSE,TRUE)</formula>
    </cfRule>
    <cfRule type="expression" dxfId="2798" priority="14000">
      <formula>IF(RIGHT(TEXT(AE32,"0.#"),1)=".",TRUE,FALSE)</formula>
    </cfRule>
  </conditionalFormatting>
  <conditionalFormatting sqref="P18:AX18">
    <cfRule type="expression" dxfId="2797" priority="13885">
      <formula>IF(RIGHT(TEXT(P18,"0.#"),1)=".",FALSE,TRUE)</formula>
    </cfRule>
    <cfRule type="expression" dxfId="2796" priority="13886">
      <formula>IF(RIGHT(TEXT(P18,"0.#"),1)=".",TRUE,FALSE)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1:AO899">
    <cfRule type="expression" dxfId="1965" priority="2077">
      <formula>IF(AND(AL881&gt;=0, RIGHT(TEXT(AL881,"0.#"),1)&lt;&gt;"."),TRUE,FALSE)</formula>
    </cfRule>
    <cfRule type="expression" dxfId="1964" priority="2078">
      <formula>IF(AND(AL881&gt;=0, RIGHT(TEXT(AL881,"0.#"),1)="."),TRUE,FALSE)</formula>
    </cfRule>
    <cfRule type="expression" dxfId="1963" priority="2079">
      <formula>IF(AND(AL881&lt;0, RIGHT(TEXT(AL881,"0.#"),1)&lt;&gt;"."),TRUE,FALSE)</formula>
    </cfRule>
    <cfRule type="expression" dxfId="1962" priority="2080">
      <formula>IF(AND(AL881&lt;0, RIGHT(TEXT(AL881,"0.#"),1)="."),TRUE,FALSE)</formula>
    </cfRule>
  </conditionalFormatting>
  <conditionalFormatting sqref="AL870:AO870">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AL871:AO880">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36" max="49" man="1"/>
    <brk id="69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3" t="s">
        <v>367</v>
      </c>
      <c r="AI1" s="53" t="s">
        <v>376</v>
      </c>
      <c r="AK1" s="53" t="s">
        <v>381</v>
      </c>
      <c r="AM1" s="87"/>
      <c r="AN1" s="87"/>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5" t="s">
        <v>496</v>
      </c>
      <c r="AI2" s="53" t="s">
        <v>565</v>
      </c>
      <c r="AK2" s="53" t="s">
        <v>382</v>
      </c>
      <c r="AM2" s="87"/>
      <c r="AN2" s="87"/>
      <c r="AP2" s="55"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5" t="s">
        <v>497</v>
      </c>
      <c r="AI3" s="53" t="s">
        <v>375</v>
      </c>
      <c r="AK3" s="53" t="str">
        <f>CHAR(CODE(AK2)+1)</f>
        <v>B</v>
      </c>
      <c r="AM3" s="87"/>
      <c r="AN3" s="87"/>
      <c r="AP3" s="55"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5" t="s">
        <v>498</v>
      </c>
      <c r="AI4" s="53" t="s">
        <v>377</v>
      </c>
      <c r="AK4" s="53" t="str">
        <f t="shared" ref="AK4:AK49" si="7">CHAR(CODE(AK3)+1)</f>
        <v>C</v>
      </c>
      <c r="AM4" s="87"/>
      <c r="AN4" s="87"/>
      <c r="AP4" s="55"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5" t="s">
        <v>499</v>
      </c>
      <c r="AI5" s="53" t="s">
        <v>545</v>
      </c>
      <c r="AK5" s="53" t="str">
        <f t="shared" si="7"/>
        <v>D</v>
      </c>
      <c r="AP5" s="55"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5" t="s">
        <v>500</v>
      </c>
      <c r="AI6" s="55" t="s">
        <v>546</v>
      </c>
      <c r="AK6" s="53" t="str">
        <f t="shared" si="7"/>
        <v>E</v>
      </c>
      <c r="AP6" s="55"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5" t="s">
        <v>501</v>
      </c>
      <c r="AH7" s="91"/>
      <c r="AI7" s="53" t="s">
        <v>547</v>
      </c>
      <c r="AK7" s="53" t="str">
        <f t="shared" si="7"/>
        <v>F</v>
      </c>
      <c r="AP7" s="55"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5" t="s">
        <v>502</v>
      </c>
      <c r="AI8" s="86"/>
      <c r="AK8" s="53" t="str">
        <f t="shared" si="7"/>
        <v>G</v>
      </c>
      <c r="AP8" s="55"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574</v>
      </c>
      <c r="M9" s="13" t="str">
        <f t="shared" si="2"/>
        <v>エネルギー対策</v>
      </c>
      <c r="N9" s="13" t="str">
        <f t="shared" si="6"/>
        <v>エネルギー対策</v>
      </c>
      <c r="O9" s="13"/>
      <c r="P9" s="13"/>
      <c r="Q9" s="19"/>
      <c r="T9" s="13"/>
      <c r="U9" s="32" t="s">
        <v>513</v>
      </c>
      <c r="W9" s="32" t="s">
        <v>274</v>
      </c>
      <c r="Y9" s="32" t="s">
        <v>82</v>
      </c>
      <c r="Z9" s="30"/>
      <c r="AA9" s="32" t="s">
        <v>91</v>
      </c>
      <c r="AB9" s="31"/>
      <c r="AC9" s="31"/>
      <c r="AD9" s="31"/>
      <c r="AE9" s="31"/>
      <c r="AF9" s="30"/>
      <c r="AG9" s="55" t="s">
        <v>503</v>
      </c>
      <c r="AK9" s="53" t="str">
        <f t="shared" si="7"/>
        <v>H</v>
      </c>
      <c r="AP9" s="55" t="s">
        <v>503</v>
      </c>
    </row>
    <row r="10" spans="1:42" ht="13.5" customHeight="1" x14ac:dyDescent="0.15">
      <c r="A10" s="14" t="s">
        <v>449</v>
      </c>
      <c r="B10" s="15"/>
      <c r="C10" s="13" t="str">
        <f t="shared" si="0"/>
        <v/>
      </c>
      <c r="D10" s="13" t="str">
        <f t="shared" si="8"/>
        <v/>
      </c>
      <c r="F10" s="18" t="s">
        <v>235</v>
      </c>
      <c r="G10" s="17" t="s">
        <v>574</v>
      </c>
      <c r="H10" s="13" t="str">
        <f t="shared" si="1"/>
        <v>エネルギー対策特別会計エネルギー需給勘定</v>
      </c>
      <c r="I10" s="13" t="str">
        <f t="shared" si="5"/>
        <v>エネルギー対策特別会計エネルギー需給勘定</v>
      </c>
      <c r="K10" s="14" t="s">
        <v>453</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5" t="s">
        <v>486</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3" t="s">
        <v>489</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3" t="s">
        <v>487</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3" t="s">
        <v>488</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7"/>
      <c r="AK16" s="53" t="str">
        <f t="shared" si="7"/>
        <v>O</v>
      </c>
    </row>
    <row r="17" spans="1:37" ht="13.5" customHeight="1" x14ac:dyDescent="0.15">
      <c r="A17" s="14" t="s">
        <v>216</v>
      </c>
      <c r="B17" s="15" t="s">
        <v>574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3"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3"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3"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563</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3"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3"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472</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1"/>
      <c r="Z2" s="828"/>
      <c r="AA2" s="829"/>
      <c r="AB2" s="1025" t="s">
        <v>11</v>
      </c>
      <c r="AC2" s="1026"/>
      <c r="AD2" s="1027"/>
      <c r="AE2" s="1031" t="s">
        <v>555</v>
      </c>
      <c r="AF2" s="1031"/>
      <c r="AG2" s="1031"/>
      <c r="AH2" s="1031"/>
      <c r="AI2" s="1031" t="s">
        <v>552</v>
      </c>
      <c r="AJ2" s="1031"/>
      <c r="AK2" s="1031"/>
      <c r="AL2" s="1031"/>
      <c r="AM2" s="1031" t="s">
        <v>526</v>
      </c>
      <c r="AN2" s="1031"/>
      <c r="AO2" s="1031"/>
      <c r="AP2" s="556"/>
      <c r="AQ2" s="158" t="s">
        <v>354</v>
      </c>
      <c r="AR2" s="129"/>
      <c r="AS2" s="129"/>
      <c r="AT2" s="130"/>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2"/>
      <c r="Z3" s="1023"/>
      <c r="AA3" s="1024"/>
      <c r="AB3" s="1028"/>
      <c r="AC3" s="1029"/>
      <c r="AD3" s="1030"/>
      <c r="AE3" s="250"/>
      <c r="AF3" s="250"/>
      <c r="AG3" s="250"/>
      <c r="AH3" s="250"/>
      <c r="AI3" s="250"/>
      <c r="AJ3" s="250"/>
      <c r="AK3" s="250"/>
      <c r="AL3" s="250"/>
      <c r="AM3" s="250"/>
      <c r="AN3" s="250"/>
      <c r="AO3" s="250"/>
      <c r="AP3" s="246"/>
      <c r="AQ3" s="197"/>
      <c r="AR3" s="198"/>
      <c r="AS3" s="132" t="s">
        <v>355</v>
      </c>
      <c r="AT3" s="133"/>
      <c r="AU3" s="198"/>
      <c r="AV3" s="198"/>
      <c r="AW3" s="397" t="s">
        <v>300</v>
      </c>
      <c r="AX3" s="398"/>
    </row>
    <row r="4" spans="1:50" ht="22.5" customHeight="1" x14ac:dyDescent="0.15">
      <c r="A4" s="402"/>
      <c r="B4" s="400"/>
      <c r="C4" s="400"/>
      <c r="D4" s="400"/>
      <c r="E4" s="400"/>
      <c r="F4" s="401"/>
      <c r="G4" s="563"/>
      <c r="H4" s="998"/>
      <c r="I4" s="998"/>
      <c r="J4" s="998"/>
      <c r="K4" s="998"/>
      <c r="L4" s="998"/>
      <c r="M4" s="998"/>
      <c r="N4" s="998"/>
      <c r="O4" s="999"/>
      <c r="P4" s="104"/>
      <c r="Q4" s="1006"/>
      <c r="R4" s="1006"/>
      <c r="S4" s="1006"/>
      <c r="T4" s="1006"/>
      <c r="U4" s="1006"/>
      <c r="V4" s="1006"/>
      <c r="W4" s="1006"/>
      <c r="X4" s="1007"/>
      <c r="Y4" s="1016" t="s">
        <v>12</v>
      </c>
      <c r="Z4" s="1017"/>
      <c r="AA4" s="1018"/>
      <c r="AB4" s="460"/>
      <c r="AC4" s="1020"/>
      <c r="AD4" s="1020"/>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3"/>
      <c r="B5" s="404"/>
      <c r="C5" s="404"/>
      <c r="D5" s="404"/>
      <c r="E5" s="404"/>
      <c r="F5" s="405"/>
      <c r="G5" s="1000"/>
      <c r="H5" s="1001"/>
      <c r="I5" s="1001"/>
      <c r="J5" s="1001"/>
      <c r="K5" s="1001"/>
      <c r="L5" s="1001"/>
      <c r="M5" s="1001"/>
      <c r="N5" s="1001"/>
      <c r="O5" s="1002"/>
      <c r="P5" s="1008"/>
      <c r="Q5" s="1008"/>
      <c r="R5" s="1008"/>
      <c r="S5" s="1008"/>
      <c r="T5" s="1008"/>
      <c r="U5" s="1008"/>
      <c r="V5" s="1008"/>
      <c r="W5" s="1008"/>
      <c r="X5" s="1009"/>
      <c r="Y5" s="414" t="s">
        <v>54</v>
      </c>
      <c r="Z5" s="1013"/>
      <c r="AA5" s="1014"/>
      <c r="AB5" s="522"/>
      <c r="AC5" s="1019"/>
      <c r="AD5" s="1019"/>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3"/>
      <c r="B6" s="404"/>
      <c r="C6" s="404"/>
      <c r="D6" s="404"/>
      <c r="E6" s="404"/>
      <c r="F6" s="405"/>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301</v>
      </c>
      <c r="AC6" s="1015"/>
      <c r="AD6" s="1015"/>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504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9" t="s">
        <v>472</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1"/>
      <c r="Z9" s="828"/>
      <c r="AA9" s="829"/>
      <c r="AB9" s="1025" t="s">
        <v>11</v>
      </c>
      <c r="AC9" s="1026"/>
      <c r="AD9" s="1027"/>
      <c r="AE9" s="1031" t="s">
        <v>556</v>
      </c>
      <c r="AF9" s="1031"/>
      <c r="AG9" s="1031"/>
      <c r="AH9" s="1031"/>
      <c r="AI9" s="1031" t="s">
        <v>552</v>
      </c>
      <c r="AJ9" s="1031"/>
      <c r="AK9" s="1031"/>
      <c r="AL9" s="1031"/>
      <c r="AM9" s="1031" t="s">
        <v>526</v>
      </c>
      <c r="AN9" s="1031"/>
      <c r="AO9" s="1031"/>
      <c r="AP9" s="556"/>
      <c r="AQ9" s="158" t="s">
        <v>354</v>
      </c>
      <c r="AR9" s="129"/>
      <c r="AS9" s="129"/>
      <c r="AT9" s="130"/>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2"/>
      <c r="Z10" s="1023"/>
      <c r="AA10" s="1024"/>
      <c r="AB10" s="1028"/>
      <c r="AC10" s="1029"/>
      <c r="AD10" s="1030"/>
      <c r="AE10" s="250"/>
      <c r="AF10" s="250"/>
      <c r="AG10" s="250"/>
      <c r="AH10" s="250"/>
      <c r="AI10" s="250"/>
      <c r="AJ10" s="250"/>
      <c r="AK10" s="250"/>
      <c r="AL10" s="250"/>
      <c r="AM10" s="250"/>
      <c r="AN10" s="250"/>
      <c r="AO10" s="250"/>
      <c r="AP10" s="246"/>
      <c r="AQ10" s="197"/>
      <c r="AR10" s="198"/>
      <c r="AS10" s="132" t="s">
        <v>355</v>
      </c>
      <c r="AT10" s="133"/>
      <c r="AU10" s="198"/>
      <c r="AV10" s="198"/>
      <c r="AW10" s="397" t="s">
        <v>300</v>
      </c>
      <c r="AX10" s="398"/>
    </row>
    <row r="11" spans="1:50" ht="22.5" customHeight="1" x14ac:dyDescent="0.15">
      <c r="A11" s="402"/>
      <c r="B11" s="400"/>
      <c r="C11" s="400"/>
      <c r="D11" s="400"/>
      <c r="E11" s="400"/>
      <c r="F11" s="401"/>
      <c r="G11" s="563"/>
      <c r="H11" s="998"/>
      <c r="I11" s="998"/>
      <c r="J11" s="998"/>
      <c r="K11" s="998"/>
      <c r="L11" s="998"/>
      <c r="M11" s="998"/>
      <c r="N11" s="998"/>
      <c r="O11" s="999"/>
      <c r="P11" s="104"/>
      <c r="Q11" s="1006"/>
      <c r="R11" s="1006"/>
      <c r="S11" s="1006"/>
      <c r="T11" s="1006"/>
      <c r="U11" s="1006"/>
      <c r="V11" s="1006"/>
      <c r="W11" s="1006"/>
      <c r="X11" s="1007"/>
      <c r="Y11" s="1016" t="s">
        <v>12</v>
      </c>
      <c r="Z11" s="1017"/>
      <c r="AA11" s="1018"/>
      <c r="AB11" s="460"/>
      <c r="AC11" s="1020"/>
      <c r="AD11" s="1020"/>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3"/>
      <c r="B12" s="404"/>
      <c r="C12" s="404"/>
      <c r="D12" s="404"/>
      <c r="E12" s="404"/>
      <c r="F12" s="405"/>
      <c r="G12" s="1000"/>
      <c r="H12" s="1001"/>
      <c r="I12" s="1001"/>
      <c r="J12" s="1001"/>
      <c r="K12" s="1001"/>
      <c r="L12" s="1001"/>
      <c r="M12" s="1001"/>
      <c r="N12" s="1001"/>
      <c r="O12" s="1002"/>
      <c r="P12" s="1008"/>
      <c r="Q12" s="1008"/>
      <c r="R12" s="1008"/>
      <c r="S12" s="1008"/>
      <c r="T12" s="1008"/>
      <c r="U12" s="1008"/>
      <c r="V12" s="1008"/>
      <c r="W12" s="1008"/>
      <c r="X12" s="1009"/>
      <c r="Y12" s="414" t="s">
        <v>54</v>
      </c>
      <c r="Z12" s="1013"/>
      <c r="AA12" s="1014"/>
      <c r="AB12" s="522"/>
      <c r="AC12" s="1019"/>
      <c r="AD12" s="1019"/>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6"/>
      <c r="B13" s="407"/>
      <c r="C13" s="407"/>
      <c r="D13" s="407"/>
      <c r="E13" s="407"/>
      <c r="F13" s="408"/>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301</v>
      </c>
      <c r="AC13" s="1015"/>
      <c r="AD13" s="1015"/>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504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9" t="s">
        <v>472</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1"/>
      <c r="Z16" s="828"/>
      <c r="AA16" s="829"/>
      <c r="AB16" s="1025" t="s">
        <v>11</v>
      </c>
      <c r="AC16" s="1026"/>
      <c r="AD16" s="1027"/>
      <c r="AE16" s="1031" t="s">
        <v>555</v>
      </c>
      <c r="AF16" s="1031"/>
      <c r="AG16" s="1031"/>
      <c r="AH16" s="1031"/>
      <c r="AI16" s="1031" t="s">
        <v>553</v>
      </c>
      <c r="AJ16" s="1031"/>
      <c r="AK16" s="1031"/>
      <c r="AL16" s="1031"/>
      <c r="AM16" s="1031" t="s">
        <v>526</v>
      </c>
      <c r="AN16" s="1031"/>
      <c r="AO16" s="1031"/>
      <c r="AP16" s="556"/>
      <c r="AQ16" s="158" t="s">
        <v>354</v>
      </c>
      <c r="AR16" s="129"/>
      <c r="AS16" s="129"/>
      <c r="AT16" s="130"/>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2"/>
      <c r="Z17" s="1023"/>
      <c r="AA17" s="1024"/>
      <c r="AB17" s="1028"/>
      <c r="AC17" s="1029"/>
      <c r="AD17" s="1030"/>
      <c r="AE17" s="250"/>
      <c r="AF17" s="250"/>
      <c r="AG17" s="250"/>
      <c r="AH17" s="250"/>
      <c r="AI17" s="250"/>
      <c r="AJ17" s="250"/>
      <c r="AK17" s="250"/>
      <c r="AL17" s="250"/>
      <c r="AM17" s="250"/>
      <c r="AN17" s="250"/>
      <c r="AO17" s="250"/>
      <c r="AP17" s="246"/>
      <c r="AQ17" s="197"/>
      <c r="AR17" s="198"/>
      <c r="AS17" s="132" t="s">
        <v>355</v>
      </c>
      <c r="AT17" s="133"/>
      <c r="AU17" s="198"/>
      <c r="AV17" s="198"/>
      <c r="AW17" s="397" t="s">
        <v>300</v>
      </c>
      <c r="AX17" s="398"/>
    </row>
    <row r="18" spans="1:50" ht="22.5" customHeight="1" x14ac:dyDescent="0.15">
      <c r="A18" s="402"/>
      <c r="B18" s="400"/>
      <c r="C18" s="400"/>
      <c r="D18" s="400"/>
      <c r="E18" s="400"/>
      <c r="F18" s="401"/>
      <c r="G18" s="563"/>
      <c r="H18" s="998"/>
      <c r="I18" s="998"/>
      <c r="J18" s="998"/>
      <c r="K18" s="998"/>
      <c r="L18" s="998"/>
      <c r="M18" s="998"/>
      <c r="N18" s="998"/>
      <c r="O18" s="999"/>
      <c r="P18" s="104"/>
      <c r="Q18" s="1006"/>
      <c r="R18" s="1006"/>
      <c r="S18" s="1006"/>
      <c r="T18" s="1006"/>
      <c r="U18" s="1006"/>
      <c r="V18" s="1006"/>
      <c r="W18" s="1006"/>
      <c r="X18" s="1007"/>
      <c r="Y18" s="1016" t="s">
        <v>12</v>
      </c>
      <c r="Z18" s="1017"/>
      <c r="AA18" s="1018"/>
      <c r="AB18" s="460"/>
      <c r="AC18" s="1020"/>
      <c r="AD18" s="1020"/>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3"/>
      <c r="B19" s="404"/>
      <c r="C19" s="404"/>
      <c r="D19" s="404"/>
      <c r="E19" s="404"/>
      <c r="F19" s="405"/>
      <c r="G19" s="1000"/>
      <c r="H19" s="1001"/>
      <c r="I19" s="1001"/>
      <c r="J19" s="1001"/>
      <c r="K19" s="1001"/>
      <c r="L19" s="1001"/>
      <c r="M19" s="1001"/>
      <c r="N19" s="1001"/>
      <c r="O19" s="1002"/>
      <c r="P19" s="1008"/>
      <c r="Q19" s="1008"/>
      <c r="R19" s="1008"/>
      <c r="S19" s="1008"/>
      <c r="T19" s="1008"/>
      <c r="U19" s="1008"/>
      <c r="V19" s="1008"/>
      <c r="W19" s="1008"/>
      <c r="X19" s="1009"/>
      <c r="Y19" s="414" t="s">
        <v>54</v>
      </c>
      <c r="Z19" s="1013"/>
      <c r="AA19" s="1014"/>
      <c r="AB19" s="522"/>
      <c r="AC19" s="1019"/>
      <c r="AD19" s="1019"/>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6"/>
      <c r="B20" s="407"/>
      <c r="C20" s="407"/>
      <c r="D20" s="407"/>
      <c r="E20" s="407"/>
      <c r="F20" s="408"/>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301</v>
      </c>
      <c r="AC20" s="1015"/>
      <c r="AD20" s="1015"/>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504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9" t="s">
        <v>472</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1"/>
      <c r="Z23" s="828"/>
      <c r="AA23" s="829"/>
      <c r="AB23" s="1025" t="s">
        <v>11</v>
      </c>
      <c r="AC23" s="1026"/>
      <c r="AD23" s="1027"/>
      <c r="AE23" s="1031" t="s">
        <v>557</v>
      </c>
      <c r="AF23" s="1031"/>
      <c r="AG23" s="1031"/>
      <c r="AH23" s="1031"/>
      <c r="AI23" s="1031" t="s">
        <v>552</v>
      </c>
      <c r="AJ23" s="1031"/>
      <c r="AK23" s="1031"/>
      <c r="AL23" s="1031"/>
      <c r="AM23" s="1031" t="s">
        <v>526</v>
      </c>
      <c r="AN23" s="1031"/>
      <c r="AO23" s="1031"/>
      <c r="AP23" s="556"/>
      <c r="AQ23" s="158" t="s">
        <v>354</v>
      </c>
      <c r="AR23" s="129"/>
      <c r="AS23" s="129"/>
      <c r="AT23" s="130"/>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2"/>
      <c r="Z24" s="1023"/>
      <c r="AA24" s="1024"/>
      <c r="AB24" s="1028"/>
      <c r="AC24" s="1029"/>
      <c r="AD24" s="1030"/>
      <c r="AE24" s="250"/>
      <c r="AF24" s="250"/>
      <c r="AG24" s="250"/>
      <c r="AH24" s="250"/>
      <c r="AI24" s="250"/>
      <c r="AJ24" s="250"/>
      <c r="AK24" s="250"/>
      <c r="AL24" s="250"/>
      <c r="AM24" s="250"/>
      <c r="AN24" s="250"/>
      <c r="AO24" s="250"/>
      <c r="AP24" s="246"/>
      <c r="AQ24" s="197"/>
      <c r="AR24" s="198"/>
      <c r="AS24" s="132" t="s">
        <v>355</v>
      </c>
      <c r="AT24" s="133"/>
      <c r="AU24" s="198"/>
      <c r="AV24" s="198"/>
      <c r="AW24" s="397" t="s">
        <v>300</v>
      </c>
      <c r="AX24" s="398"/>
    </row>
    <row r="25" spans="1:50" ht="22.5" customHeight="1" x14ac:dyDescent="0.15">
      <c r="A25" s="402"/>
      <c r="B25" s="400"/>
      <c r="C25" s="400"/>
      <c r="D25" s="400"/>
      <c r="E25" s="400"/>
      <c r="F25" s="401"/>
      <c r="G25" s="563"/>
      <c r="H25" s="998"/>
      <c r="I25" s="998"/>
      <c r="J25" s="998"/>
      <c r="K25" s="998"/>
      <c r="L25" s="998"/>
      <c r="M25" s="998"/>
      <c r="N25" s="998"/>
      <c r="O25" s="999"/>
      <c r="P25" s="104"/>
      <c r="Q25" s="1006"/>
      <c r="R25" s="1006"/>
      <c r="S25" s="1006"/>
      <c r="T25" s="1006"/>
      <c r="U25" s="1006"/>
      <c r="V25" s="1006"/>
      <c r="W25" s="1006"/>
      <c r="X25" s="1007"/>
      <c r="Y25" s="1016" t="s">
        <v>12</v>
      </c>
      <c r="Z25" s="1017"/>
      <c r="AA25" s="1018"/>
      <c r="AB25" s="460"/>
      <c r="AC25" s="1020"/>
      <c r="AD25" s="1020"/>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3"/>
      <c r="B26" s="404"/>
      <c r="C26" s="404"/>
      <c r="D26" s="404"/>
      <c r="E26" s="404"/>
      <c r="F26" s="405"/>
      <c r="G26" s="1000"/>
      <c r="H26" s="1001"/>
      <c r="I26" s="1001"/>
      <c r="J26" s="1001"/>
      <c r="K26" s="1001"/>
      <c r="L26" s="1001"/>
      <c r="M26" s="1001"/>
      <c r="N26" s="1001"/>
      <c r="O26" s="1002"/>
      <c r="P26" s="1008"/>
      <c r="Q26" s="1008"/>
      <c r="R26" s="1008"/>
      <c r="S26" s="1008"/>
      <c r="T26" s="1008"/>
      <c r="U26" s="1008"/>
      <c r="V26" s="1008"/>
      <c r="W26" s="1008"/>
      <c r="X26" s="1009"/>
      <c r="Y26" s="414" t="s">
        <v>54</v>
      </c>
      <c r="Z26" s="1013"/>
      <c r="AA26" s="1014"/>
      <c r="AB26" s="522"/>
      <c r="AC26" s="1019"/>
      <c r="AD26" s="1019"/>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6"/>
      <c r="B27" s="407"/>
      <c r="C27" s="407"/>
      <c r="D27" s="407"/>
      <c r="E27" s="407"/>
      <c r="F27" s="408"/>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301</v>
      </c>
      <c r="AC27" s="1015"/>
      <c r="AD27" s="1015"/>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504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9" t="s">
        <v>472</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1"/>
      <c r="Z30" s="828"/>
      <c r="AA30" s="829"/>
      <c r="AB30" s="1025" t="s">
        <v>11</v>
      </c>
      <c r="AC30" s="1026"/>
      <c r="AD30" s="1027"/>
      <c r="AE30" s="1031" t="s">
        <v>555</v>
      </c>
      <c r="AF30" s="1031"/>
      <c r="AG30" s="1031"/>
      <c r="AH30" s="1031"/>
      <c r="AI30" s="1031" t="s">
        <v>552</v>
      </c>
      <c r="AJ30" s="1031"/>
      <c r="AK30" s="1031"/>
      <c r="AL30" s="1031"/>
      <c r="AM30" s="1031" t="s">
        <v>550</v>
      </c>
      <c r="AN30" s="1031"/>
      <c r="AO30" s="1031"/>
      <c r="AP30" s="556"/>
      <c r="AQ30" s="158" t="s">
        <v>354</v>
      </c>
      <c r="AR30" s="129"/>
      <c r="AS30" s="129"/>
      <c r="AT30" s="130"/>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2"/>
      <c r="Z31" s="1023"/>
      <c r="AA31" s="1024"/>
      <c r="AB31" s="1028"/>
      <c r="AC31" s="1029"/>
      <c r="AD31" s="1030"/>
      <c r="AE31" s="250"/>
      <c r="AF31" s="250"/>
      <c r="AG31" s="250"/>
      <c r="AH31" s="250"/>
      <c r="AI31" s="250"/>
      <c r="AJ31" s="250"/>
      <c r="AK31" s="250"/>
      <c r="AL31" s="250"/>
      <c r="AM31" s="250"/>
      <c r="AN31" s="250"/>
      <c r="AO31" s="250"/>
      <c r="AP31" s="246"/>
      <c r="AQ31" s="197"/>
      <c r="AR31" s="198"/>
      <c r="AS31" s="132" t="s">
        <v>355</v>
      </c>
      <c r="AT31" s="133"/>
      <c r="AU31" s="198"/>
      <c r="AV31" s="198"/>
      <c r="AW31" s="397" t="s">
        <v>300</v>
      </c>
      <c r="AX31" s="398"/>
    </row>
    <row r="32" spans="1:50" ht="22.5" customHeight="1" x14ac:dyDescent="0.15">
      <c r="A32" s="402"/>
      <c r="B32" s="400"/>
      <c r="C32" s="400"/>
      <c r="D32" s="400"/>
      <c r="E32" s="400"/>
      <c r="F32" s="401"/>
      <c r="G32" s="563"/>
      <c r="H32" s="998"/>
      <c r="I32" s="998"/>
      <c r="J32" s="998"/>
      <c r="K32" s="998"/>
      <c r="L32" s="998"/>
      <c r="M32" s="998"/>
      <c r="N32" s="998"/>
      <c r="O32" s="999"/>
      <c r="P32" s="104"/>
      <c r="Q32" s="1006"/>
      <c r="R32" s="1006"/>
      <c r="S32" s="1006"/>
      <c r="T32" s="1006"/>
      <c r="U32" s="1006"/>
      <c r="V32" s="1006"/>
      <c r="W32" s="1006"/>
      <c r="X32" s="1007"/>
      <c r="Y32" s="1016" t="s">
        <v>12</v>
      </c>
      <c r="Z32" s="1017"/>
      <c r="AA32" s="1018"/>
      <c r="AB32" s="460"/>
      <c r="AC32" s="1020"/>
      <c r="AD32" s="1020"/>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3"/>
      <c r="B33" s="404"/>
      <c r="C33" s="404"/>
      <c r="D33" s="404"/>
      <c r="E33" s="404"/>
      <c r="F33" s="405"/>
      <c r="G33" s="1000"/>
      <c r="H33" s="1001"/>
      <c r="I33" s="1001"/>
      <c r="J33" s="1001"/>
      <c r="K33" s="1001"/>
      <c r="L33" s="1001"/>
      <c r="M33" s="1001"/>
      <c r="N33" s="1001"/>
      <c r="O33" s="1002"/>
      <c r="P33" s="1008"/>
      <c r="Q33" s="1008"/>
      <c r="R33" s="1008"/>
      <c r="S33" s="1008"/>
      <c r="T33" s="1008"/>
      <c r="U33" s="1008"/>
      <c r="V33" s="1008"/>
      <c r="W33" s="1008"/>
      <c r="X33" s="1009"/>
      <c r="Y33" s="414" t="s">
        <v>54</v>
      </c>
      <c r="Z33" s="1013"/>
      <c r="AA33" s="1014"/>
      <c r="AB33" s="522"/>
      <c r="AC33" s="1019"/>
      <c r="AD33" s="1019"/>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6"/>
      <c r="B34" s="407"/>
      <c r="C34" s="407"/>
      <c r="D34" s="407"/>
      <c r="E34" s="407"/>
      <c r="F34" s="408"/>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301</v>
      </c>
      <c r="AC34" s="1015"/>
      <c r="AD34" s="1015"/>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504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9" t="s">
        <v>472</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1"/>
      <c r="Z37" s="828"/>
      <c r="AA37" s="829"/>
      <c r="AB37" s="1025" t="s">
        <v>11</v>
      </c>
      <c r="AC37" s="1026"/>
      <c r="AD37" s="1027"/>
      <c r="AE37" s="1031" t="s">
        <v>557</v>
      </c>
      <c r="AF37" s="1031"/>
      <c r="AG37" s="1031"/>
      <c r="AH37" s="1031"/>
      <c r="AI37" s="1031" t="s">
        <v>554</v>
      </c>
      <c r="AJ37" s="1031"/>
      <c r="AK37" s="1031"/>
      <c r="AL37" s="1031"/>
      <c r="AM37" s="1031" t="s">
        <v>551</v>
      </c>
      <c r="AN37" s="1031"/>
      <c r="AO37" s="1031"/>
      <c r="AP37" s="556"/>
      <c r="AQ37" s="158" t="s">
        <v>354</v>
      </c>
      <c r="AR37" s="129"/>
      <c r="AS37" s="129"/>
      <c r="AT37" s="130"/>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2"/>
      <c r="Z38" s="1023"/>
      <c r="AA38" s="1024"/>
      <c r="AB38" s="1028"/>
      <c r="AC38" s="1029"/>
      <c r="AD38" s="1030"/>
      <c r="AE38" s="250"/>
      <c r="AF38" s="250"/>
      <c r="AG38" s="250"/>
      <c r="AH38" s="250"/>
      <c r="AI38" s="250"/>
      <c r="AJ38" s="250"/>
      <c r="AK38" s="250"/>
      <c r="AL38" s="250"/>
      <c r="AM38" s="250"/>
      <c r="AN38" s="250"/>
      <c r="AO38" s="250"/>
      <c r="AP38" s="246"/>
      <c r="AQ38" s="197"/>
      <c r="AR38" s="198"/>
      <c r="AS38" s="132" t="s">
        <v>355</v>
      </c>
      <c r="AT38" s="133"/>
      <c r="AU38" s="198"/>
      <c r="AV38" s="198"/>
      <c r="AW38" s="397" t="s">
        <v>300</v>
      </c>
      <c r="AX38" s="398"/>
    </row>
    <row r="39" spans="1:50" ht="22.5" customHeight="1" x14ac:dyDescent="0.15">
      <c r="A39" s="402"/>
      <c r="B39" s="400"/>
      <c r="C39" s="400"/>
      <c r="D39" s="400"/>
      <c r="E39" s="400"/>
      <c r="F39" s="401"/>
      <c r="G39" s="563"/>
      <c r="H39" s="998"/>
      <c r="I39" s="998"/>
      <c r="J39" s="998"/>
      <c r="K39" s="998"/>
      <c r="L39" s="998"/>
      <c r="M39" s="998"/>
      <c r="N39" s="998"/>
      <c r="O39" s="999"/>
      <c r="P39" s="104"/>
      <c r="Q39" s="1006"/>
      <c r="R39" s="1006"/>
      <c r="S39" s="1006"/>
      <c r="T39" s="1006"/>
      <c r="U39" s="1006"/>
      <c r="V39" s="1006"/>
      <c r="W39" s="1006"/>
      <c r="X39" s="1007"/>
      <c r="Y39" s="1016" t="s">
        <v>12</v>
      </c>
      <c r="Z39" s="1017"/>
      <c r="AA39" s="1018"/>
      <c r="AB39" s="460"/>
      <c r="AC39" s="1020"/>
      <c r="AD39" s="102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3"/>
      <c r="B40" s="404"/>
      <c r="C40" s="404"/>
      <c r="D40" s="404"/>
      <c r="E40" s="404"/>
      <c r="F40" s="405"/>
      <c r="G40" s="1000"/>
      <c r="H40" s="1001"/>
      <c r="I40" s="1001"/>
      <c r="J40" s="1001"/>
      <c r="K40" s="1001"/>
      <c r="L40" s="1001"/>
      <c r="M40" s="1001"/>
      <c r="N40" s="1001"/>
      <c r="O40" s="1002"/>
      <c r="P40" s="1008"/>
      <c r="Q40" s="1008"/>
      <c r="R40" s="1008"/>
      <c r="S40" s="1008"/>
      <c r="T40" s="1008"/>
      <c r="U40" s="1008"/>
      <c r="V40" s="1008"/>
      <c r="W40" s="1008"/>
      <c r="X40" s="1009"/>
      <c r="Y40" s="414" t="s">
        <v>54</v>
      </c>
      <c r="Z40" s="1013"/>
      <c r="AA40" s="1014"/>
      <c r="AB40" s="522"/>
      <c r="AC40" s="1019"/>
      <c r="AD40" s="1019"/>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6"/>
      <c r="B41" s="407"/>
      <c r="C41" s="407"/>
      <c r="D41" s="407"/>
      <c r="E41" s="407"/>
      <c r="F41" s="408"/>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301</v>
      </c>
      <c r="AC41" s="1015"/>
      <c r="AD41" s="101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504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9" t="s">
        <v>472</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1"/>
      <c r="Z44" s="828"/>
      <c r="AA44" s="829"/>
      <c r="AB44" s="1025" t="s">
        <v>11</v>
      </c>
      <c r="AC44" s="1026"/>
      <c r="AD44" s="1027"/>
      <c r="AE44" s="1031" t="s">
        <v>555</v>
      </c>
      <c r="AF44" s="1031"/>
      <c r="AG44" s="1031"/>
      <c r="AH44" s="1031"/>
      <c r="AI44" s="1031" t="s">
        <v>552</v>
      </c>
      <c r="AJ44" s="1031"/>
      <c r="AK44" s="1031"/>
      <c r="AL44" s="1031"/>
      <c r="AM44" s="1031" t="s">
        <v>526</v>
      </c>
      <c r="AN44" s="1031"/>
      <c r="AO44" s="1031"/>
      <c r="AP44" s="556"/>
      <c r="AQ44" s="158" t="s">
        <v>354</v>
      </c>
      <c r="AR44" s="129"/>
      <c r="AS44" s="129"/>
      <c r="AT44" s="130"/>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2"/>
      <c r="Z45" s="1023"/>
      <c r="AA45" s="1024"/>
      <c r="AB45" s="1028"/>
      <c r="AC45" s="1029"/>
      <c r="AD45" s="1030"/>
      <c r="AE45" s="250"/>
      <c r="AF45" s="250"/>
      <c r="AG45" s="250"/>
      <c r="AH45" s="250"/>
      <c r="AI45" s="250"/>
      <c r="AJ45" s="250"/>
      <c r="AK45" s="250"/>
      <c r="AL45" s="250"/>
      <c r="AM45" s="250"/>
      <c r="AN45" s="250"/>
      <c r="AO45" s="250"/>
      <c r="AP45" s="246"/>
      <c r="AQ45" s="197"/>
      <c r="AR45" s="198"/>
      <c r="AS45" s="132" t="s">
        <v>355</v>
      </c>
      <c r="AT45" s="133"/>
      <c r="AU45" s="198"/>
      <c r="AV45" s="198"/>
      <c r="AW45" s="397" t="s">
        <v>300</v>
      </c>
      <c r="AX45" s="398"/>
    </row>
    <row r="46" spans="1:50" ht="22.5" customHeight="1" x14ac:dyDescent="0.15">
      <c r="A46" s="402"/>
      <c r="B46" s="400"/>
      <c r="C46" s="400"/>
      <c r="D46" s="400"/>
      <c r="E46" s="400"/>
      <c r="F46" s="401"/>
      <c r="G46" s="563"/>
      <c r="H46" s="998"/>
      <c r="I46" s="998"/>
      <c r="J46" s="998"/>
      <c r="K46" s="998"/>
      <c r="L46" s="998"/>
      <c r="M46" s="998"/>
      <c r="N46" s="998"/>
      <c r="O46" s="999"/>
      <c r="P46" s="104"/>
      <c r="Q46" s="1006"/>
      <c r="R46" s="1006"/>
      <c r="S46" s="1006"/>
      <c r="T46" s="1006"/>
      <c r="U46" s="1006"/>
      <c r="V46" s="1006"/>
      <c r="W46" s="1006"/>
      <c r="X46" s="1007"/>
      <c r="Y46" s="1016" t="s">
        <v>12</v>
      </c>
      <c r="Z46" s="1017"/>
      <c r="AA46" s="1018"/>
      <c r="AB46" s="460"/>
      <c r="AC46" s="1020"/>
      <c r="AD46" s="102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3"/>
      <c r="B47" s="404"/>
      <c r="C47" s="404"/>
      <c r="D47" s="404"/>
      <c r="E47" s="404"/>
      <c r="F47" s="405"/>
      <c r="G47" s="1000"/>
      <c r="H47" s="1001"/>
      <c r="I47" s="1001"/>
      <c r="J47" s="1001"/>
      <c r="K47" s="1001"/>
      <c r="L47" s="1001"/>
      <c r="M47" s="1001"/>
      <c r="N47" s="1001"/>
      <c r="O47" s="1002"/>
      <c r="P47" s="1008"/>
      <c r="Q47" s="1008"/>
      <c r="R47" s="1008"/>
      <c r="S47" s="1008"/>
      <c r="T47" s="1008"/>
      <c r="U47" s="1008"/>
      <c r="V47" s="1008"/>
      <c r="W47" s="1008"/>
      <c r="X47" s="1009"/>
      <c r="Y47" s="414" t="s">
        <v>54</v>
      </c>
      <c r="Z47" s="1013"/>
      <c r="AA47" s="1014"/>
      <c r="AB47" s="522"/>
      <c r="AC47" s="1019"/>
      <c r="AD47" s="1019"/>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6"/>
      <c r="B48" s="407"/>
      <c r="C48" s="407"/>
      <c r="D48" s="407"/>
      <c r="E48" s="407"/>
      <c r="F48" s="408"/>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301</v>
      </c>
      <c r="AC48" s="1015"/>
      <c r="AD48" s="101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504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9" t="s">
        <v>472</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1"/>
      <c r="Z51" s="828"/>
      <c r="AA51" s="829"/>
      <c r="AB51" s="556" t="s">
        <v>11</v>
      </c>
      <c r="AC51" s="1026"/>
      <c r="AD51" s="1027"/>
      <c r="AE51" s="1031" t="s">
        <v>555</v>
      </c>
      <c r="AF51" s="1031"/>
      <c r="AG51" s="1031"/>
      <c r="AH51" s="1031"/>
      <c r="AI51" s="1031" t="s">
        <v>552</v>
      </c>
      <c r="AJ51" s="1031"/>
      <c r="AK51" s="1031"/>
      <c r="AL51" s="1031"/>
      <c r="AM51" s="1031" t="s">
        <v>526</v>
      </c>
      <c r="AN51" s="1031"/>
      <c r="AO51" s="1031"/>
      <c r="AP51" s="556"/>
      <c r="AQ51" s="158" t="s">
        <v>354</v>
      </c>
      <c r="AR51" s="129"/>
      <c r="AS51" s="129"/>
      <c r="AT51" s="130"/>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2"/>
      <c r="Z52" s="1023"/>
      <c r="AA52" s="1024"/>
      <c r="AB52" s="1028"/>
      <c r="AC52" s="1029"/>
      <c r="AD52" s="1030"/>
      <c r="AE52" s="250"/>
      <c r="AF52" s="250"/>
      <c r="AG52" s="250"/>
      <c r="AH52" s="250"/>
      <c r="AI52" s="250"/>
      <c r="AJ52" s="250"/>
      <c r="AK52" s="250"/>
      <c r="AL52" s="250"/>
      <c r="AM52" s="250"/>
      <c r="AN52" s="250"/>
      <c r="AO52" s="250"/>
      <c r="AP52" s="246"/>
      <c r="AQ52" s="197"/>
      <c r="AR52" s="198"/>
      <c r="AS52" s="132" t="s">
        <v>355</v>
      </c>
      <c r="AT52" s="133"/>
      <c r="AU52" s="198"/>
      <c r="AV52" s="198"/>
      <c r="AW52" s="397" t="s">
        <v>300</v>
      </c>
      <c r="AX52" s="398"/>
    </row>
    <row r="53" spans="1:50" ht="22.5" customHeight="1" x14ac:dyDescent="0.15">
      <c r="A53" s="402"/>
      <c r="B53" s="400"/>
      <c r="C53" s="400"/>
      <c r="D53" s="400"/>
      <c r="E53" s="400"/>
      <c r="F53" s="401"/>
      <c r="G53" s="563"/>
      <c r="H53" s="998"/>
      <c r="I53" s="998"/>
      <c r="J53" s="998"/>
      <c r="K53" s="998"/>
      <c r="L53" s="998"/>
      <c r="M53" s="998"/>
      <c r="N53" s="998"/>
      <c r="O53" s="999"/>
      <c r="P53" s="104"/>
      <c r="Q53" s="1006"/>
      <c r="R53" s="1006"/>
      <c r="S53" s="1006"/>
      <c r="T53" s="1006"/>
      <c r="U53" s="1006"/>
      <c r="V53" s="1006"/>
      <c r="W53" s="1006"/>
      <c r="X53" s="1007"/>
      <c r="Y53" s="1016" t="s">
        <v>12</v>
      </c>
      <c r="Z53" s="1017"/>
      <c r="AA53" s="1018"/>
      <c r="AB53" s="460"/>
      <c r="AC53" s="1020"/>
      <c r="AD53" s="102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3"/>
      <c r="B54" s="404"/>
      <c r="C54" s="404"/>
      <c r="D54" s="404"/>
      <c r="E54" s="404"/>
      <c r="F54" s="405"/>
      <c r="G54" s="1000"/>
      <c r="H54" s="1001"/>
      <c r="I54" s="1001"/>
      <c r="J54" s="1001"/>
      <c r="K54" s="1001"/>
      <c r="L54" s="1001"/>
      <c r="M54" s="1001"/>
      <c r="N54" s="1001"/>
      <c r="O54" s="1002"/>
      <c r="P54" s="1008"/>
      <c r="Q54" s="1008"/>
      <c r="R54" s="1008"/>
      <c r="S54" s="1008"/>
      <c r="T54" s="1008"/>
      <c r="U54" s="1008"/>
      <c r="V54" s="1008"/>
      <c r="W54" s="1008"/>
      <c r="X54" s="1009"/>
      <c r="Y54" s="414" t="s">
        <v>54</v>
      </c>
      <c r="Z54" s="1013"/>
      <c r="AA54" s="1014"/>
      <c r="AB54" s="522"/>
      <c r="AC54" s="1019"/>
      <c r="AD54" s="1019"/>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6"/>
      <c r="B55" s="407"/>
      <c r="C55" s="407"/>
      <c r="D55" s="407"/>
      <c r="E55" s="407"/>
      <c r="F55" s="408"/>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301</v>
      </c>
      <c r="AC55" s="1015"/>
      <c r="AD55" s="1015"/>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504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9" t="s">
        <v>472</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1"/>
      <c r="Z58" s="828"/>
      <c r="AA58" s="829"/>
      <c r="AB58" s="1025" t="s">
        <v>11</v>
      </c>
      <c r="AC58" s="1026"/>
      <c r="AD58" s="1027"/>
      <c r="AE58" s="1031" t="s">
        <v>555</v>
      </c>
      <c r="AF58" s="1031"/>
      <c r="AG58" s="1031"/>
      <c r="AH58" s="1031"/>
      <c r="AI58" s="1031" t="s">
        <v>552</v>
      </c>
      <c r="AJ58" s="1031"/>
      <c r="AK58" s="1031"/>
      <c r="AL58" s="1031"/>
      <c r="AM58" s="1031" t="s">
        <v>526</v>
      </c>
      <c r="AN58" s="1031"/>
      <c r="AO58" s="1031"/>
      <c r="AP58" s="556"/>
      <c r="AQ58" s="158" t="s">
        <v>354</v>
      </c>
      <c r="AR58" s="129"/>
      <c r="AS58" s="129"/>
      <c r="AT58" s="130"/>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2"/>
      <c r="Z59" s="1023"/>
      <c r="AA59" s="1024"/>
      <c r="AB59" s="1028"/>
      <c r="AC59" s="1029"/>
      <c r="AD59" s="1030"/>
      <c r="AE59" s="250"/>
      <c r="AF59" s="250"/>
      <c r="AG59" s="250"/>
      <c r="AH59" s="250"/>
      <c r="AI59" s="250"/>
      <c r="AJ59" s="250"/>
      <c r="AK59" s="250"/>
      <c r="AL59" s="250"/>
      <c r="AM59" s="250"/>
      <c r="AN59" s="250"/>
      <c r="AO59" s="250"/>
      <c r="AP59" s="246"/>
      <c r="AQ59" s="197"/>
      <c r="AR59" s="198"/>
      <c r="AS59" s="132" t="s">
        <v>355</v>
      </c>
      <c r="AT59" s="133"/>
      <c r="AU59" s="198"/>
      <c r="AV59" s="198"/>
      <c r="AW59" s="397" t="s">
        <v>300</v>
      </c>
      <c r="AX59" s="398"/>
    </row>
    <row r="60" spans="1:50" ht="22.5" customHeight="1" x14ac:dyDescent="0.15">
      <c r="A60" s="402"/>
      <c r="B60" s="400"/>
      <c r="C60" s="400"/>
      <c r="D60" s="400"/>
      <c r="E60" s="400"/>
      <c r="F60" s="401"/>
      <c r="G60" s="563"/>
      <c r="H60" s="998"/>
      <c r="I60" s="998"/>
      <c r="J60" s="998"/>
      <c r="K60" s="998"/>
      <c r="L60" s="998"/>
      <c r="M60" s="998"/>
      <c r="N60" s="998"/>
      <c r="O60" s="999"/>
      <c r="P60" s="104"/>
      <c r="Q60" s="1006"/>
      <c r="R60" s="1006"/>
      <c r="S60" s="1006"/>
      <c r="T60" s="1006"/>
      <c r="U60" s="1006"/>
      <c r="V60" s="1006"/>
      <c r="W60" s="1006"/>
      <c r="X60" s="1007"/>
      <c r="Y60" s="1016" t="s">
        <v>12</v>
      </c>
      <c r="Z60" s="1017"/>
      <c r="AA60" s="1018"/>
      <c r="AB60" s="460"/>
      <c r="AC60" s="1020"/>
      <c r="AD60" s="102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3"/>
      <c r="B61" s="404"/>
      <c r="C61" s="404"/>
      <c r="D61" s="404"/>
      <c r="E61" s="404"/>
      <c r="F61" s="405"/>
      <c r="G61" s="1000"/>
      <c r="H61" s="1001"/>
      <c r="I61" s="1001"/>
      <c r="J61" s="1001"/>
      <c r="K61" s="1001"/>
      <c r="L61" s="1001"/>
      <c r="M61" s="1001"/>
      <c r="N61" s="1001"/>
      <c r="O61" s="1002"/>
      <c r="P61" s="1008"/>
      <c r="Q61" s="1008"/>
      <c r="R61" s="1008"/>
      <c r="S61" s="1008"/>
      <c r="T61" s="1008"/>
      <c r="U61" s="1008"/>
      <c r="V61" s="1008"/>
      <c r="W61" s="1008"/>
      <c r="X61" s="1009"/>
      <c r="Y61" s="414" t="s">
        <v>54</v>
      </c>
      <c r="Z61" s="1013"/>
      <c r="AA61" s="1014"/>
      <c r="AB61" s="522"/>
      <c r="AC61" s="1019"/>
      <c r="AD61" s="1019"/>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6"/>
      <c r="B62" s="407"/>
      <c r="C62" s="407"/>
      <c r="D62" s="407"/>
      <c r="E62" s="407"/>
      <c r="F62" s="408"/>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301</v>
      </c>
      <c r="AC62" s="1015"/>
      <c r="AD62" s="101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504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9" t="s">
        <v>472</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1"/>
      <c r="Z65" s="828"/>
      <c r="AA65" s="829"/>
      <c r="AB65" s="1025" t="s">
        <v>11</v>
      </c>
      <c r="AC65" s="1026"/>
      <c r="AD65" s="1027"/>
      <c r="AE65" s="1031" t="s">
        <v>555</v>
      </c>
      <c r="AF65" s="1031"/>
      <c r="AG65" s="1031"/>
      <c r="AH65" s="1031"/>
      <c r="AI65" s="1031" t="s">
        <v>552</v>
      </c>
      <c r="AJ65" s="1031"/>
      <c r="AK65" s="1031"/>
      <c r="AL65" s="1031"/>
      <c r="AM65" s="1031" t="s">
        <v>526</v>
      </c>
      <c r="AN65" s="1031"/>
      <c r="AO65" s="1031"/>
      <c r="AP65" s="556"/>
      <c r="AQ65" s="158" t="s">
        <v>354</v>
      </c>
      <c r="AR65" s="129"/>
      <c r="AS65" s="129"/>
      <c r="AT65" s="130"/>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2"/>
      <c r="Z66" s="1023"/>
      <c r="AA66" s="1024"/>
      <c r="AB66" s="1028"/>
      <c r="AC66" s="1029"/>
      <c r="AD66" s="1030"/>
      <c r="AE66" s="250"/>
      <c r="AF66" s="250"/>
      <c r="AG66" s="250"/>
      <c r="AH66" s="250"/>
      <c r="AI66" s="250"/>
      <c r="AJ66" s="250"/>
      <c r="AK66" s="250"/>
      <c r="AL66" s="250"/>
      <c r="AM66" s="250"/>
      <c r="AN66" s="250"/>
      <c r="AO66" s="250"/>
      <c r="AP66" s="246"/>
      <c r="AQ66" s="197"/>
      <c r="AR66" s="198"/>
      <c r="AS66" s="132" t="s">
        <v>355</v>
      </c>
      <c r="AT66" s="133"/>
      <c r="AU66" s="198"/>
      <c r="AV66" s="198"/>
      <c r="AW66" s="397" t="s">
        <v>300</v>
      </c>
      <c r="AX66" s="398"/>
    </row>
    <row r="67" spans="1:50" ht="22.5" customHeight="1" x14ac:dyDescent="0.15">
      <c r="A67" s="402"/>
      <c r="B67" s="400"/>
      <c r="C67" s="400"/>
      <c r="D67" s="400"/>
      <c r="E67" s="400"/>
      <c r="F67" s="401"/>
      <c r="G67" s="563"/>
      <c r="H67" s="998"/>
      <c r="I67" s="998"/>
      <c r="J67" s="998"/>
      <c r="K67" s="998"/>
      <c r="L67" s="998"/>
      <c r="M67" s="998"/>
      <c r="N67" s="998"/>
      <c r="O67" s="999"/>
      <c r="P67" s="104"/>
      <c r="Q67" s="1006"/>
      <c r="R67" s="1006"/>
      <c r="S67" s="1006"/>
      <c r="T67" s="1006"/>
      <c r="U67" s="1006"/>
      <c r="V67" s="1006"/>
      <c r="W67" s="1006"/>
      <c r="X67" s="1007"/>
      <c r="Y67" s="1016" t="s">
        <v>12</v>
      </c>
      <c r="Z67" s="1017"/>
      <c r="AA67" s="1018"/>
      <c r="AB67" s="460"/>
      <c r="AC67" s="1020"/>
      <c r="AD67" s="1020"/>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3"/>
      <c r="B68" s="404"/>
      <c r="C68" s="404"/>
      <c r="D68" s="404"/>
      <c r="E68" s="404"/>
      <c r="F68" s="405"/>
      <c r="G68" s="1000"/>
      <c r="H68" s="1001"/>
      <c r="I68" s="1001"/>
      <c r="J68" s="1001"/>
      <c r="K68" s="1001"/>
      <c r="L68" s="1001"/>
      <c r="M68" s="1001"/>
      <c r="N68" s="1001"/>
      <c r="O68" s="1002"/>
      <c r="P68" s="1008"/>
      <c r="Q68" s="1008"/>
      <c r="R68" s="1008"/>
      <c r="S68" s="1008"/>
      <c r="T68" s="1008"/>
      <c r="U68" s="1008"/>
      <c r="V68" s="1008"/>
      <c r="W68" s="1008"/>
      <c r="X68" s="1009"/>
      <c r="Y68" s="414" t="s">
        <v>54</v>
      </c>
      <c r="Z68" s="1013"/>
      <c r="AA68" s="1014"/>
      <c r="AB68" s="522"/>
      <c r="AC68" s="1019"/>
      <c r="AD68" s="1019"/>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6"/>
      <c r="B69" s="407"/>
      <c r="C69" s="407"/>
      <c r="D69" s="407"/>
      <c r="E69" s="407"/>
      <c r="F69" s="408"/>
      <c r="G69" s="1003"/>
      <c r="H69" s="1004"/>
      <c r="I69" s="1004"/>
      <c r="J69" s="1004"/>
      <c r="K69" s="1004"/>
      <c r="L69" s="1004"/>
      <c r="M69" s="1004"/>
      <c r="N69" s="1004"/>
      <c r="O69" s="1005"/>
      <c r="P69" s="1010"/>
      <c r="Q69" s="1010"/>
      <c r="R69" s="1010"/>
      <c r="S69" s="1010"/>
      <c r="T69" s="1010"/>
      <c r="U69" s="1010"/>
      <c r="V69" s="1010"/>
      <c r="W69" s="1010"/>
      <c r="X69" s="1011"/>
      <c r="Y69" s="414" t="s">
        <v>13</v>
      </c>
      <c r="Z69" s="1013"/>
      <c r="AA69" s="1014"/>
      <c r="AB69" s="555" t="s">
        <v>301</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504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94" t="s">
        <v>490</v>
      </c>
      <c r="H2" s="595"/>
      <c r="I2" s="595"/>
      <c r="J2" s="595"/>
      <c r="K2" s="595"/>
      <c r="L2" s="595"/>
      <c r="M2" s="595"/>
      <c r="N2" s="595"/>
      <c r="O2" s="595"/>
      <c r="P2" s="595"/>
      <c r="Q2" s="595"/>
      <c r="R2" s="595"/>
      <c r="S2" s="595"/>
      <c r="T2" s="595"/>
      <c r="U2" s="595"/>
      <c r="V2" s="595"/>
      <c r="W2" s="595"/>
      <c r="X2" s="595"/>
      <c r="Y2" s="595"/>
      <c r="Z2" s="595"/>
      <c r="AA2" s="595"/>
      <c r="AB2" s="596"/>
      <c r="AC2" s="594" t="s">
        <v>492</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4"/>
      <c r="B14" s="1045"/>
      <c r="C14" s="1045"/>
      <c r="D14" s="1045"/>
      <c r="E14" s="1045"/>
      <c r="F14" s="104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4"/>
      <c r="B15" s="1045"/>
      <c r="C15" s="1045"/>
      <c r="D15" s="1045"/>
      <c r="E15" s="1045"/>
      <c r="F15" s="1046"/>
      <c r="G15" s="594" t="s">
        <v>390</v>
      </c>
      <c r="H15" s="595"/>
      <c r="I15" s="595"/>
      <c r="J15" s="595"/>
      <c r="K15" s="595"/>
      <c r="L15" s="595"/>
      <c r="M15" s="595"/>
      <c r="N15" s="595"/>
      <c r="O15" s="595"/>
      <c r="P15" s="595"/>
      <c r="Q15" s="595"/>
      <c r="R15" s="595"/>
      <c r="S15" s="595"/>
      <c r="T15" s="595"/>
      <c r="U15" s="595"/>
      <c r="V15" s="595"/>
      <c r="W15" s="595"/>
      <c r="X15" s="595"/>
      <c r="Y15" s="595"/>
      <c r="Z15" s="595"/>
      <c r="AA15" s="595"/>
      <c r="AB15" s="596"/>
      <c r="AC15" s="594" t="s">
        <v>391</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4"/>
      <c r="B16" s="1045"/>
      <c r="C16" s="1045"/>
      <c r="D16" s="1045"/>
      <c r="E16" s="1045"/>
      <c r="F16" s="1046"/>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4"/>
      <c r="B27" s="1045"/>
      <c r="C27" s="1045"/>
      <c r="D27" s="1045"/>
      <c r="E27" s="1045"/>
      <c r="F27" s="104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4"/>
      <c r="B28" s="1045"/>
      <c r="C28" s="1045"/>
      <c r="D28" s="1045"/>
      <c r="E28" s="1045"/>
      <c r="F28" s="1046"/>
      <c r="G28" s="594" t="s">
        <v>389</v>
      </c>
      <c r="H28" s="595"/>
      <c r="I28" s="595"/>
      <c r="J28" s="595"/>
      <c r="K28" s="595"/>
      <c r="L28" s="595"/>
      <c r="M28" s="595"/>
      <c r="N28" s="595"/>
      <c r="O28" s="595"/>
      <c r="P28" s="595"/>
      <c r="Q28" s="595"/>
      <c r="R28" s="595"/>
      <c r="S28" s="595"/>
      <c r="T28" s="595"/>
      <c r="U28" s="595"/>
      <c r="V28" s="595"/>
      <c r="W28" s="595"/>
      <c r="X28" s="595"/>
      <c r="Y28" s="595"/>
      <c r="Z28" s="595"/>
      <c r="AA28" s="595"/>
      <c r="AB28" s="596"/>
      <c r="AC28" s="594" t="s">
        <v>392</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4"/>
      <c r="B29" s="1045"/>
      <c r="C29" s="1045"/>
      <c r="D29" s="1045"/>
      <c r="E29" s="1045"/>
      <c r="F29" s="1046"/>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4"/>
      <c r="B40" s="1045"/>
      <c r="C40" s="1045"/>
      <c r="D40" s="1045"/>
      <c r="E40" s="1045"/>
      <c r="F40" s="104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4"/>
      <c r="B41" s="1045"/>
      <c r="C41" s="1045"/>
      <c r="D41" s="1045"/>
      <c r="E41" s="1045"/>
      <c r="F41" s="1046"/>
      <c r="G41" s="594" t="s">
        <v>437</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4"/>
      <c r="B42" s="1045"/>
      <c r="C42" s="1045"/>
      <c r="D42" s="1045"/>
      <c r="E42" s="1045"/>
      <c r="F42" s="1046"/>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393</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4"/>
      <c r="B56" s="1045"/>
      <c r="C56" s="1045"/>
      <c r="D56" s="1045"/>
      <c r="E56" s="1045"/>
      <c r="F56" s="1046"/>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4"/>
      <c r="B67" s="1045"/>
      <c r="C67" s="1045"/>
      <c r="D67" s="1045"/>
      <c r="E67" s="1045"/>
      <c r="F67" s="104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4"/>
      <c r="B68" s="1045"/>
      <c r="C68" s="1045"/>
      <c r="D68" s="1045"/>
      <c r="E68" s="1045"/>
      <c r="F68" s="1046"/>
      <c r="G68" s="594" t="s">
        <v>394</v>
      </c>
      <c r="H68" s="595"/>
      <c r="I68" s="595"/>
      <c r="J68" s="595"/>
      <c r="K68" s="595"/>
      <c r="L68" s="595"/>
      <c r="M68" s="595"/>
      <c r="N68" s="595"/>
      <c r="O68" s="595"/>
      <c r="P68" s="595"/>
      <c r="Q68" s="595"/>
      <c r="R68" s="595"/>
      <c r="S68" s="595"/>
      <c r="T68" s="595"/>
      <c r="U68" s="595"/>
      <c r="V68" s="595"/>
      <c r="W68" s="595"/>
      <c r="X68" s="595"/>
      <c r="Y68" s="595"/>
      <c r="Z68" s="595"/>
      <c r="AA68" s="595"/>
      <c r="AB68" s="596"/>
      <c r="AC68" s="594" t="s">
        <v>395</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4"/>
      <c r="B69" s="1045"/>
      <c r="C69" s="1045"/>
      <c r="D69" s="1045"/>
      <c r="E69" s="1045"/>
      <c r="F69" s="1046"/>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4"/>
      <c r="B80" s="1045"/>
      <c r="C80" s="1045"/>
      <c r="D80" s="1045"/>
      <c r="E80" s="1045"/>
      <c r="F80" s="104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4"/>
      <c r="B81" s="1045"/>
      <c r="C81" s="1045"/>
      <c r="D81" s="1045"/>
      <c r="E81" s="1045"/>
      <c r="F81" s="1046"/>
      <c r="G81" s="594" t="s">
        <v>396</v>
      </c>
      <c r="H81" s="595"/>
      <c r="I81" s="595"/>
      <c r="J81" s="595"/>
      <c r="K81" s="595"/>
      <c r="L81" s="595"/>
      <c r="M81" s="595"/>
      <c r="N81" s="595"/>
      <c r="O81" s="595"/>
      <c r="P81" s="595"/>
      <c r="Q81" s="595"/>
      <c r="R81" s="595"/>
      <c r="S81" s="595"/>
      <c r="T81" s="595"/>
      <c r="U81" s="595"/>
      <c r="V81" s="595"/>
      <c r="W81" s="595"/>
      <c r="X81" s="595"/>
      <c r="Y81" s="595"/>
      <c r="Z81" s="595"/>
      <c r="AA81" s="595"/>
      <c r="AB81" s="596"/>
      <c r="AC81" s="594" t="s">
        <v>397</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4"/>
      <c r="B82" s="1045"/>
      <c r="C82" s="1045"/>
      <c r="D82" s="1045"/>
      <c r="E82" s="1045"/>
      <c r="F82" s="1046"/>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4"/>
      <c r="B93" s="1045"/>
      <c r="C93" s="1045"/>
      <c r="D93" s="1045"/>
      <c r="E93" s="1045"/>
      <c r="F93" s="104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4"/>
      <c r="B94" s="1045"/>
      <c r="C94" s="1045"/>
      <c r="D94" s="1045"/>
      <c r="E94" s="1045"/>
      <c r="F94" s="1046"/>
      <c r="G94" s="594" t="s">
        <v>398</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4"/>
      <c r="B95" s="1045"/>
      <c r="C95" s="1045"/>
      <c r="D95" s="1045"/>
      <c r="E95" s="1045"/>
      <c r="F95" s="1046"/>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399</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4"/>
      <c r="B109" s="1045"/>
      <c r="C109" s="1045"/>
      <c r="D109" s="1045"/>
      <c r="E109" s="1045"/>
      <c r="F109" s="1046"/>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4"/>
      <c r="B120" s="1045"/>
      <c r="C120" s="1045"/>
      <c r="D120" s="1045"/>
      <c r="E120" s="1045"/>
      <c r="F120" s="104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4"/>
      <c r="B121" s="1045"/>
      <c r="C121" s="1045"/>
      <c r="D121" s="1045"/>
      <c r="E121" s="1045"/>
      <c r="F121" s="1046"/>
      <c r="G121" s="594" t="s">
        <v>400</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401</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4"/>
      <c r="B122" s="1045"/>
      <c r="C122" s="1045"/>
      <c r="D122" s="1045"/>
      <c r="E122" s="1045"/>
      <c r="F122" s="1046"/>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4"/>
      <c r="B133" s="1045"/>
      <c r="C133" s="1045"/>
      <c r="D133" s="1045"/>
      <c r="E133" s="1045"/>
      <c r="F133" s="104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4"/>
      <c r="B134" s="1045"/>
      <c r="C134" s="1045"/>
      <c r="D134" s="1045"/>
      <c r="E134" s="1045"/>
      <c r="F134" s="1046"/>
      <c r="G134" s="594" t="s">
        <v>402</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403</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4"/>
      <c r="B135" s="1045"/>
      <c r="C135" s="1045"/>
      <c r="D135" s="1045"/>
      <c r="E135" s="1045"/>
      <c r="F135" s="1046"/>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4"/>
      <c r="B146" s="1045"/>
      <c r="C146" s="1045"/>
      <c r="D146" s="1045"/>
      <c r="E146" s="1045"/>
      <c r="F146" s="104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4"/>
      <c r="B147" s="1045"/>
      <c r="C147" s="1045"/>
      <c r="D147" s="1045"/>
      <c r="E147" s="1045"/>
      <c r="F147" s="1046"/>
      <c r="G147" s="594" t="s">
        <v>404</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4"/>
      <c r="B148" s="1045"/>
      <c r="C148" s="1045"/>
      <c r="D148" s="1045"/>
      <c r="E148" s="1045"/>
      <c r="F148" s="1046"/>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405</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4"/>
      <c r="B162" s="1045"/>
      <c r="C162" s="1045"/>
      <c r="D162" s="1045"/>
      <c r="E162" s="1045"/>
      <c r="F162" s="1046"/>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4"/>
      <c r="B173" s="1045"/>
      <c r="C173" s="1045"/>
      <c r="D173" s="1045"/>
      <c r="E173" s="1045"/>
      <c r="F173" s="104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4"/>
      <c r="B174" s="1045"/>
      <c r="C174" s="1045"/>
      <c r="D174" s="1045"/>
      <c r="E174" s="1045"/>
      <c r="F174" s="1046"/>
      <c r="G174" s="594" t="s">
        <v>406</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407</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4"/>
      <c r="B175" s="1045"/>
      <c r="C175" s="1045"/>
      <c r="D175" s="1045"/>
      <c r="E175" s="1045"/>
      <c r="F175" s="1046"/>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4"/>
      <c r="B186" s="1045"/>
      <c r="C186" s="1045"/>
      <c r="D186" s="1045"/>
      <c r="E186" s="1045"/>
      <c r="F186" s="104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4"/>
      <c r="B187" s="1045"/>
      <c r="C187" s="1045"/>
      <c r="D187" s="1045"/>
      <c r="E187" s="1045"/>
      <c r="F187" s="1046"/>
      <c r="G187" s="594" t="s">
        <v>409</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408</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4"/>
      <c r="B188" s="1045"/>
      <c r="C188" s="1045"/>
      <c r="D188" s="1045"/>
      <c r="E188" s="1045"/>
      <c r="F188" s="1046"/>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4"/>
      <c r="B199" s="1045"/>
      <c r="C199" s="1045"/>
      <c r="D199" s="1045"/>
      <c r="E199" s="1045"/>
      <c r="F199" s="104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4"/>
      <c r="B200" s="1045"/>
      <c r="C200" s="1045"/>
      <c r="D200" s="1045"/>
      <c r="E200" s="1045"/>
      <c r="F200" s="1046"/>
      <c r="G200" s="594" t="s">
        <v>410</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4"/>
      <c r="B201" s="1045"/>
      <c r="C201" s="1045"/>
      <c r="D201" s="1045"/>
      <c r="E201" s="1045"/>
      <c r="F201" s="1046"/>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411</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4"/>
      <c r="B215" s="1045"/>
      <c r="C215" s="1045"/>
      <c r="D215" s="1045"/>
      <c r="E215" s="1045"/>
      <c r="F215" s="1046"/>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4"/>
      <c r="B226" s="1045"/>
      <c r="C226" s="1045"/>
      <c r="D226" s="1045"/>
      <c r="E226" s="1045"/>
      <c r="F226" s="104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4"/>
      <c r="B227" s="1045"/>
      <c r="C227" s="1045"/>
      <c r="D227" s="1045"/>
      <c r="E227" s="1045"/>
      <c r="F227" s="1046"/>
      <c r="G227" s="594" t="s">
        <v>412</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413</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4"/>
      <c r="B228" s="1045"/>
      <c r="C228" s="1045"/>
      <c r="D228" s="1045"/>
      <c r="E228" s="1045"/>
      <c r="F228" s="1046"/>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4"/>
      <c r="B239" s="1045"/>
      <c r="C239" s="1045"/>
      <c r="D239" s="1045"/>
      <c r="E239" s="1045"/>
      <c r="F239" s="104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4"/>
      <c r="B240" s="1045"/>
      <c r="C240" s="1045"/>
      <c r="D240" s="1045"/>
      <c r="E240" s="1045"/>
      <c r="F240" s="1046"/>
      <c r="G240" s="594" t="s">
        <v>414</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415</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4"/>
      <c r="B241" s="1045"/>
      <c r="C241" s="1045"/>
      <c r="D241" s="1045"/>
      <c r="E241" s="1045"/>
      <c r="F241" s="1046"/>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4"/>
      <c r="B252" s="1045"/>
      <c r="C252" s="1045"/>
      <c r="D252" s="1045"/>
      <c r="E252" s="1045"/>
      <c r="F252" s="104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4"/>
      <c r="B253" s="1045"/>
      <c r="C253" s="1045"/>
      <c r="D253" s="1045"/>
      <c r="E253" s="1045"/>
      <c r="F253" s="1046"/>
      <c r="G253" s="594" t="s">
        <v>416</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4"/>
      <c r="B254" s="1045"/>
      <c r="C254" s="1045"/>
      <c r="D254" s="1045"/>
      <c r="E254" s="1045"/>
      <c r="F254" s="1046"/>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7"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2" customWidth="1"/>
    <col min="34" max="37" width="3.5" style="72" customWidth="1"/>
    <col min="38" max="41" width="2.625" style="72" customWidth="1"/>
    <col min="42" max="50" width="3.125" style="73"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419</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380</v>
      </c>
      <c r="AI3" s="363"/>
      <c r="AJ3" s="363"/>
      <c r="AK3" s="363"/>
      <c r="AL3" s="363" t="s">
        <v>21</v>
      </c>
      <c r="AM3" s="363"/>
      <c r="AN3" s="363"/>
      <c r="AO3" s="368"/>
      <c r="AP3" s="369" t="s">
        <v>420</v>
      </c>
      <c r="AQ3" s="369"/>
      <c r="AR3" s="369"/>
      <c r="AS3" s="369"/>
      <c r="AT3" s="369"/>
      <c r="AU3" s="369"/>
      <c r="AV3" s="369"/>
      <c r="AW3" s="369"/>
      <c r="AX3" s="369"/>
    </row>
    <row r="4" spans="1:50" ht="26.25" customHeight="1" x14ac:dyDescent="0.15">
      <c r="A4" s="1055">
        <v>1</v>
      </c>
      <c r="B4" s="1055">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5">
        <v>2</v>
      </c>
      <c r="B5" s="1055">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5">
        <v>3</v>
      </c>
      <c r="B6" s="1055">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5">
        <v>4</v>
      </c>
      <c r="B7" s="1055">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5">
        <v>5</v>
      </c>
      <c r="B8" s="1055">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5">
        <v>6</v>
      </c>
      <c r="B9" s="1055">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5">
        <v>7</v>
      </c>
      <c r="B10" s="1055">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5">
        <v>8</v>
      </c>
      <c r="B11" s="1055">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5">
        <v>9</v>
      </c>
      <c r="B12" s="1055">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5">
        <v>10</v>
      </c>
      <c r="B13" s="1055">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5">
        <v>11</v>
      </c>
      <c r="B14" s="105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5">
        <v>12</v>
      </c>
      <c r="B15" s="105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5">
        <v>13</v>
      </c>
      <c r="B16" s="105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5">
        <v>14</v>
      </c>
      <c r="B17" s="105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5">
        <v>15</v>
      </c>
      <c r="B18" s="105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5">
        <v>16</v>
      </c>
      <c r="B19" s="105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5">
        <v>17</v>
      </c>
      <c r="B20" s="105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5">
        <v>18</v>
      </c>
      <c r="B21" s="105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5">
        <v>19</v>
      </c>
      <c r="B22" s="105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5">
        <v>20</v>
      </c>
      <c r="B23" s="105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5">
        <v>21</v>
      </c>
      <c r="B24" s="105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5">
        <v>22</v>
      </c>
      <c r="B25" s="105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5">
        <v>23</v>
      </c>
      <c r="B26" s="105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5">
        <v>24</v>
      </c>
      <c r="B27" s="105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5">
        <v>25</v>
      </c>
      <c r="B28" s="105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5">
        <v>26</v>
      </c>
      <c r="B29" s="105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5">
        <v>27</v>
      </c>
      <c r="B30" s="105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5">
        <v>28</v>
      </c>
      <c r="B31" s="1055">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5">
        <v>29</v>
      </c>
      <c r="B32" s="1055">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5">
        <v>30</v>
      </c>
      <c r="B33" s="1055">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419</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380</v>
      </c>
      <c r="AI36" s="363"/>
      <c r="AJ36" s="363"/>
      <c r="AK36" s="363"/>
      <c r="AL36" s="363" t="s">
        <v>21</v>
      </c>
      <c r="AM36" s="363"/>
      <c r="AN36" s="363"/>
      <c r="AO36" s="368"/>
      <c r="AP36" s="369" t="s">
        <v>420</v>
      </c>
      <c r="AQ36" s="369"/>
      <c r="AR36" s="369"/>
      <c r="AS36" s="369"/>
      <c r="AT36" s="369"/>
      <c r="AU36" s="369"/>
      <c r="AV36" s="369"/>
      <c r="AW36" s="369"/>
      <c r="AX36" s="369"/>
    </row>
    <row r="37" spans="1:50" ht="26.25" customHeight="1" x14ac:dyDescent="0.15">
      <c r="A37" s="1055">
        <v>1</v>
      </c>
      <c r="B37" s="1055">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5">
        <v>2</v>
      </c>
      <c r="B38" s="105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5">
        <v>3</v>
      </c>
      <c r="B39" s="105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5">
        <v>4</v>
      </c>
      <c r="B40" s="105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5">
        <v>5</v>
      </c>
      <c r="B41" s="105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5">
        <v>6</v>
      </c>
      <c r="B42" s="105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5">
        <v>7</v>
      </c>
      <c r="B43" s="105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5">
        <v>8</v>
      </c>
      <c r="B44" s="105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5">
        <v>9</v>
      </c>
      <c r="B45" s="105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5">
        <v>10</v>
      </c>
      <c r="B46" s="105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5">
        <v>11</v>
      </c>
      <c r="B47" s="105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5">
        <v>12</v>
      </c>
      <c r="B48" s="105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5">
        <v>13</v>
      </c>
      <c r="B49" s="105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5">
        <v>14</v>
      </c>
      <c r="B50" s="105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5">
        <v>15</v>
      </c>
      <c r="B51" s="105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5">
        <v>16</v>
      </c>
      <c r="B52" s="105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5">
        <v>17</v>
      </c>
      <c r="B53" s="105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5">
        <v>18</v>
      </c>
      <c r="B54" s="105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5">
        <v>19</v>
      </c>
      <c r="B55" s="105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5">
        <v>20</v>
      </c>
      <c r="B56" s="105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5">
        <v>21</v>
      </c>
      <c r="B57" s="105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5">
        <v>22</v>
      </c>
      <c r="B58" s="105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5">
        <v>23</v>
      </c>
      <c r="B59" s="105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5">
        <v>24</v>
      </c>
      <c r="B60" s="105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5">
        <v>25</v>
      </c>
      <c r="B61" s="105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5">
        <v>26</v>
      </c>
      <c r="B62" s="105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5">
        <v>27</v>
      </c>
      <c r="B63" s="105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5">
        <v>28</v>
      </c>
      <c r="B64" s="105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5">
        <v>29</v>
      </c>
      <c r="B65" s="105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5">
        <v>30</v>
      </c>
      <c r="B66" s="105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419</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380</v>
      </c>
      <c r="AI69" s="363"/>
      <c r="AJ69" s="363"/>
      <c r="AK69" s="363"/>
      <c r="AL69" s="363" t="s">
        <v>21</v>
      </c>
      <c r="AM69" s="363"/>
      <c r="AN69" s="363"/>
      <c r="AO69" s="368"/>
      <c r="AP69" s="369" t="s">
        <v>420</v>
      </c>
      <c r="AQ69" s="369"/>
      <c r="AR69" s="369"/>
      <c r="AS69" s="369"/>
      <c r="AT69" s="369"/>
      <c r="AU69" s="369"/>
      <c r="AV69" s="369"/>
      <c r="AW69" s="369"/>
      <c r="AX69" s="369"/>
    </row>
    <row r="70" spans="1:50" ht="26.25" customHeight="1" x14ac:dyDescent="0.15">
      <c r="A70" s="1055">
        <v>1</v>
      </c>
      <c r="B70" s="105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5">
        <v>2</v>
      </c>
      <c r="B71" s="105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5">
        <v>3</v>
      </c>
      <c r="B72" s="105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5">
        <v>4</v>
      </c>
      <c r="B73" s="105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5">
        <v>5</v>
      </c>
      <c r="B74" s="105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5">
        <v>6</v>
      </c>
      <c r="B75" s="105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5">
        <v>7</v>
      </c>
      <c r="B76" s="105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5">
        <v>8</v>
      </c>
      <c r="B77" s="105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5">
        <v>9</v>
      </c>
      <c r="B78" s="105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5">
        <v>10</v>
      </c>
      <c r="B79" s="105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5">
        <v>11</v>
      </c>
      <c r="B80" s="105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5">
        <v>12</v>
      </c>
      <c r="B81" s="105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5">
        <v>13</v>
      </c>
      <c r="B82" s="105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5">
        <v>14</v>
      </c>
      <c r="B83" s="105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5">
        <v>15</v>
      </c>
      <c r="B84" s="105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5">
        <v>16</v>
      </c>
      <c r="B85" s="105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5">
        <v>17</v>
      </c>
      <c r="B86" s="105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5">
        <v>18</v>
      </c>
      <c r="B87" s="105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5">
        <v>19</v>
      </c>
      <c r="B88" s="105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5">
        <v>20</v>
      </c>
      <c r="B89" s="105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5">
        <v>21</v>
      </c>
      <c r="B90" s="105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5">
        <v>22</v>
      </c>
      <c r="B91" s="105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5">
        <v>23</v>
      </c>
      <c r="B92" s="105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5">
        <v>24</v>
      </c>
      <c r="B93" s="105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5">
        <v>25</v>
      </c>
      <c r="B94" s="105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5">
        <v>26</v>
      </c>
      <c r="B95" s="105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5">
        <v>27</v>
      </c>
      <c r="B96" s="105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5">
        <v>28</v>
      </c>
      <c r="B97" s="105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5">
        <v>29</v>
      </c>
      <c r="B98" s="105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5">
        <v>30</v>
      </c>
      <c r="B99" s="105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419</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380</v>
      </c>
      <c r="AI102" s="363"/>
      <c r="AJ102" s="363"/>
      <c r="AK102" s="363"/>
      <c r="AL102" s="363" t="s">
        <v>21</v>
      </c>
      <c r="AM102" s="363"/>
      <c r="AN102" s="363"/>
      <c r="AO102" s="368"/>
      <c r="AP102" s="369" t="s">
        <v>420</v>
      </c>
      <c r="AQ102" s="369"/>
      <c r="AR102" s="369"/>
      <c r="AS102" s="369"/>
      <c r="AT102" s="369"/>
      <c r="AU102" s="369"/>
      <c r="AV102" s="369"/>
      <c r="AW102" s="369"/>
      <c r="AX102" s="369"/>
    </row>
    <row r="103" spans="1:50" ht="26.25" customHeight="1" x14ac:dyDescent="0.15">
      <c r="A103" s="1055">
        <v>1</v>
      </c>
      <c r="B103" s="105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5">
        <v>2</v>
      </c>
      <c r="B104" s="105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5">
        <v>3</v>
      </c>
      <c r="B105" s="105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5">
        <v>4</v>
      </c>
      <c r="B106" s="105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5">
        <v>5</v>
      </c>
      <c r="B107" s="105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5">
        <v>6</v>
      </c>
      <c r="B108" s="105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5">
        <v>7</v>
      </c>
      <c r="B109" s="105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5">
        <v>8</v>
      </c>
      <c r="B110" s="105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5">
        <v>9</v>
      </c>
      <c r="B111" s="105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5">
        <v>10</v>
      </c>
      <c r="B112" s="105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5">
        <v>11</v>
      </c>
      <c r="B113" s="105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5">
        <v>12</v>
      </c>
      <c r="B114" s="105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5">
        <v>13</v>
      </c>
      <c r="B115" s="105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5">
        <v>14</v>
      </c>
      <c r="B116" s="105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5">
        <v>15</v>
      </c>
      <c r="B117" s="105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5">
        <v>16</v>
      </c>
      <c r="B118" s="105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5">
        <v>17</v>
      </c>
      <c r="B119" s="105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5">
        <v>18</v>
      </c>
      <c r="B120" s="105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5">
        <v>19</v>
      </c>
      <c r="B121" s="105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5">
        <v>20</v>
      </c>
      <c r="B122" s="105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5">
        <v>21</v>
      </c>
      <c r="B123" s="105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5">
        <v>22</v>
      </c>
      <c r="B124" s="105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5">
        <v>23</v>
      </c>
      <c r="B125" s="105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5">
        <v>24</v>
      </c>
      <c r="B126" s="105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5">
        <v>25</v>
      </c>
      <c r="B127" s="105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5">
        <v>26</v>
      </c>
      <c r="B128" s="105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5">
        <v>27</v>
      </c>
      <c r="B129" s="105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5">
        <v>28</v>
      </c>
      <c r="B130" s="105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5">
        <v>29</v>
      </c>
      <c r="B131" s="105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5">
        <v>30</v>
      </c>
      <c r="B132" s="105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320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419</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380</v>
      </c>
      <c r="AI135" s="363"/>
      <c r="AJ135" s="363"/>
      <c r="AK135" s="363"/>
      <c r="AL135" s="363" t="s">
        <v>21</v>
      </c>
      <c r="AM135" s="363"/>
      <c r="AN135" s="363"/>
      <c r="AO135" s="368"/>
      <c r="AP135" s="369" t="s">
        <v>420</v>
      </c>
      <c r="AQ135" s="369"/>
      <c r="AR135" s="369"/>
      <c r="AS135" s="369"/>
      <c r="AT135" s="369"/>
      <c r="AU135" s="369"/>
      <c r="AV135" s="369"/>
      <c r="AW135" s="369"/>
      <c r="AX135" s="369"/>
    </row>
    <row r="136" spans="1:50" ht="26.25" customHeight="1" x14ac:dyDescent="0.15">
      <c r="A136" s="1055">
        <v>1</v>
      </c>
      <c r="B136" s="105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5">
        <v>2</v>
      </c>
      <c r="B137" s="105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5">
        <v>3</v>
      </c>
      <c r="B138" s="105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5">
        <v>4</v>
      </c>
      <c r="B139" s="105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5">
        <v>5</v>
      </c>
      <c r="B140" s="105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5">
        <v>6</v>
      </c>
      <c r="B141" s="105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5">
        <v>7</v>
      </c>
      <c r="B142" s="105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5">
        <v>8</v>
      </c>
      <c r="B143" s="105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5">
        <v>9</v>
      </c>
      <c r="B144" s="105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5">
        <v>10</v>
      </c>
      <c r="B145" s="105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5">
        <v>11</v>
      </c>
      <c r="B146" s="105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5">
        <v>12</v>
      </c>
      <c r="B147" s="105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5">
        <v>13</v>
      </c>
      <c r="B148" s="105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5">
        <v>14</v>
      </c>
      <c r="B149" s="105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5">
        <v>15</v>
      </c>
      <c r="B150" s="105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5">
        <v>16</v>
      </c>
      <c r="B151" s="105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5">
        <v>17</v>
      </c>
      <c r="B152" s="105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5">
        <v>18</v>
      </c>
      <c r="B153" s="105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5">
        <v>19</v>
      </c>
      <c r="B154" s="105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5">
        <v>20</v>
      </c>
      <c r="B155" s="105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5">
        <v>21</v>
      </c>
      <c r="B156" s="105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5">
        <v>22</v>
      </c>
      <c r="B157" s="105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5">
        <v>23</v>
      </c>
      <c r="B158" s="105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5">
        <v>24</v>
      </c>
      <c r="B159" s="105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5">
        <v>25</v>
      </c>
      <c r="B160" s="105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5">
        <v>26</v>
      </c>
      <c r="B161" s="105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5">
        <v>27</v>
      </c>
      <c r="B162" s="105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5">
        <v>28</v>
      </c>
      <c r="B163" s="105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5">
        <v>29</v>
      </c>
      <c r="B164" s="105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5">
        <v>30</v>
      </c>
      <c r="B165" s="105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419</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380</v>
      </c>
      <c r="AI168" s="363"/>
      <c r="AJ168" s="363"/>
      <c r="AK168" s="363"/>
      <c r="AL168" s="363" t="s">
        <v>21</v>
      </c>
      <c r="AM168" s="363"/>
      <c r="AN168" s="363"/>
      <c r="AO168" s="368"/>
      <c r="AP168" s="369" t="s">
        <v>420</v>
      </c>
      <c r="AQ168" s="369"/>
      <c r="AR168" s="369"/>
      <c r="AS168" s="369"/>
      <c r="AT168" s="369"/>
      <c r="AU168" s="369"/>
      <c r="AV168" s="369"/>
      <c r="AW168" s="369"/>
      <c r="AX168" s="369"/>
    </row>
    <row r="169" spans="1:50" ht="26.25" customHeight="1" x14ac:dyDescent="0.15">
      <c r="A169" s="1055">
        <v>1</v>
      </c>
      <c r="B169" s="105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5">
        <v>2</v>
      </c>
      <c r="B170" s="105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5">
        <v>3</v>
      </c>
      <c r="B171" s="105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5">
        <v>4</v>
      </c>
      <c r="B172" s="105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5">
        <v>5</v>
      </c>
      <c r="B173" s="105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5">
        <v>6</v>
      </c>
      <c r="B174" s="105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5">
        <v>7</v>
      </c>
      <c r="B175" s="105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5">
        <v>8</v>
      </c>
      <c r="B176" s="105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5">
        <v>9</v>
      </c>
      <c r="B177" s="105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5">
        <v>10</v>
      </c>
      <c r="B178" s="105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5">
        <v>11</v>
      </c>
      <c r="B179" s="105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5">
        <v>12</v>
      </c>
      <c r="B180" s="105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5">
        <v>13</v>
      </c>
      <c r="B181" s="105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5">
        <v>14</v>
      </c>
      <c r="B182" s="105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5">
        <v>15</v>
      </c>
      <c r="B183" s="105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5">
        <v>16</v>
      </c>
      <c r="B184" s="105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5">
        <v>17</v>
      </c>
      <c r="B185" s="105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5">
        <v>18</v>
      </c>
      <c r="B186" s="105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5">
        <v>19</v>
      </c>
      <c r="B187" s="105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5">
        <v>20</v>
      </c>
      <c r="B188" s="105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5">
        <v>21</v>
      </c>
      <c r="B189" s="105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5">
        <v>22</v>
      </c>
      <c r="B190" s="105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5">
        <v>23</v>
      </c>
      <c r="B191" s="105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5">
        <v>24</v>
      </c>
      <c r="B192" s="105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5">
        <v>25</v>
      </c>
      <c r="B193" s="105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5">
        <v>26</v>
      </c>
      <c r="B194" s="105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5">
        <v>27</v>
      </c>
      <c r="B195" s="105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5">
        <v>28</v>
      </c>
      <c r="B196" s="105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5">
        <v>29</v>
      </c>
      <c r="B197" s="105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5">
        <v>30</v>
      </c>
      <c r="B198" s="105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419</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380</v>
      </c>
      <c r="AI201" s="363"/>
      <c r="AJ201" s="363"/>
      <c r="AK201" s="363"/>
      <c r="AL201" s="363" t="s">
        <v>21</v>
      </c>
      <c r="AM201" s="363"/>
      <c r="AN201" s="363"/>
      <c r="AO201" s="368"/>
      <c r="AP201" s="369" t="s">
        <v>420</v>
      </c>
      <c r="AQ201" s="369"/>
      <c r="AR201" s="369"/>
      <c r="AS201" s="369"/>
      <c r="AT201" s="369"/>
      <c r="AU201" s="369"/>
      <c r="AV201" s="369"/>
      <c r="AW201" s="369"/>
      <c r="AX201" s="369"/>
    </row>
    <row r="202" spans="1:50" ht="26.25" customHeight="1" x14ac:dyDescent="0.15">
      <c r="A202" s="1055">
        <v>1</v>
      </c>
      <c r="B202" s="1055">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5">
        <v>2</v>
      </c>
      <c r="B203" s="105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5">
        <v>3</v>
      </c>
      <c r="B204" s="105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5">
        <v>4</v>
      </c>
      <c r="B205" s="105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5">
        <v>5</v>
      </c>
      <c r="B206" s="105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5">
        <v>6</v>
      </c>
      <c r="B207" s="105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5">
        <v>7</v>
      </c>
      <c r="B208" s="105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5">
        <v>8</v>
      </c>
      <c r="B209" s="105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5">
        <v>9</v>
      </c>
      <c r="B210" s="105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5">
        <v>10</v>
      </c>
      <c r="B211" s="105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5">
        <v>11</v>
      </c>
      <c r="B212" s="105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5">
        <v>12</v>
      </c>
      <c r="B213" s="105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5">
        <v>13</v>
      </c>
      <c r="B214" s="105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5">
        <v>14</v>
      </c>
      <c r="B215" s="105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5">
        <v>15</v>
      </c>
      <c r="B216" s="105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5">
        <v>16</v>
      </c>
      <c r="B217" s="105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5">
        <v>17</v>
      </c>
      <c r="B218" s="105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5">
        <v>18</v>
      </c>
      <c r="B219" s="105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5">
        <v>19</v>
      </c>
      <c r="B220" s="105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5">
        <v>20</v>
      </c>
      <c r="B221" s="105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5">
        <v>21</v>
      </c>
      <c r="B222" s="105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5">
        <v>22</v>
      </c>
      <c r="B223" s="105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5">
        <v>23</v>
      </c>
      <c r="B224" s="105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5">
        <v>24</v>
      </c>
      <c r="B225" s="105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5">
        <v>25</v>
      </c>
      <c r="B226" s="105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5">
        <v>26</v>
      </c>
      <c r="B227" s="105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5">
        <v>27</v>
      </c>
      <c r="B228" s="105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5">
        <v>28</v>
      </c>
      <c r="B229" s="105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5">
        <v>29</v>
      </c>
      <c r="B230" s="105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5">
        <v>30</v>
      </c>
      <c r="B231" s="105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419</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380</v>
      </c>
      <c r="AI234" s="363"/>
      <c r="AJ234" s="363"/>
      <c r="AK234" s="363"/>
      <c r="AL234" s="363" t="s">
        <v>21</v>
      </c>
      <c r="AM234" s="363"/>
      <c r="AN234" s="363"/>
      <c r="AO234" s="368"/>
      <c r="AP234" s="369" t="s">
        <v>420</v>
      </c>
      <c r="AQ234" s="369"/>
      <c r="AR234" s="369"/>
      <c r="AS234" s="369"/>
      <c r="AT234" s="369"/>
      <c r="AU234" s="369"/>
      <c r="AV234" s="369"/>
      <c r="AW234" s="369"/>
      <c r="AX234" s="369"/>
    </row>
    <row r="235" spans="1:50" ht="26.25" customHeight="1" x14ac:dyDescent="0.15">
      <c r="A235" s="1055">
        <v>1</v>
      </c>
      <c r="B235" s="105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5">
        <v>2</v>
      </c>
      <c r="B236" s="105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5">
        <v>3</v>
      </c>
      <c r="B237" s="105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5">
        <v>4</v>
      </c>
      <c r="B238" s="105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5">
        <v>5</v>
      </c>
      <c r="B239" s="105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5">
        <v>6</v>
      </c>
      <c r="B240" s="105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5">
        <v>7</v>
      </c>
      <c r="B241" s="105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5">
        <v>8</v>
      </c>
      <c r="B242" s="105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5">
        <v>9</v>
      </c>
      <c r="B243" s="105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5">
        <v>10</v>
      </c>
      <c r="B244" s="105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5">
        <v>11</v>
      </c>
      <c r="B245" s="105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5">
        <v>12</v>
      </c>
      <c r="B246" s="105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5">
        <v>13</v>
      </c>
      <c r="B247" s="105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5">
        <v>14</v>
      </c>
      <c r="B248" s="105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5">
        <v>15</v>
      </c>
      <c r="B249" s="105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5">
        <v>16</v>
      </c>
      <c r="B250" s="105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5">
        <v>17</v>
      </c>
      <c r="B251" s="105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5">
        <v>18</v>
      </c>
      <c r="B252" s="105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5">
        <v>19</v>
      </c>
      <c r="B253" s="105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5">
        <v>20</v>
      </c>
      <c r="B254" s="105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5">
        <v>21</v>
      </c>
      <c r="B255" s="105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5">
        <v>22</v>
      </c>
      <c r="B256" s="105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5">
        <v>23</v>
      </c>
      <c r="B257" s="105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5">
        <v>24</v>
      </c>
      <c r="B258" s="105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5">
        <v>25</v>
      </c>
      <c r="B259" s="105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5">
        <v>26</v>
      </c>
      <c r="B260" s="105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5">
        <v>27</v>
      </c>
      <c r="B261" s="105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5">
        <v>28</v>
      </c>
      <c r="B262" s="105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5">
        <v>29</v>
      </c>
      <c r="B263" s="105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5">
        <v>30</v>
      </c>
      <c r="B264" s="105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419</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380</v>
      </c>
      <c r="AI267" s="363"/>
      <c r="AJ267" s="363"/>
      <c r="AK267" s="363"/>
      <c r="AL267" s="363" t="s">
        <v>21</v>
      </c>
      <c r="AM267" s="363"/>
      <c r="AN267" s="363"/>
      <c r="AO267" s="368"/>
      <c r="AP267" s="369" t="s">
        <v>420</v>
      </c>
      <c r="AQ267" s="369"/>
      <c r="AR267" s="369"/>
      <c r="AS267" s="369"/>
      <c r="AT267" s="369"/>
      <c r="AU267" s="369"/>
      <c r="AV267" s="369"/>
      <c r="AW267" s="369"/>
      <c r="AX267" s="369"/>
    </row>
    <row r="268" spans="1:50" ht="26.25" customHeight="1" x14ac:dyDescent="0.15">
      <c r="A268" s="1055">
        <v>1</v>
      </c>
      <c r="B268" s="105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5">
        <v>2</v>
      </c>
      <c r="B269" s="105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5">
        <v>3</v>
      </c>
      <c r="B270" s="105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5">
        <v>4</v>
      </c>
      <c r="B271" s="105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5">
        <v>5</v>
      </c>
      <c r="B272" s="105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5">
        <v>6</v>
      </c>
      <c r="B273" s="105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5">
        <v>7</v>
      </c>
      <c r="B274" s="105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5">
        <v>8</v>
      </c>
      <c r="B275" s="105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5">
        <v>9</v>
      </c>
      <c r="B276" s="105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5">
        <v>10</v>
      </c>
      <c r="B277" s="105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5">
        <v>11</v>
      </c>
      <c r="B278" s="105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5">
        <v>12</v>
      </c>
      <c r="B279" s="105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5">
        <v>13</v>
      </c>
      <c r="B280" s="105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5">
        <v>14</v>
      </c>
      <c r="B281" s="105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5">
        <v>15</v>
      </c>
      <c r="B282" s="105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5">
        <v>16</v>
      </c>
      <c r="B283" s="105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5">
        <v>17</v>
      </c>
      <c r="B284" s="105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5">
        <v>18</v>
      </c>
      <c r="B285" s="105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5">
        <v>19</v>
      </c>
      <c r="B286" s="105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5">
        <v>20</v>
      </c>
      <c r="B287" s="105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5">
        <v>21</v>
      </c>
      <c r="B288" s="105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5">
        <v>22</v>
      </c>
      <c r="B289" s="105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5">
        <v>23</v>
      </c>
      <c r="B290" s="105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5">
        <v>24</v>
      </c>
      <c r="B291" s="105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5">
        <v>25</v>
      </c>
      <c r="B292" s="105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5">
        <v>26</v>
      </c>
      <c r="B293" s="105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5">
        <v>27</v>
      </c>
      <c r="B294" s="105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5">
        <v>28</v>
      </c>
      <c r="B295" s="105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5">
        <v>29</v>
      </c>
      <c r="B296" s="105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5">
        <v>30</v>
      </c>
      <c r="B297" s="105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419</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380</v>
      </c>
      <c r="AI300" s="363"/>
      <c r="AJ300" s="363"/>
      <c r="AK300" s="363"/>
      <c r="AL300" s="363" t="s">
        <v>21</v>
      </c>
      <c r="AM300" s="363"/>
      <c r="AN300" s="363"/>
      <c r="AO300" s="368"/>
      <c r="AP300" s="369" t="s">
        <v>420</v>
      </c>
      <c r="AQ300" s="369"/>
      <c r="AR300" s="369"/>
      <c r="AS300" s="369"/>
      <c r="AT300" s="369"/>
      <c r="AU300" s="369"/>
      <c r="AV300" s="369"/>
      <c r="AW300" s="369"/>
      <c r="AX300" s="369"/>
    </row>
    <row r="301" spans="1:50" ht="26.25" customHeight="1" x14ac:dyDescent="0.15">
      <c r="A301" s="1055">
        <v>1</v>
      </c>
      <c r="B301" s="105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5">
        <v>2</v>
      </c>
      <c r="B302" s="105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5">
        <v>3</v>
      </c>
      <c r="B303" s="105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5">
        <v>4</v>
      </c>
      <c r="B304" s="105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5">
        <v>5</v>
      </c>
      <c r="B305" s="105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5">
        <v>6</v>
      </c>
      <c r="B306" s="105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5">
        <v>7</v>
      </c>
      <c r="B307" s="105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5">
        <v>8</v>
      </c>
      <c r="B308" s="105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5">
        <v>9</v>
      </c>
      <c r="B309" s="105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5">
        <v>10</v>
      </c>
      <c r="B310" s="105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5">
        <v>11</v>
      </c>
      <c r="B311" s="105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5">
        <v>12</v>
      </c>
      <c r="B312" s="105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5">
        <v>13</v>
      </c>
      <c r="B313" s="105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5">
        <v>14</v>
      </c>
      <c r="B314" s="105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5">
        <v>15</v>
      </c>
      <c r="B315" s="105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5">
        <v>16</v>
      </c>
      <c r="B316" s="105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5">
        <v>17</v>
      </c>
      <c r="B317" s="105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5">
        <v>18</v>
      </c>
      <c r="B318" s="105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5">
        <v>19</v>
      </c>
      <c r="B319" s="105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5">
        <v>20</v>
      </c>
      <c r="B320" s="105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5">
        <v>21</v>
      </c>
      <c r="B321" s="105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5">
        <v>22</v>
      </c>
      <c r="B322" s="105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5">
        <v>23</v>
      </c>
      <c r="B323" s="105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5">
        <v>24</v>
      </c>
      <c r="B324" s="105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5">
        <v>25</v>
      </c>
      <c r="B325" s="105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5">
        <v>26</v>
      </c>
      <c r="B326" s="105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5">
        <v>27</v>
      </c>
      <c r="B327" s="105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5">
        <v>28</v>
      </c>
      <c r="B328" s="105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5">
        <v>29</v>
      </c>
      <c r="B329" s="105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5">
        <v>30</v>
      </c>
      <c r="B330" s="105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419</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380</v>
      </c>
      <c r="AI333" s="363"/>
      <c r="AJ333" s="363"/>
      <c r="AK333" s="363"/>
      <c r="AL333" s="363" t="s">
        <v>21</v>
      </c>
      <c r="AM333" s="363"/>
      <c r="AN333" s="363"/>
      <c r="AO333" s="368"/>
      <c r="AP333" s="369" t="s">
        <v>420</v>
      </c>
      <c r="AQ333" s="369"/>
      <c r="AR333" s="369"/>
      <c r="AS333" s="369"/>
      <c r="AT333" s="369"/>
      <c r="AU333" s="369"/>
      <c r="AV333" s="369"/>
      <c r="AW333" s="369"/>
      <c r="AX333" s="369"/>
    </row>
    <row r="334" spans="1:50" ht="26.25" customHeight="1" x14ac:dyDescent="0.15">
      <c r="A334" s="1055">
        <v>1</v>
      </c>
      <c r="B334" s="105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5">
        <v>2</v>
      </c>
      <c r="B335" s="105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5">
        <v>3</v>
      </c>
      <c r="B336" s="105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5">
        <v>4</v>
      </c>
      <c r="B337" s="105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5">
        <v>5</v>
      </c>
      <c r="B338" s="105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5">
        <v>6</v>
      </c>
      <c r="B339" s="105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5">
        <v>7</v>
      </c>
      <c r="B340" s="105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5">
        <v>8</v>
      </c>
      <c r="B341" s="105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5">
        <v>9</v>
      </c>
      <c r="B342" s="105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5">
        <v>10</v>
      </c>
      <c r="B343" s="105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5">
        <v>11</v>
      </c>
      <c r="B344" s="105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5">
        <v>12</v>
      </c>
      <c r="B345" s="105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5">
        <v>13</v>
      </c>
      <c r="B346" s="105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5">
        <v>14</v>
      </c>
      <c r="B347" s="105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5">
        <v>15</v>
      </c>
      <c r="B348" s="105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5">
        <v>16</v>
      </c>
      <c r="B349" s="105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5">
        <v>17</v>
      </c>
      <c r="B350" s="105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5">
        <v>18</v>
      </c>
      <c r="B351" s="105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5">
        <v>19</v>
      </c>
      <c r="B352" s="105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5">
        <v>20</v>
      </c>
      <c r="B353" s="105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5">
        <v>21</v>
      </c>
      <c r="B354" s="105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5">
        <v>22</v>
      </c>
      <c r="B355" s="105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5">
        <v>23</v>
      </c>
      <c r="B356" s="105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5">
        <v>24</v>
      </c>
      <c r="B357" s="105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5">
        <v>25</v>
      </c>
      <c r="B358" s="105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5">
        <v>26</v>
      </c>
      <c r="B359" s="105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5">
        <v>27</v>
      </c>
      <c r="B360" s="105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5">
        <v>28</v>
      </c>
      <c r="B361" s="105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5">
        <v>29</v>
      </c>
      <c r="B362" s="105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5">
        <v>30</v>
      </c>
      <c r="B363" s="105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419</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380</v>
      </c>
      <c r="AI366" s="363"/>
      <c r="AJ366" s="363"/>
      <c r="AK366" s="363"/>
      <c r="AL366" s="363" t="s">
        <v>21</v>
      </c>
      <c r="AM366" s="363"/>
      <c r="AN366" s="363"/>
      <c r="AO366" s="368"/>
      <c r="AP366" s="369" t="s">
        <v>420</v>
      </c>
      <c r="AQ366" s="369"/>
      <c r="AR366" s="369"/>
      <c r="AS366" s="369"/>
      <c r="AT366" s="369"/>
      <c r="AU366" s="369"/>
      <c r="AV366" s="369"/>
      <c r="AW366" s="369"/>
      <c r="AX366" s="369"/>
    </row>
    <row r="367" spans="1:50" ht="26.25" customHeight="1" x14ac:dyDescent="0.15">
      <c r="A367" s="1055">
        <v>1</v>
      </c>
      <c r="B367" s="105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5">
        <v>2</v>
      </c>
      <c r="B368" s="105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5">
        <v>3</v>
      </c>
      <c r="B369" s="105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5">
        <v>4</v>
      </c>
      <c r="B370" s="105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5">
        <v>5</v>
      </c>
      <c r="B371" s="105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5">
        <v>6</v>
      </c>
      <c r="B372" s="105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5">
        <v>7</v>
      </c>
      <c r="B373" s="105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5">
        <v>8</v>
      </c>
      <c r="B374" s="105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5">
        <v>9</v>
      </c>
      <c r="B375" s="105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5">
        <v>10</v>
      </c>
      <c r="B376" s="105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5">
        <v>11</v>
      </c>
      <c r="B377" s="105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5">
        <v>12</v>
      </c>
      <c r="B378" s="105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5">
        <v>13</v>
      </c>
      <c r="B379" s="105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5">
        <v>14</v>
      </c>
      <c r="B380" s="105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5">
        <v>15</v>
      </c>
      <c r="B381" s="105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5">
        <v>16</v>
      </c>
      <c r="B382" s="105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5">
        <v>17</v>
      </c>
      <c r="B383" s="105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5">
        <v>18</v>
      </c>
      <c r="B384" s="105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5">
        <v>19</v>
      </c>
      <c r="B385" s="105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5">
        <v>20</v>
      </c>
      <c r="B386" s="105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5">
        <v>21</v>
      </c>
      <c r="B387" s="105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5">
        <v>22</v>
      </c>
      <c r="B388" s="105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5">
        <v>23</v>
      </c>
      <c r="B389" s="105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5">
        <v>24</v>
      </c>
      <c r="B390" s="105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5">
        <v>25</v>
      </c>
      <c r="B391" s="105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5">
        <v>26</v>
      </c>
      <c r="B392" s="105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5">
        <v>27</v>
      </c>
      <c r="B393" s="105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5">
        <v>28</v>
      </c>
      <c r="B394" s="105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5">
        <v>29</v>
      </c>
      <c r="B395" s="105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5">
        <v>30</v>
      </c>
      <c r="B396" s="105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419</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380</v>
      </c>
      <c r="AI399" s="363"/>
      <c r="AJ399" s="363"/>
      <c r="AK399" s="363"/>
      <c r="AL399" s="363" t="s">
        <v>21</v>
      </c>
      <c r="AM399" s="363"/>
      <c r="AN399" s="363"/>
      <c r="AO399" s="368"/>
      <c r="AP399" s="369" t="s">
        <v>420</v>
      </c>
      <c r="AQ399" s="369"/>
      <c r="AR399" s="369"/>
      <c r="AS399" s="369"/>
      <c r="AT399" s="369"/>
      <c r="AU399" s="369"/>
      <c r="AV399" s="369"/>
      <c r="AW399" s="369"/>
      <c r="AX399" s="369"/>
    </row>
    <row r="400" spans="1:50" ht="26.25" customHeight="1" x14ac:dyDescent="0.15">
      <c r="A400" s="1055">
        <v>1</v>
      </c>
      <c r="B400" s="105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5">
        <v>2</v>
      </c>
      <c r="B401" s="105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5">
        <v>3</v>
      </c>
      <c r="B402" s="105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5">
        <v>4</v>
      </c>
      <c r="B403" s="105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5">
        <v>5</v>
      </c>
      <c r="B404" s="105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5">
        <v>6</v>
      </c>
      <c r="B405" s="105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5">
        <v>7</v>
      </c>
      <c r="B406" s="105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5">
        <v>8</v>
      </c>
      <c r="B407" s="105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5">
        <v>9</v>
      </c>
      <c r="B408" s="105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5">
        <v>10</v>
      </c>
      <c r="B409" s="105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5">
        <v>11</v>
      </c>
      <c r="B410" s="105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5">
        <v>12</v>
      </c>
      <c r="B411" s="105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5">
        <v>13</v>
      </c>
      <c r="B412" s="105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5">
        <v>14</v>
      </c>
      <c r="B413" s="105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5">
        <v>15</v>
      </c>
      <c r="B414" s="105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5">
        <v>16</v>
      </c>
      <c r="B415" s="105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5">
        <v>17</v>
      </c>
      <c r="B416" s="105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5">
        <v>18</v>
      </c>
      <c r="B417" s="105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5">
        <v>19</v>
      </c>
      <c r="B418" s="105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5">
        <v>20</v>
      </c>
      <c r="B419" s="105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5">
        <v>21</v>
      </c>
      <c r="B420" s="105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5">
        <v>22</v>
      </c>
      <c r="B421" s="105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5">
        <v>23</v>
      </c>
      <c r="B422" s="105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5">
        <v>24</v>
      </c>
      <c r="B423" s="105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5">
        <v>25</v>
      </c>
      <c r="B424" s="105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5">
        <v>26</v>
      </c>
      <c r="B425" s="105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5">
        <v>27</v>
      </c>
      <c r="B426" s="105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5">
        <v>28</v>
      </c>
      <c r="B427" s="105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5">
        <v>29</v>
      </c>
      <c r="B428" s="105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5">
        <v>30</v>
      </c>
      <c r="B429" s="105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419</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380</v>
      </c>
      <c r="AI432" s="363"/>
      <c r="AJ432" s="363"/>
      <c r="AK432" s="363"/>
      <c r="AL432" s="363" t="s">
        <v>21</v>
      </c>
      <c r="AM432" s="363"/>
      <c r="AN432" s="363"/>
      <c r="AO432" s="368"/>
      <c r="AP432" s="369" t="s">
        <v>420</v>
      </c>
      <c r="AQ432" s="369"/>
      <c r="AR432" s="369"/>
      <c r="AS432" s="369"/>
      <c r="AT432" s="369"/>
      <c r="AU432" s="369"/>
      <c r="AV432" s="369"/>
      <c r="AW432" s="369"/>
      <c r="AX432" s="369"/>
    </row>
    <row r="433" spans="1:50" ht="26.25" customHeight="1" x14ac:dyDescent="0.15">
      <c r="A433" s="1055">
        <v>1</v>
      </c>
      <c r="B433" s="105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5">
        <v>2</v>
      </c>
      <c r="B434" s="105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5">
        <v>3</v>
      </c>
      <c r="B435" s="105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5">
        <v>4</v>
      </c>
      <c r="B436" s="105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5">
        <v>5</v>
      </c>
      <c r="B437" s="105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5">
        <v>6</v>
      </c>
      <c r="B438" s="105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5">
        <v>7</v>
      </c>
      <c r="B439" s="105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5">
        <v>8</v>
      </c>
      <c r="B440" s="105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5">
        <v>9</v>
      </c>
      <c r="B441" s="105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5">
        <v>10</v>
      </c>
      <c r="B442" s="105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5">
        <v>11</v>
      </c>
      <c r="B443" s="105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5">
        <v>12</v>
      </c>
      <c r="B444" s="105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5">
        <v>13</v>
      </c>
      <c r="B445" s="105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5">
        <v>14</v>
      </c>
      <c r="B446" s="105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5">
        <v>15</v>
      </c>
      <c r="B447" s="105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5">
        <v>16</v>
      </c>
      <c r="B448" s="105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5">
        <v>17</v>
      </c>
      <c r="B449" s="105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5">
        <v>18</v>
      </c>
      <c r="B450" s="105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5">
        <v>19</v>
      </c>
      <c r="B451" s="105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5">
        <v>20</v>
      </c>
      <c r="B452" s="105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5">
        <v>21</v>
      </c>
      <c r="B453" s="105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5">
        <v>22</v>
      </c>
      <c r="B454" s="105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5">
        <v>23</v>
      </c>
      <c r="B455" s="105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5">
        <v>24</v>
      </c>
      <c r="B456" s="105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5">
        <v>25</v>
      </c>
      <c r="B457" s="105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5">
        <v>26</v>
      </c>
      <c r="B458" s="105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5">
        <v>27</v>
      </c>
      <c r="B459" s="105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5">
        <v>28</v>
      </c>
      <c r="B460" s="105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5">
        <v>29</v>
      </c>
      <c r="B461" s="105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5">
        <v>30</v>
      </c>
      <c r="B462" s="105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330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419</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380</v>
      </c>
      <c r="AI465" s="363"/>
      <c r="AJ465" s="363"/>
      <c r="AK465" s="363"/>
      <c r="AL465" s="363" t="s">
        <v>21</v>
      </c>
      <c r="AM465" s="363"/>
      <c r="AN465" s="363"/>
      <c r="AO465" s="368"/>
      <c r="AP465" s="369" t="s">
        <v>420</v>
      </c>
      <c r="AQ465" s="369"/>
      <c r="AR465" s="369"/>
      <c r="AS465" s="369"/>
      <c r="AT465" s="369"/>
      <c r="AU465" s="369"/>
      <c r="AV465" s="369"/>
      <c r="AW465" s="369"/>
      <c r="AX465" s="369"/>
    </row>
    <row r="466" spans="1:50" ht="26.25" customHeight="1" x14ac:dyDescent="0.15">
      <c r="A466" s="1055">
        <v>1</v>
      </c>
      <c r="B466" s="105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5">
        <v>2</v>
      </c>
      <c r="B467" s="105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5">
        <v>3</v>
      </c>
      <c r="B468" s="105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5">
        <v>4</v>
      </c>
      <c r="B469" s="105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5">
        <v>5</v>
      </c>
      <c r="B470" s="105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5">
        <v>6</v>
      </c>
      <c r="B471" s="105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5">
        <v>7</v>
      </c>
      <c r="B472" s="105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5">
        <v>8</v>
      </c>
      <c r="B473" s="105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5">
        <v>9</v>
      </c>
      <c r="B474" s="105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5">
        <v>10</v>
      </c>
      <c r="B475" s="105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5">
        <v>11</v>
      </c>
      <c r="B476" s="105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5">
        <v>12</v>
      </c>
      <c r="B477" s="105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5">
        <v>13</v>
      </c>
      <c r="B478" s="105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5">
        <v>14</v>
      </c>
      <c r="B479" s="105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5">
        <v>15</v>
      </c>
      <c r="B480" s="105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5">
        <v>16</v>
      </c>
      <c r="B481" s="105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5">
        <v>17</v>
      </c>
      <c r="B482" s="105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5">
        <v>18</v>
      </c>
      <c r="B483" s="105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5">
        <v>19</v>
      </c>
      <c r="B484" s="105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5">
        <v>20</v>
      </c>
      <c r="B485" s="105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5">
        <v>21</v>
      </c>
      <c r="B486" s="105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5">
        <v>22</v>
      </c>
      <c r="B487" s="105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5">
        <v>23</v>
      </c>
      <c r="B488" s="105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5">
        <v>24</v>
      </c>
      <c r="B489" s="105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5">
        <v>25</v>
      </c>
      <c r="B490" s="105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5">
        <v>26</v>
      </c>
      <c r="B491" s="105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5">
        <v>27</v>
      </c>
      <c r="B492" s="105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5">
        <v>28</v>
      </c>
      <c r="B493" s="105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5">
        <v>29</v>
      </c>
      <c r="B494" s="105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5">
        <v>30</v>
      </c>
      <c r="B495" s="105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419</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380</v>
      </c>
      <c r="AI498" s="363"/>
      <c r="AJ498" s="363"/>
      <c r="AK498" s="363"/>
      <c r="AL498" s="363" t="s">
        <v>21</v>
      </c>
      <c r="AM498" s="363"/>
      <c r="AN498" s="363"/>
      <c r="AO498" s="368"/>
      <c r="AP498" s="369" t="s">
        <v>420</v>
      </c>
      <c r="AQ498" s="369"/>
      <c r="AR498" s="369"/>
      <c r="AS498" s="369"/>
      <c r="AT498" s="369"/>
      <c r="AU498" s="369"/>
      <c r="AV498" s="369"/>
      <c r="AW498" s="369"/>
      <c r="AX498" s="369"/>
    </row>
    <row r="499" spans="1:50" ht="26.25" customHeight="1" x14ac:dyDescent="0.15">
      <c r="A499" s="1055">
        <v>1</v>
      </c>
      <c r="B499" s="105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5">
        <v>2</v>
      </c>
      <c r="B500" s="105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5">
        <v>3</v>
      </c>
      <c r="B501" s="105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5">
        <v>4</v>
      </c>
      <c r="B502" s="105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5">
        <v>5</v>
      </c>
      <c r="B503" s="105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5">
        <v>6</v>
      </c>
      <c r="B504" s="105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5">
        <v>7</v>
      </c>
      <c r="B505" s="105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5">
        <v>8</v>
      </c>
      <c r="B506" s="105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5">
        <v>9</v>
      </c>
      <c r="B507" s="105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5">
        <v>10</v>
      </c>
      <c r="B508" s="105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5">
        <v>11</v>
      </c>
      <c r="B509" s="105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5">
        <v>12</v>
      </c>
      <c r="B510" s="105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5">
        <v>13</v>
      </c>
      <c r="B511" s="105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5">
        <v>14</v>
      </c>
      <c r="B512" s="105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5">
        <v>15</v>
      </c>
      <c r="B513" s="105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5">
        <v>16</v>
      </c>
      <c r="B514" s="105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5">
        <v>17</v>
      </c>
      <c r="B515" s="105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5">
        <v>18</v>
      </c>
      <c r="B516" s="105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5">
        <v>19</v>
      </c>
      <c r="B517" s="105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5">
        <v>20</v>
      </c>
      <c r="B518" s="105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5">
        <v>21</v>
      </c>
      <c r="B519" s="105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5">
        <v>22</v>
      </c>
      <c r="B520" s="105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5">
        <v>23</v>
      </c>
      <c r="B521" s="105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5">
        <v>24</v>
      </c>
      <c r="B522" s="105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5">
        <v>25</v>
      </c>
      <c r="B523" s="105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5">
        <v>26</v>
      </c>
      <c r="B524" s="105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5">
        <v>27</v>
      </c>
      <c r="B525" s="105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5">
        <v>28</v>
      </c>
      <c r="B526" s="105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5">
        <v>29</v>
      </c>
      <c r="B527" s="105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5">
        <v>30</v>
      </c>
      <c r="B528" s="105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419</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380</v>
      </c>
      <c r="AI531" s="363"/>
      <c r="AJ531" s="363"/>
      <c r="AK531" s="363"/>
      <c r="AL531" s="363" t="s">
        <v>21</v>
      </c>
      <c r="AM531" s="363"/>
      <c r="AN531" s="363"/>
      <c r="AO531" s="368"/>
      <c r="AP531" s="369" t="s">
        <v>420</v>
      </c>
      <c r="AQ531" s="369"/>
      <c r="AR531" s="369"/>
      <c r="AS531" s="369"/>
      <c r="AT531" s="369"/>
      <c r="AU531" s="369"/>
      <c r="AV531" s="369"/>
      <c r="AW531" s="369"/>
      <c r="AX531" s="369"/>
    </row>
    <row r="532" spans="1:50" ht="26.25" customHeight="1" x14ac:dyDescent="0.15">
      <c r="A532" s="1055">
        <v>1</v>
      </c>
      <c r="B532" s="105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5">
        <v>2</v>
      </c>
      <c r="B533" s="105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5">
        <v>3</v>
      </c>
      <c r="B534" s="105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5">
        <v>4</v>
      </c>
      <c r="B535" s="105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5">
        <v>5</v>
      </c>
      <c r="B536" s="105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5">
        <v>6</v>
      </c>
      <c r="B537" s="105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5">
        <v>7</v>
      </c>
      <c r="B538" s="105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5">
        <v>8</v>
      </c>
      <c r="B539" s="105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5">
        <v>9</v>
      </c>
      <c r="B540" s="105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5">
        <v>10</v>
      </c>
      <c r="B541" s="105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5">
        <v>11</v>
      </c>
      <c r="B542" s="105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5">
        <v>12</v>
      </c>
      <c r="B543" s="105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5">
        <v>13</v>
      </c>
      <c r="B544" s="105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5">
        <v>14</v>
      </c>
      <c r="B545" s="105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5">
        <v>15</v>
      </c>
      <c r="B546" s="105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5">
        <v>16</v>
      </c>
      <c r="B547" s="105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5">
        <v>17</v>
      </c>
      <c r="B548" s="105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5">
        <v>18</v>
      </c>
      <c r="B549" s="105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5">
        <v>19</v>
      </c>
      <c r="B550" s="105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5">
        <v>20</v>
      </c>
      <c r="B551" s="105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5">
        <v>21</v>
      </c>
      <c r="B552" s="105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5">
        <v>22</v>
      </c>
      <c r="B553" s="105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5">
        <v>23</v>
      </c>
      <c r="B554" s="105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5">
        <v>24</v>
      </c>
      <c r="B555" s="105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5">
        <v>25</v>
      </c>
      <c r="B556" s="105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5">
        <v>26</v>
      </c>
      <c r="B557" s="105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5">
        <v>27</v>
      </c>
      <c r="B558" s="105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5">
        <v>28</v>
      </c>
      <c r="B559" s="105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5">
        <v>29</v>
      </c>
      <c r="B560" s="105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5">
        <v>30</v>
      </c>
      <c r="B561" s="105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419</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380</v>
      </c>
      <c r="AI564" s="363"/>
      <c r="AJ564" s="363"/>
      <c r="AK564" s="363"/>
      <c r="AL564" s="363" t="s">
        <v>21</v>
      </c>
      <c r="AM564" s="363"/>
      <c r="AN564" s="363"/>
      <c r="AO564" s="368"/>
      <c r="AP564" s="369" t="s">
        <v>420</v>
      </c>
      <c r="AQ564" s="369"/>
      <c r="AR564" s="369"/>
      <c r="AS564" s="369"/>
      <c r="AT564" s="369"/>
      <c r="AU564" s="369"/>
      <c r="AV564" s="369"/>
      <c r="AW564" s="369"/>
      <c r="AX564" s="369"/>
    </row>
    <row r="565" spans="1:50" ht="26.25" customHeight="1" x14ac:dyDescent="0.15">
      <c r="A565" s="1055">
        <v>1</v>
      </c>
      <c r="B565" s="105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5">
        <v>2</v>
      </c>
      <c r="B566" s="105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5">
        <v>3</v>
      </c>
      <c r="B567" s="105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5">
        <v>4</v>
      </c>
      <c r="B568" s="105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5">
        <v>5</v>
      </c>
      <c r="B569" s="105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5">
        <v>6</v>
      </c>
      <c r="B570" s="105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5">
        <v>7</v>
      </c>
      <c r="B571" s="105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5">
        <v>8</v>
      </c>
      <c r="B572" s="105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5">
        <v>9</v>
      </c>
      <c r="B573" s="105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5">
        <v>10</v>
      </c>
      <c r="B574" s="105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5">
        <v>11</v>
      </c>
      <c r="B575" s="105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5">
        <v>12</v>
      </c>
      <c r="B576" s="105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5">
        <v>13</v>
      </c>
      <c r="B577" s="105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5">
        <v>14</v>
      </c>
      <c r="B578" s="105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5">
        <v>15</v>
      </c>
      <c r="B579" s="105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5">
        <v>16</v>
      </c>
      <c r="B580" s="105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5">
        <v>17</v>
      </c>
      <c r="B581" s="105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5">
        <v>18</v>
      </c>
      <c r="B582" s="105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5">
        <v>19</v>
      </c>
      <c r="B583" s="105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5">
        <v>20</v>
      </c>
      <c r="B584" s="105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5">
        <v>21</v>
      </c>
      <c r="B585" s="105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5">
        <v>22</v>
      </c>
      <c r="B586" s="105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5">
        <v>23</v>
      </c>
      <c r="B587" s="105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5">
        <v>24</v>
      </c>
      <c r="B588" s="105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5">
        <v>25</v>
      </c>
      <c r="B589" s="105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5">
        <v>26</v>
      </c>
      <c r="B590" s="105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5">
        <v>27</v>
      </c>
      <c r="B591" s="105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5">
        <v>28</v>
      </c>
      <c r="B592" s="105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5">
        <v>29</v>
      </c>
      <c r="B593" s="105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5">
        <v>30</v>
      </c>
      <c r="B594" s="105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419</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380</v>
      </c>
      <c r="AI597" s="363"/>
      <c r="AJ597" s="363"/>
      <c r="AK597" s="363"/>
      <c r="AL597" s="363" t="s">
        <v>21</v>
      </c>
      <c r="AM597" s="363"/>
      <c r="AN597" s="363"/>
      <c r="AO597" s="368"/>
      <c r="AP597" s="369" t="s">
        <v>420</v>
      </c>
      <c r="AQ597" s="369"/>
      <c r="AR597" s="369"/>
      <c r="AS597" s="369"/>
      <c r="AT597" s="369"/>
      <c r="AU597" s="369"/>
      <c r="AV597" s="369"/>
      <c r="AW597" s="369"/>
      <c r="AX597" s="369"/>
    </row>
    <row r="598" spans="1:50" ht="26.25" customHeight="1" x14ac:dyDescent="0.15">
      <c r="A598" s="1055">
        <v>1</v>
      </c>
      <c r="B598" s="105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5">
        <v>2</v>
      </c>
      <c r="B599" s="105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5">
        <v>3</v>
      </c>
      <c r="B600" s="105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5">
        <v>4</v>
      </c>
      <c r="B601" s="105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5">
        <v>5</v>
      </c>
      <c r="B602" s="105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5">
        <v>6</v>
      </c>
      <c r="B603" s="105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5">
        <v>7</v>
      </c>
      <c r="B604" s="105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5">
        <v>8</v>
      </c>
      <c r="B605" s="105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5">
        <v>9</v>
      </c>
      <c r="B606" s="105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5">
        <v>10</v>
      </c>
      <c r="B607" s="105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5">
        <v>11</v>
      </c>
      <c r="B608" s="105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5">
        <v>12</v>
      </c>
      <c r="B609" s="105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5">
        <v>13</v>
      </c>
      <c r="B610" s="105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5">
        <v>14</v>
      </c>
      <c r="B611" s="105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5">
        <v>15</v>
      </c>
      <c r="B612" s="105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5">
        <v>16</v>
      </c>
      <c r="B613" s="105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5">
        <v>17</v>
      </c>
      <c r="B614" s="105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5">
        <v>18</v>
      </c>
      <c r="B615" s="105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5">
        <v>19</v>
      </c>
      <c r="B616" s="105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5">
        <v>20</v>
      </c>
      <c r="B617" s="105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5">
        <v>21</v>
      </c>
      <c r="B618" s="105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5">
        <v>22</v>
      </c>
      <c r="B619" s="105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5">
        <v>23</v>
      </c>
      <c r="B620" s="105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5">
        <v>24</v>
      </c>
      <c r="B621" s="105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5">
        <v>25</v>
      </c>
      <c r="B622" s="105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5">
        <v>26</v>
      </c>
      <c r="B623" s="105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5">
        <v>27</v>
      </c>
      <c r="B624" s="105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5">
        <v>28</v>
      </c>
      <c r="B625" s="105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5">
        <v>29</v>
      </c>
      <c r="B626" s="105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5">
        <v>30</v>
      </c>
      <c r="B627" s="105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292</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419</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380</v>
      </c>
      <c r="AI630" s="363"/>
      <c r="AJ630" s="363"/>
      <c r="AK630" s="363"/>
      <c r="AL630" s="363" t="s">
        <v>21</v>
      </c>
      <c r="AM630" s="363"/>
      <c r="AN630" s="363"/>
      <c r="AO630" s="368"/>
      <c r="AP630" s="369" t="s">
        <v>420</v>
      </c>
      <c r="AQ630" s="369"/>
      <c r="AR630" s="369"/>
      <c r="AS630" s="369"/>
      <c r="AT630" s="369"/>
      <c r="AU630" s="369"/>
      <c r="AV630" s="369"/>
      <c r="AW630" s="369"/>
      <c r="AX630" s="369"/>
    </row>
    <row r="631" spans="1:50" ht="26.25" customHeight="1" x14ac:dyDescent="0.15">
      <c r="A631" s="1055">
        <v>1</v>
      </c>
      <c r="B631" s="105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5">
        <v>2</v>
      </c>
      <c r="B632" s="105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5">
        <v>3</v>
      </c>
      <c r="B633" s="105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5">
        <v>4</v>
      </c>
      <c r="B634" s="105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5">
        <v>5</v>
      </c>
      <c r="B635" s="105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5">
        <v>6</v>
      </c>
      <c r="B636" s="105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5">
        <v>7</v>
      </c>
      <c r="B637" s="105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5">
        <v>8</v>
      </c>
      <c r="B638" s="105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5">
        <v>9</v>
      </c>
      <c r="B639" s="105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5">
        <v>10</v>
      </c>
      <c r="B640" s="105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5">
        <v>11</v>
      </c>
      <c r="B641" s="105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5">
        <v>12</v>
      </c>
      <c r="B642" s="105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5">
        <v>13</v>
      </c>
      <c r="B643" s="105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5">
        <v>14</v>
      </c>
      <c r="B644" s="105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5">
        <v>15</v>
      </c>
      <c r="B645" s="105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5">
        <v>16</v>
      </c>
      <c r="B646" s="105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5">
        <v>17</v>
      </c>
      <c r="B647" s="1055">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5">
        <v>18</v>
      </c>
      <c r="B648" s="105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5">
        <v>19</v>
      </c>
      <c r="B649" s="105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5">
        <v>20</v>
      </c>
      <c r="B650" s="105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5">
        <v>21</v>
      </c>
      <c r="B651" s="105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5">
        <v>22</v>
      </c>
      <c r="B652" s="105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5">
        <v>23</v>
      </c>
      <c r="B653" s="105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5">
        <v>24</v>
      </c>
      <c r="B654" s="105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5">
        <v>25</v>
      </c>
      <c r="B655" s="105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5">
        <v>26</v>
      </c>
      <c r="B656" s="105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5">
        <v>27</v>
      </c>
      <c r="B657" s="105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5">
        <v>28</v>
      </c>
      <c r="B658" s="105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5">
        <v>29</v>
      </c>
      <c r="B659" s="105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5">
        <v>30</v>
      </c>
      <c r="B660" s="105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419</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380</v>
      </c>
      <c r="AI663" s="363"/>
      <c r="AJ663" s="363"/>
      <c r="AK663" s="363"/>
      <c r="AL663" s="363" t="s">
        <v>21</v>
      </c>
      <c r="AM663" s="363"/>
      <c r="AN663" s="363"/>
      <c r="AO663" s="368"/>
      <c r="AP663" s="369" t="s">
        <v>420</v>
      </c>
      <c r="AQ663" s="369"/>
      <c r="AR663" s="369"/>
      <c r="AS663" s="369"/>
      <c r="AT663" s="369"/>
      <c r="AU663" s="369"/>
      <c r="AV663" s="369"/>
      <c r="AW663" s="369"/>
      <c r="AX663" s="369"/>
    </row>
    <row r="664" spans="1:50" ht="26.25" customHeight="1" x14ac:dyDescent="0.15">
      <c r="A664" s="1055">
        <v>1</v>
      </c>
      <c r="B664" s="105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5">
        <v>2</v>
      </c>
      <c r="B665" s="105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5">
        <v>3</v>
      </c>
      <c r="B666" s="105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5">
        <v>4</v>
      </c>
      <c r="B667" s="105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5">
        <v>5</v>
      </c>
      <c r="B668" s="105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5">
        <v>6</v>
      </c>
      <c r="B669" s="105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5">
        <v>7</v>
      </c>
      <c r="B670" s="105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5">
        <v>8</v>
      </c>
      <c r="B671" s="105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5">
        <v>9</v>
      </c>
      <c r="B672" s="105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5">
        <v>10</v>
      </c>
      <c r="B673" s="105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5">
        <v>11</v>
      </c>
      <c r="B674" s="105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5">
        <v>12</v>
      </c>
      <c r="B675" s="105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5">
        <v>13</v>
      </c>
      <c r="B676" s="105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5">
        <v>14</v>
      </c>
      <c r="B677" s="105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5">
        <v>15</v>
      </c>
      <c r="B678" s="105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5">
        <v>16</v>
      </c>
      <c r="B679" s="105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5">
        <v>17</v>
      </c>
      <c r="B680" s="105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5">
        <v>18</v>
      </c>
      <c r="B681" s="105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5">
        <v>19</v>
      </c>
      <c r="B682" s="105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5">
        <v>20</v>
      </c>
      <c r="B683" s="105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5">
        <v>21</v>
      </c>
      <c r="B684" s="105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5">
        <v>22</v>
      </c>
      <c r="B685" s="105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5">
        <v>23</v>
      </c>
      <c r="B686" s="105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5">
        <v>24</v>
      </c>
      <c r="B687" s="105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5">
        <v>25</v>
      </c>
      <c r="B688" s="105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5">
        <v>26</v>
      </c>
      <c r="B689" s="105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5">
        <v>27</v>
      </c>
      <c r="B690" s="105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5">
        <v>28</v>
      </c>
      <c r="B691" s="105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5">
        <v>29</v>
      </c>
      <c r="B692" s="105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5">
        <v>30</v>
      </c>
      <c r="B693" s="105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419</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380</v>
      </c>
      <c r="AI696" s="363"/>
      <c r="AJ696" s="363"/>
      <c r="AK696" s="363"/>
      <c r="AL696" s="363" t="s">
        <v>21</v>
      </c>
      <c r="AM696" s="363"/>
      <c r="AN696" s="363"/>
      <c r="AO696" s="368"/>
      <c r="AP696" s="369" t="s">
        <v>420</v>
      </c>
      <c r="AQ696" s="369"/>
      <c r="AR696" s="369"/>
      <c r="AS696" s="369"/>
      <c r="AT696" s="369"/>
      <c r="AU696" s="369"/>
      <c r="AV696" s="369"/>
      <c r="AW696" s="369"/>
      <c r="AX696" s="369"/>
    </row>
    <row r="697" spans="1:50" ht="26.25" customHeight="1" x14ac:dyDescent="0.15">
      <c r="A697" s="1055">
        <v>1</v>
      </c>
      <c r="B697" s="105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5">
        <v>2</v>
      </c>
      <c r="B698" s="105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5">
        <v>3</v>
      </c>
      <c r="B699" s="105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5">
        <v>4</v>
      </c>
      <c r="B700" s="105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5">
        <v>5</v>
      </c>
      <c r="B701" s="105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5">
        <v>6</v>
      </c>
      <c r="B702" s="105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5">
        <v>7</v>
      </c>
      <c r="B703" s="105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5">
        <v>8</v>
      </c>
      <c r="B704" s="105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5">
        <v>9</v>
      </c>
      <c r="B705" s="105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5">
        <v>10</v>
      </c>
      <c r="B706" s="105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5">
        <v>11</v>
      </c>
      <c r="B707" s="105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5">
        <v>12</v>
      </c>
      <c r="B708" s="105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5">
        <v>13</v>
      </c>
      <c r="B709" s="105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5">
        <v>14</v>
      </c>
      <c r="B710" s="105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5">
        <v>15</v>
      </c>
      <c r="B711" s="105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5">
        <v>16</v>
      </c>
      <c r="B712" s="105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5">
        <v>17</v>
      </c>
      <c r="B713" s="105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5">
        <v>18</v>
      </c>
      <c r="B714" s="105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5">
        <v>19</v>
      </c>
      <c r="B715" s="105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5">
        <v>20</v>
      </c>
      <c r="B716" s="105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5">
        <v>21</v>
      </c>
      <c r="B717" s="105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5">
        <v>22</v>
      </c>
      <c r="B718" s="105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5">
        <v>23</v>
      </c>
      <c r="B719" s="105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5">
        <v>24</v>
      </c>
      <c r="B720" s="105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5">
        <v>25</v>
      </c>
      <c r="B721" s="105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5">
        <v>26</v>
      </c>
      <c r="B722" s="105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5">
        <v>27</v>
      </c>
      <c r="B723" s="105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5">
        <v>28</v>
      </c>
      <c r="B724" s="105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5">
        <v>29</v>
      </c>
      <c r="B725" s="105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5">
        <v>30</v>
      </c>
      <c r="B726" s="105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419</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380</v>
      </c>
      <c r="AI729" s="363"/>
      <c r="AJ729" s="363"/>
      <c r="AK729" s="363"/>
      <c r="AL729" s="363" t="s">
        <v>21</v>
      </c>
      <c r="AM729" s="363"/>
      <c r="AN729" s="363"/>
      <c r="AO729" s="368"/>
      <c r="AP729" s="369" t="s">
        <v>420</v>
      </c>
      <c r="AQ729" s="369"/>
      <c r="AR729" s="369"/>
      <c r="AS729" s="369"/>
      <c r="AT729" s="369"/>
      <c r="AU729" s="369"/>
      <c r="AV729" s="369"/>
      <c r="AW729" s="369"/>
      <c r="AX729" s="369"/>
    </row>
    <row r="730" spans="1:50" ht="26.25" customHeight="1" x14ac:dyDescent="0.15">
      <c r="A730" s="1055">
        <v>1</v>
      </c>
      <c r="B730" s="105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5">
        <v>2</v>
      </c>
      <c r="B731" s="105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5">
        <v>3</v>
      </c>
      <c r="B732" s="105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5">
        <v>4</v>
      </c>
      <c r="B733" s="105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5">
        <v>5</v>
      </c>
      <c r="B734" s="105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5">
        <v>6</v>
      </c>
      <c r="B735" s="105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5">
        <v>7</v>
      </c>
      <c r="B736" s="105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5">
        <v>8</v>
      </c>
      <c r="B737" s="105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5">
        <v>9</v>
      </c>
      <c r="B738" s="105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5">
        <v>10</v>
      </c>
      <c r="B739" s="105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5">
        <v>11</v>
      </c>
      <c r="B740" s="105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5">
        <v>12</v>
      </c>
      <c r="B741" s="105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5">
        <v>13</v>
      </c>
      <c r="B742" s="105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5">
        <v>14</v>
      </c>
      <c r="B743" s="105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5">
        <v>15</v>
      </c>
      <c r="B744" s="105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5">
        <v>16</v>
      </c>
      <c r="B745" s="105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5">
        <v>17</v>
      </c>
      <c r="B746" s="105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5">
        <v>18</v>
      </c>
      <c r="B747" s="105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5">
        <v>19</v>
      </c>
      <c r="B748" s="105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5">
        <v>20</v>
      </c>
      <c r="B749" s="105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5">
        <v>21</v>
      </c>
      <c r="B750" s="105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5">
        <v>22</v>
      </c>
      <c r="B751" s="105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5">
        <v>23</v>
      </c>
      <c r="B752" s="105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5">
        <v>24</v>
      </c>
      <c r="B753" s="105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5">
        <v>25</v>
      </c>
      <c r="B754" s="105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5">
        <v>26</v>
      </c>
      <c r="B755" s="105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5">
        <v>27</v>
      </c>
      <c r="B756" s="105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5">
        <v>28</v>
      </c>
      <c r="B757" s="105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5">
        <v>29</v>
      </c>
      <c r="B758" s="105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5">
        <v>30</v>
      </c>
      <c r="B759" s="105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419</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380</v>
      </c>
      <c r="AI762" s="363"/>
      <c r="AJ762" s="363"/>
      <c r="AK762" s="363"/>
      <c r="AL762" s="363" t="s">
        <v>21</v>
      </c>
      <c r="AM762" s="363"/>
      <c r="AN762" s="363"/>
      <c r="AO762" s="368"/>
      <c r="AP762" s="369" t="s">
        <v>420</v>
      </c>
      <c r="AQ762" s="369"/>
      <c r="AR762" s="369"/>
      <c r="AS762" s="369"/>
      <c r="AT762" s="369"/>
      <c r="AU762" s="369"/>
      <c r="AV762" s="369"/>
      <c r="AW762" s="369"/>
      <c r="AX762" s="369"/>
    </row>
    <row r="763" spans="1:50" ht="26.25" customHeight="1" x14ac:dyDescent="0.15">
      <c r="A763" s="1055">
        <v>1</v>
      </c>
      <c r="B763" s="105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5">
        <v>2</v>
      </c>
      <c r="B764" s="105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5">
        <v>3</v>
      </c>
      <c r="B765" s="105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5">
        <v>4</v>
      </c>
      <c r="B766" s="105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5">
        <v>5</v>
      </c>
      <c r="B767" s="105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5">
        <v>6</v>
      </c>
      <c r="B768" s="105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5">
        <v>7</v>
      </c>
      <c r="B769" s="105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5">
        <v>8</v>
      </c>
      <c r="B770" s="105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5">
        <v>9</v>
      </c>
      <c r="B771" s="105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5">
        <v>10</v>
      </c>
      <c r="B772" s="105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5">
        <v>11</v>
      </c>
      <c r="B773" s="105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5">
        <v>12</v>
      </c>
      <c r="B774" s="105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5">
        <v>13</v>
      </c>
      <c r="B775" s="105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5">
        <v>14</v>
      </c>
      <c r="B776" s="105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5">
        <v>15</v>
      </c>
      <c r="B777" s="105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5">
        <v>16</v>
      </c>
      <c r="B778" s="105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5">
        <v>17</v>
      </c>
      <c r="B779" s="105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5">
        <v>18</v>
      </c>
      <c r="B780" s="105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5">
        <v>19</v>
      </c>
      <c r="B781" s="105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5">
        <v>20</v>
      </c>
      <c r="B782" s="105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5">
        <v>21</v>
      </c>
      <c r="B783" s="105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5">
        <v>22</v>
      </c>
      <c r="B784" s="105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5">
        <v>23</v>
      </c>
      <c r="B785" s="105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5">
        <v>24</v>
      </c>
      <c r="B786" s="105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5">
        <v>25</v>
      </c>
      <c r="B787" s="105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5">
        <v>26</v>
      </c>
      <c r="B788" s="105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5">
        <v>27</v>
      </c>
      <c r="B789" s="105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5">
        <v>28</v>
      </c>
      <c r="B790" s="105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5">
        <v>29</v>
      </c>
      <c r="B791" s="105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5">
        <v>30</v>
      </c>
      <c r="B792" s="105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419</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380</v>
      </c>
      <c r="AI795" s="363"/>
      <c r="AJ795" s="363"/>
      <c r="AK795" s="363"/>
      <c r="AL795" s="363" t="s">
        <v>21</v>
      </c>
      <c r="AM795" s="363"/>
      <c r="AN795" s="363"/>
      <c r="AO795" s="368"/>
      <c r="AP795" s="369" t="s">
        <v>420</v>
      </c>
      <c r="AQ795" s="369"/>
      <c r="AR795" s="369"/>
      <c r="AS795" s="369"/>
      <c r="AT795" s="369"/>
      <c r="AU795" s="369"/>
      <c r="AV795" s="369"/>
      <c r="AW795" s="369"/>
      <c r="AX795" s="369"/>
    </row>
    <row r="796" spans="1:50" ht="26.25" customHeight="1" x14ac:dyDescent="0.15">
      <c r="A796" s="1055">
        <v>1</v>
      </c>
      <c r="B796" s="105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5">
        <v>2</v>
      </c>
      <c r="B797" s="105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5">
        <v>3</v>
      </c>
      <c r="B798" s="105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5">
        <v>4</v>
      </c>
      <c r="B799" s="105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5">
        <v>5</v>
      </c>
      <c r="B800" s="105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5">
        <v>6</v>
      </c>
      <c r="B801" s="105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5">
        <v>7</v>
      </c>
      <c r="B802" s="105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5">
        <v>8</v>
      </c>
      <c r="B803" s="105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5">
        <v>9</v>
      </c>
      <c r="B804" s="105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5">
        <v>10</v>
      </c>
      <c r="B805" s="105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5">
        <v>11</v>
      </c>
      <c r="B806" s="105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5">
        <v>12</v>
      </c>
      <c r="B807" s="105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5">
        <v>13</v>
      </c>
      <c r="B808" s="105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5">
        <v>14</v>
      </c>
      <c r="B809" s="105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5">
        <v>15</v>
      </c>
      <c r="B810" s="105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5">
        <v>16</v>
      </c>
      <c r="B811" s="105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5">
        <v>17</v>
      </c>
      <c r="B812" s="105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5">
        <v>18</v>
      </c>
      <c r="B813" s="105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5">
        <v>19</v>
      </c>
      <c r="B814" s="105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5">
        <v>20</v>
      </c>
      <c r="B815" s="105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5">
        <v>21</v>
      </c>
      <c r="B816" s="105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5">
        <v>22</v>
      </c>
      <c r="B817" s="105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5">
        <v>23</v>
      </c>
      <c r="B818" s="105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5">
        <v>24</v>
      </c>
      <c r="B819" s="105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5">
        <v>25</v>
      </c>
      <c r="B820" s="105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5">
        <v>26</v>
      </c>
      <c r="B821" s="105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5">
        <v>27</v>
      </c>
      <c r="B822" s="105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5">
        <v>28</v>
      </c>
      <c r="B823" s="105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5">
        <v>29</v>
      </c>
      <c r="B824" s="105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5">
        <v>30</v>
      </c>
      <c r="B825" s="105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340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419</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380</v>
      </c>
      <c r="AI828" s="363"/>
      <c r="AJ828" s="363"/>
      <c r="AK828" s="363"/>
      <c r="AL828" s="363" t="s">
        <v>21</v>
      </c>
      <c r="AM828" s="363"/>
      <c r="AN828" s="363"/>
      <c r="AO828" s="368"/>
      <c r="AP828" s="369" t="s">
        <v>420</v>
      </c>
      <c r="AQ828" s="369"/>
      <c r="AR828" s="369"/>
      <c r="AS828" s="369"/>
      <c r="AT828" s="369"/>
      <c r="AU828" s="369"/>
      <c r="AV828" s="369"/>
      <c r="AW828" s="369"/>
      <c r="AX828" s="369"/>
    </row>
    <row r="829" spans="1:50" ht="26.25" customHeight="1" x14ac:dyDescent="0.15">
      <c r="A829" s="1055">
        <v>1</v>
      </c>
      <c r="B829" s="105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5">
        <v>2</v>
      </c>
      <c r="B830" s="105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5">
        <v>3</v>
      </c>
      <c r="B831" s="105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5">
        <v>4</v>
      </c>
      <c r="B832" s="105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5">
        <v>5</v>
      </c>
      <c r="B833" s="105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5">
        <v>6</v>
      </c>
      <c r="B834" s="105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5">
        <v>7</v>
      </c>
      <c r="B835" s="105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5">
        <v>8</v>
      </c>
      <c r="B836" s="105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5">
        <v>9</v>
      </c>
      <c r="B837" s="105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5">
        <v>10</v>
      </c>
      <c r="B838" s="105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5">
        <v>11</v>
      </c>
      <c r="B839" s="105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5">
        <v>12</v>
      </c>
      <c r="B840" s="105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5">
        <v>13</v>
      </c>
      <c r="B841" s="105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5">
        <v>14</v>
      </c>
      <c r="B842" s="105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5">
        <v>15</v>
      </c>
      <c r="B843" s="105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5">
        <v>16</v>
      </c>
      <c r="B844" s="105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5">
        <v>17</v>
      </c>
      <c r="B845" s="105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5">
        <v>18</v>
      </c>
      <c r="B846" s="105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5">
        <v>19</v>
      </c>
      <c r="B847" s="105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5">
        <v>20</v>
      </c>
      <c r="B848" s="105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5">
        <v>21</v>
      </c>
      <c r="B849" s="105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5">
        <v>22</v>
      </c>
      <c r="B850" s="105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5">
        <v>23</v>
      </c>
      <c r="B851" s="105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5">
        <v>24</v>
      </c>
      <c r="B852" s="105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5">
        <v>25</v>
      </c>
      <c r="B853" s="105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5">
        <v>26</v>
      </c>
      <c r="B854" s="105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5">
        <v>27</v>
      </c>
      <c r="B855" s="105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5">
        <v>28</v>
      </c>
      <c r="B856" s="105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5">
        <v>29</v>
      </c>
      <c r="B857" s="105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5">
        <v>30</v>
      </c>
      <c r="B858" s="105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419</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380</v>
      </c>
      <c r="AI861" s="363"/>
      <c r="AJ861" s="363"/>
      <c r="AK861" s="363"/>
      <c r="AL861" s="363" t="s">
        <v>21</v>
      </c>
      <c r="AM861" s="363"/>
      <c r="AN861" s="363"/>
      <c r="AO861" s="368"/>
      <c r="AP861" s="369" t="s">
        <v>420</v>
      </c>
      <c r="AQ861" s="369"/>
      <c r="AR861" s="369"/>
      <c r="AS861" s="369"/>
      <c r="AT861" s="369"/>
      <c r="AU861" s="369"/>
      <c r="AV861" s="369"/>
      <c r="AW861" s="369"/>
      <c r="AX861" s="369"/>
    </row>
    <row r="862" spans="1:50" ht="26.25" customHeight="1" x14ac:dyDescent="0.15">
      <c r="A862" s="1055">
        <v>1</v>
      </c>
      <c r="B862" s="105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5">
        <v>2</v>
      </c>
      <c r="B863" s="105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5">
        <v>3</v>
      </c>
      <c r="B864" s="105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5">
        <v>4</v>
      </c>
      <c r="B865" s="105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5">
        <v>5</v>
      </c>
      <c r="B866" s="105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5">
        <v>6</v>
      </c>
      <c r="B867" s="105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5">
        <v>7</v>
      </c>
      <c r="B868" s="105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5">
        <v>8</v>
      </c>
      <c r="B869" s="105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5">
        <v>9</v>
      </c>
      <c r="B870" s="105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5">
        <v>10</v>
      </c>
      <c r="B871" s="105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5">
        <v>11</v>
      </c>
      <c r="B872" s="105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5">
        <v>12</v>
      </c>
      <c r="B873" s="105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5">
        <v>13</v>
      </c>
      <c r="B874" s="105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5">
        <v>14</v>
      </c>
      <c r="B875" s="105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5">
        <v>15</v>
      </c>
      <c r="B876" s="105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5">
        <v>16</v>
      </c>
      <c r="B877" s="105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5">
        <v>17</v>
      </c>
      <c r="B878" s="105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5">
        <v>18</v>
      </c>
      <c r="B879" s="105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5">
        <v>19</v>
      </c>
      <c r="B880" s="105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5">
        <v>20</v>
      </c>
      <c r="B881" s="105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5">
        <v>21</v>
      </c>
      <c r="B882" s="105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5">
        <v>22</v>
      </c>
      <c r="B883" s="105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5">
        <v>23</v>
      </c>
      <c r="B884" s="105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5">
        <v>24</v>
      </c>
      <c r="B885" s="105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5">
        <v>25</v>
      </c>
      <c r="B886" s="105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5">
        <v>26</v>
      </c>
      <c r="B887" s="105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5">
        <v>27</v>
      </c>
      <c r="B888" s="105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5">
        <v>28</v>
      </c>
      <c r="B889" s="105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5">
        <v>29</v>
      </c>
      <c r="B890" s="105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5">
        <v>30</v>
      </c>
      <c r="B891" s="105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419</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380</v>
      </c>
      <c r="AI894" s="363"/>
      <c r="AJ894" s="363"/>
      <c r="AK894" s="363"/>
      <c r="AL894" s="363" t="s">
        <v>21</v>
      </c>
      <c r="AM894" s="363"/>
      <c r="AN894" s="363"/>
      <c r="AO894" s="368"/>
      <c r="AP894" s="369" t="s">
        <v>420</v>
      </c>
      <c r="AQ894" s="369"/>
      <c r="AR894" s="369"/>
      <c r="AS894" s="369"/>
      <c r="AT894" s="369"/>
      <c r="AU894" s="369"/>
      <c r="AV894" s="369"/>
      <c r="AW894" s="369"/>
      <c r="AX894" s="369"/>
    </row>
    <row r="895" spans="1:50" ht="26.25" customHeight="1" x14ac:dyDescent="0.15">
      <c r="A895" s="1055">
        <v>1</v>
      </c>
      <c r="B895" s="105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5">
        <v>2</v>
      </c>
      <c r="B896" s="105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5">
        <v>3</v>
      </c>
      <c r="B897" s="105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5">
        <v>4</v>
      </c>
      <c r="B898" s="105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5">
        <v>5</v>
      </c>
      <c r="B899" s="105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5">
        <v>6</v>
      </c>
      <c r="B900" s="105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5">
        <v>7</v>
      </c>
      <c r="B901" s="105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5">
        <v>8</v>
      </c>
      <c r="B902" s="105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5">
        <v>9</v>
      </c>
      <c r="B903" s="105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5">
        <v>10</v>
      </c>
      <c r="B904" s="105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5">
        <v>11</v>
      </c>
      <c r="B905" s="105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5">
        <v>12</v>
      </c>
      <c r="B906" s="105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5">
        <v>13</v>
      </c>
      <c r="B907" s="105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5">
        <v>14</v>
      </c>
      <c r="B908" s="105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5">
        <v>15</v>
      </c>
      <c r="B909" s="105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5">
        <v>16</v>
      </c>
      <c r="B910" s="105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5">
        <v>17</v>
      </c>
      <c r="B911" s="105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5">
        <v>18</v>
      </c>
      <c r="B912" s="105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5">
        <v>19</v>
      </c>
      <c r="B913" s="105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5">
        <v>20</v>
      </c>
      <c r="B914" s="105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5">
        <v>21</v>
      </c>
      <c r="B915" s="105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5">
        <v>22</v>
      </c>
      <c r="B916" s="105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5">
        <v>23</v>
      </c>
      <c r="B917" s="105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5">
        <v>24</v>
      </c>
      <c r="B918" s="105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5">
        <v>25</v>
      </c>
      <c r="B919" s="105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5">
        <v>26</v>
      </c>
      <c r="B920" s="105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5">
        <v>27</v>
      </c>
      <c r="B921" s="105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5">
        <v>28</v>
      </c>
      <c r="B922" s="105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5">
        <v>29</v>
      </c>
      <c r="B923" s="105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5">
        <v>30</v>
      </c>
      <c r="B924" s="105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293</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419</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380</v>
      </c>
      <c r="AI927" s="363"/>
      <c r="AJ927" s="363"/>
      <c r="AK927" s="363"/>
      <c r="AL927" s="363" t="s">
        <v>21</v>
      </c>
      <c r="AM927" s="363"/>
      <c r="AN927" s="363"/>
      <c r="AO927" s="368"/>
      <c r="AP927" s="369" t="s">
        <v>420</v>
      </c>
      <c r="AQ927" s="369"/>
      <c r="AR927" s="369"/>
      <c r="AS927" s="369"/>
      <c r="AT927" s="369"/>
      <c r="AU927" s="369"/>
      <c r="AV927" s="369"/>
      <c r="AW927" s="369"/>
      <c r="AX927" s="369"/>
    </row>
    <row r="928" spans="1:50" ht="26.25" customHeight="1" x14ac:dyDescent="0.15">
      <c r="A928" s="1055">
        <v>1</v>
      </c>
      <c r="B928" s="105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5">
        <v>2</v>
      </c>
      <c r="B929" s="105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5">
        <v>3</v>
      </c>
      <c r="B930" s="105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5">
        <v>4</v>
      </c>
      <c r="B931" s="105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5">
        <v>5</v>
      </c>
      <c r="B932" s="105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5">
        <v>6</v>
      </c>
      <c r="B933" s="105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5">
        <v>7</v>
      </c>
      <c r="B934" s="105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5">
        <v>8</v>
      </c>
      <c r="B935" s="105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5">
        <v>9</v>
      </c>
      <c r="B936" s="105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5">
        <v>10</v>
      </c>
      <c r="B937" s="105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5">
        <v>11</v>
      </c>
      <c r="B938" s="105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5">
        <v>12</v>
      </c>
      <c r="B939" s="105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5">
        <v>13</v>
      </c>
      <c r="B940" s="105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5">
        <v>14</v>
      </c>
      <c r="B941" s="105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5">
        <v>15</v>
      </c>
      <c r="B942" s="105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5">
        <v>16</v>
      </c>
      <c r="B943" s="105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5">
        <v>17</v>
      </c>
      <c r="B944" s="105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5">
        <v>18</v>
      </c>
      <c r="B945" s="105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5">
        <v>19</v>
      </c>
      <c r="B946" s="105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5">
        <v>20</v>
      </c>
      <c r="B947" s="105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5">
        <v>21</v>
      </c>
      <c r="B948" s="105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5">
        <v>22</v>
      </c>
      <c r="B949" s="105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5">
        <v>23</v>
      </c>
      <c r="B950" s="105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5">
        <v>24</v>
      </c>
      <c r="B951" s="105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5">
        <v>25</v>
      </c>
      <c r="B952" s="105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5">
        <v>26</v>
      </c>
      <c r="B953" s="105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5">
        <v>27</v>
      </c>
      <c r="B954" s="105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5">
        <v>28</v>
      </c>
      <c r="B955" s="105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5">
        <v>29</v>
      </c>
      <c r="B956" s="105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5">
        <v>30</v>
      </c>
      <c r="B957" s="105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419</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380</v>
      </c>
      <c r="AI960" s="363"/>
      <c r="AJ960" s="363"/>
      <c r="AK960" s="363"/>
      <c r="AL960" s="363" t="s">
        <v>21</v>
      </c>
      <c r="AM960" s="363"/>
      <c r="AN960" s="363"/>
      <c r="AO960" s="368"/>
      <c r="AP960" s="369" t="s">
        <v>420</v>
      </c>
      <c r="AQ960" s="369"/>
      <c r="AR960" s="369"/>
      <c r="AS960" s="369"/>
      <c r="AT960" s="369"/>
      <c r="AU960" s="369"/>
      <c r="AV960" s="369"/>
      <c r="AW960" s="369"/>
      <c r="AX960" s="369"/>
    </row>
    <row r="961" spans="1:50" ht="26.25" customHeight="1" x14ac:dyDescent="0.15">
      <c r="A961" s="1055">
        <v>1</v>
      </c>
      <c r="B961" s="105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5">
        <v>2</v>
      </c>
      <c r="B962" s="105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5">
        <v>3</v>
      </c>
      <c r="B963" s="105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5">
        <v>4</v>
      </c>
      <c r="B964" s="105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5">
        <v>5</v>
      </c>
      <c r="B965" s="105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5">
        <v>6</v>
      </c>
      <c r="B966" s="105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5">
        <v>7</v>
      </c>
      <c r="B967" s="105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5">
        <v>8</v>
      </c>
      <c r="B968" s="105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5">
        <v>9</v>
      </c>
      <c r="B969" s="105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5">
        <v>10</v>
      </c>
      <c r="B970" s="105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5">
        <v>11</v>
      </c>
      <c r="B971" s="105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5">
        <v>12</v>
      </c>
      <c r="B972" s="105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5">
        <v>13</v>
      </c>
      <c r="B973" s="105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5">
        <v>14</v>
      </c>
      <c r="B974" s="105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5">
        <v>15</v>
      </c>
      <c r="B975" s="105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5">
        <v>16</v>
      </c>
      <c r="B976" s="105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5">
        <v>17</v>
      </c>
      <c r="B977" s="105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5">
        <v>18</v>
      </c>
      <c r="B978" s="105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5">
        <v>19</v>
      </c>
      <c r="B979" s="105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5">
        <v>20</v>
      </c>
      <c r="B980" s="105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5">
        <v>21</v>
      </c>
      <c r="B981" s="105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5">
        <v>22</v>
      </c>
      <c r="B982" s="105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5">
        <v>23</v>
      </c>
      <c r="B983" s="105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5">
        <v>24</v>
      </c>
      <c r="B984" s="105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5">
        <v>25</v>
      </c>
      <c r="B985" s="105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5">
        <v>26</v>
      </c>
      <c r="B986" s="105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5">
        <v>27</v>
      </c>
      <c r="B987" s="105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5">
        <v>28</v>
      </c>
      <c r="B988" s="105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5">
        <v>29</v>
      </c>
      <c r="B989" s="105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5">
        <v>30</v>
      </c>
      <c r="B990" s="105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419</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380</v>
      </c>
      <c r="AI993" s="363"/>
      <c r="AJ993" s="363"/>
      <c r="AK993" s="363"/>
      <c r="AL993" s="363" t="s">
        <v>21</v>
      </c>
      <c r="AM993" s="363"/>
      <c r="AN993" s="363"/>
      <c r="AO993" s="368"/>
      <c r="AP993" s="369" t="s">
        <v>420</v>
      </c>
      <c r="AQ993" s="369"/>
      <c r="AR993" s="369"/>
      <c r="AS993" s="369"/>
      <c r="AT993" s="369"/>
      <c r="AU993" s="369"/>
      <c r="AV993" s="369"/>
      <c r="AW993" s="369"/>
      <c r="AX993" s="369"/>
    </row>
    <row r="994" spans="1:50" ht="26.25" customHeight="1" x14ac:dyDescent="0.15">
      <c r="A994" s="1055">
        <v>1</v>
      </c>
      <c r="B994" s="105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5">
        <v>2</v>
      </c>
      <c r="B995" s="105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5">
        <v>3</v>
      </c>
      <c r="B996" s="105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5">
        <v>4</v>
      </c>
      <c r="B997" s="105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5">
        <v>5</v>
      </c>
      <c r="B998" s="105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5">
        <v>6</v>
      </c>
      <c r="B999" s="105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5">
        <v>7</v>
      </c>
      <c r="B1000" s="105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5">
        <v>8</v>
      </c>
      <c r="B1001" s="105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5">
        <v>9</v>
      </c>
      <c r="B1002" s="105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5">
        <v>10</v>
      </c>
      <c r="B1003" s="105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5">
        <v>11</v>
      </c>
      <c r="B1004" s="105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5">
        <v>12</v>
      </c>
      <c r="B1005" s="105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5">
        <v>13</v>
      </c>
      <c r="B1006" s="105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5">
        <v>14</v>
      </c>
      <c r="B1007" s="105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5">
        <v>15</v>
      </c>
      <c r="B1008" s="105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5">
        <v>16</v>
      </c>
      <c r="B1009" s="105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5">
        <v>17</v>
      </c>
      <c r="B1010" s="105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5">
        <v>18</v>
      </c>
      <c r="B1011" s="105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5">
        <v>19</v>
      </c>
      <c r="B1012" s="105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5">
        <v>20</v>
      </c>
      <c r="B1013" s="105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5">
        <v>21</v>
      </c>
      <c r="B1014" s="105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5">
        <v>22</v>
      </c>
      <c r="B1015" s="105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5">
        <v>23</v>
      </c>
      <c r="B1016" s="105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5">
        <v>24</v>
      </c>
      <c r="B1017" s="105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5">
        <v>25</v>
      </c>
      <c r="B1018" s="105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5">
        <v>26</v>
      </c>
      <c r="B1019" s="105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5">
        <v>27</v>
      </c>
      <c r="B1020" s="105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5">
        <v>28</v>
      </c>
      <c r="B1021" s="105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5">
        <v>29</v>
      </c>
      <c r="B1022" s="105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5">
        <v>30</v>
      </c>
      <c r="B1023" s="105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419</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380</v>
      </c>
      <c r="AI1026" s="363"/>
      <c r="AJ1026" s="363"/>
      <c r="AK1026" s="363"/>
      <c r="AL1026" s="363" t="s">
        <v>21</v>
      </c>
      <c r="AM1026" s="363"/>
      <c r="AN1026" s="363"/>
      <c r="AO1026" s="368"/>
      <c r="AP1026" s="369" t="s">
        <v>420</v>
      </c>
      <c r="AQ1026" s="369"/>
      <c r="AR1026" s="369"/>
      <c r="AS1026" s="369"/>
      <c r="AT1026" s="369"/>
      <c r="AU1026" s="369"/>
      <c r="AV1026" s="369"/>
      <c r="AW1026" s="369"/>
      <c r="AX1026" s="369"/>
    </row>
    <row r="1027" spans="1:50" ht="26.25" customHeight="1" x14ac:dyDescent="0.15">
      <c r="A1027" s="1055">
        <v>1</v>
      </c>
      <c r="B1027" s="105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5">
        <v>2</v>
      </c>
      <c r="B1028" s="105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5">
        <v>3</v>
      </c>
      <c r="B1029" s="105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5">
        <v>4</v>
      </c>
      <c r="B1030" s="105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5">
        <v>5</v>
      </c>
      <c r="B1031" s="105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5">
        <v>6</v>
      </c>
      <c r="B1032" s="105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5">
        <v>7</v>
      </c>
      <c r="B1033" s="105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5">
        <v>8</v>
      </c>
      <c r="B1034" s="105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5">
        <v>9</v>
      </c>
      <c r="B1035" s="105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5">
        <v>10</v>
      </c>
      <c r="B1036" s="105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5">
        <v>11</v>
      </c>
      <c r="B1037" s="105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5">
        <v>12</v>
      </c>
      <c r="B1038" s="105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5">
        <v>13</v>
      </c>
      <c r="B1039" s="105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5">
        <v>14</v>
      </c>
      <c r="B1040" s="105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5">
        <v>15</v>
      </c>
      <c r="B1041" s="105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5">
        <v>16</v>
      </c>
      <c r="B1042" s="105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5">
        <v>17</v>
      </c>
      <c r="B1043" s="105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5">
        <v>18</v>
      </c>
      <c r="B1044" s="105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5">
        <v>19</v>
      </c>
      <c r="B1045" s="105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5">
        <v>20</v>
      </c>
      <c r="B1046" s="105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5">
        <v>21</v>
      </c>
      <c r="B1047" s="105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5">
        <v>22</v>
      </c>
      <c r="B1048" s="105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5">
        <v>23</v>
      </c>
      <c r="B1049" s="105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5">
        <v>24</v>
      </c>
      <c r="B1050" s="105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5">
        <v>25</v>
      </c>
      <c r="B1051" s="105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5">
        <v>26</v>
      </c>
      <c r="B1052" s="105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5">
        <v>27</v>
      </c>
      <c r="B1053" s="105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5">
        <v>28</v>
      </c>
      <c r="B1054" s="105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5">
        <v>29</v>
      </c>
      <c r="B1055" s="105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5">
        <v>30</v>
      </c>
      <c r="B1056" s="105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419</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380</v>
      </c>
      <c r="AI1059" s="363"/>
      <c r="AJ1059" s="363"/>
      <c r="AK1059" s="363"/>
      <c r="AL1059" s="363" t="s">
        <v>21</v>
      </c>
      <c r="AM1059" s="363"/>
      <c r="AN1059" s="363"/>
      <c r="AO1059" s="368"/>
      <c r="AP1059" s="369" t="s">
        <v>420</v>
      </c>
      <c r="AQ1059" s="369"/>
      <c r="AR1059" s="369"/>
      <c r="AS1059" s="369"/>
      <c r="AT1059" s="369"/>
      <c r="AU1059" s="369"/>
      <c r="AV1059" s="369"/>
      <c r="AW1059" s="369"/>
      <c r="AX1059" s="369"/>
    </row>
    <row r="1060" spans="1:50" ht="26.25" customHeight="1" x14ac:dyDescent="0.15">
      <c r="A1060" s="1055">
        <v>1</v>
      </c>
      <c r="B1060" s="105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5">
        <v>2</v>
      </c>
      <c r="B1061" s="105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5">
        <v>3</v>
      </c>
      <c r="B1062" s="105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5">
        <v>4</v>
      </c>
      <c r="B1063" s="105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5">
        <v>5</v>
      </c>
      <c r="B1064" s="105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5">
        <v>6</v>
      </c>
      <c r="B1065" s="105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5">
        <v>7</v>
      </c>
      <c r="B1066" s="105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5">
        <v>8</v>
      </c>
      <c r="B1067" s="105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5">
        <v>9</v>
      </c>
      <c r="B1068" s="105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5">
        <v>10</v>
      </c>
      <c r="B1069" s="105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5">
        <v>11</v>
      </c>
      <c r="B1070" s="105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5">
        <v>12</v>
      </c>
      <c r="B1071" s="105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5">
        <v>13</v>
      </c>
      <c r="B1072" s="105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5">
        <v>14</v>
      </c>
      <c r="B1073" s="105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5">
        <v>15</v>
      </c>
      <c r="B1074" s="105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5">
        <v>16</v>
      </c>
      <c r="B1075" s="105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5">
        <v>17</v>
      </c>
      <c r="B1076" s="105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5">
        <v>18</v>
      </c>
      <c r="B1077" s="105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5">
        <v>19</v>
      </c>
      <c r="B1078" s="105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5">
        <v>20</v>
      </c>
      <c r="B1079" s="105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5">
        <v>21</v>
      </c>
      <c r="B1080" s="105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5">
        <v>22</v>
      </c>
      <c r="B1081" s="105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5">
        <v>23</v>
      </c>
      <c r="B1082" s="105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5">
        <v>24</v>
      </c>
      <c r="B1083" s="105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5">
        <v>25</v>
      </c>
      <c r="B1084" s="105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5">
        <v>26</v>
      </c>
      <c r="B1085" s="105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5">
        <v>27</v>
      </c>
      <c r="B1086" s="105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5">
        <v>28</v>
      </c>
      <c r="B1087" s="105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5">
        <v>29</v>
      </c>
      <c r="B1088" s="105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5">
        <v>30</v>
      </c>
      <c r="B1089" s="105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419</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380</v>
      </c>
      <c r="AI1092" s="363"/>
      <c r="AJ1092" s="363"/>
      <c r="AK1092" s="363"/>
      <c r="AL1092" s="363" t="s">
        <v>21</v>
      </c>
      <c r="AM1092" s="363"/>
      <c r="AN1092" s="363"/>
      <c r="AO1092" s="368"/>
      <c r="AP1092" s="369" t="s">
        <v>420</v>
      </c>
      <c r="AQ1092" s="369"/>
      <c r="AR1092" s="369"/>
      <c r="AS1092" s="369"/>
      <c r="AT1092" s="369"/>
      <c r="AU1092" s="369"/>
      <c r="AV1092" s="369"/>
      <c r="AW1092" s="369"/>
      <c r="AX1092" s="369"/>
    </row>
    <row r="1093" spans="1:50" ht="26.25" customHeight="1" x14ac:dyDescent="0.15">
      <c r="A1093" s="1055">
        <v>1</v>
      </c>
      <c r="B1093" s="105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5">
        <v>2</v>
      </c>
      <c r="B1094" s="105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5">
        <v>3</v>
      </c>
      <c r="B1095" s="105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5">
        <v>4</v>
      </c>
      <c r="B1096" s="105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5">
        <v>5</v>
      </c>
      <c r="B1097" s="105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5">
        <v>6</v>
      </c>
      <c r="B1098" s="105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5">
        <v>7</v>
      </c>
      <c r="B1099" s="105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5">
        <v>8</v>
      </c>
      <c r="B1100" s="105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5">
        <v>9</v>
      </c>
      <c r="B1101" s="105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5">
        <v>10</v>
      </c>
      <c r="B1102" s="105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5">
        <v>11</v>
      </c>
      <c r="B1103" s="105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5">
        <v>12</v>
      </c>
      <c r="B1104" s="105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5">
        <v>13</v>
      </c>
      <c r="B1105" s="105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5">
        <v>14</v>
      </c>
      <c r="B1106" s="105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5">
        <v>15</v>
      </c>
      <c r="B1107" s="105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5">
        <v>16</v>
      </c>
      <c r="B1108" s="105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5">
        <v>17</v>
      </c>
      <c r="B1109" s="105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5">
        <v>18</v>
      </c>
      <c r="B1110" s="105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5">
        <v>19</v>
      </c>
      <c r="B1111" s="105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5">
        <v>20</v>
      </c>
      <c r="B1112" s="105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5">
        <v>21</v>
      </c>
      <c r="B1113" s="105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5">
        <v>22</v>
      </c>
      <c r="B1114" s="105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5">
        <v>23</v>
      </c>
      <c r="B1115" s="105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5">
        <v>24</v>
      </c>
      <c r="B1116" s="105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5">
        <v>25</v>
      </c>
      <c r="B1117" s="105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5">
        <v>26</v>
      </c>
      <c r="B1118" s="105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5">
        <v>27</v>
      </c>
      <c r="B1119" s="105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5">
        <v>28</v>
      </c>
      <c r="B1120" s="105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5">
        <v>29</v>
      </c>
      <c r="B1121" s="105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5">
        <v>30</v>
      </c>
      <c r="B1122" s="105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419</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380</v>
      </c>
      <c r="AI1125" s="363"/>
      <c r="AJ1125" s="363"/>
      <c r="AK1125" s="363"/>
      <c r="AL1125" s="363" t="s">
        <v>21</v>
      </c>
      <c r="AM1125" s="363"/>
      <c r="AN1125" s="363"/>
      <c r="AO1125" s="368"/>
      <c r="AP1125" s="369" t="s">
        <v>420</v>
      </c>
      <c r="AQ1125" s="369"/>
      <c r="AR1125" s="369"/>
      <c r="AS1125" s="369"/>
      <c r="AT1125" s="369"/>
      <c r="AU1125" s="369"/>
      <c r="AV1125" s="369"/>
      <c r="AW1125" s="369"/>
      <c r="AX1125" s="369"/>
    </row>
    <row r="1126" spans="1:50" ht="26.25" customHeight="1" x14ac:dyDescent="0.15">
      <c r="A1126" s="1055">
        <v>1</v>
      </c>
      <c r="B1126" s="105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5">
        <v>2</v>
      </c>
      <c r="B1127" s="105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5">
        <v>3</v>
      </c>
      <c r="B1128" s="105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5">
        <v>4</v>
      </c>
      <c r="B1129" s="105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5">
        <v>5</v>
      </c>
      <c r="B1130" s="105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5">
        <v>6</v>
      </c>
      <c r="B1131" s="105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5">
        <v>7</v>
      </c>
      <c r="B1132" s="105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5">
        <v>8</v>
      </c>
      <c r="B1133" s="105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5">
        <v>9</v>
      </c>
      <c r="B1134" s="105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5">
        <v>10</v>
      </c>
      <c r="B1135" s="105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5">
        <v>11</v>
      </c>
      <c r="B1136" s="105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5">
        <v>12</v>
      </c>
      <c r="B1137" s="105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5">
        <v>13</v>
      </c>
      <c r="B1138" s="105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5">
        <v>14</v>
      </c>
      <c r="B1139" s="105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5">
        <v>15</v>
      </c>
      <c r="B1140" s="105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5">
        <v>16</v>
      </c>
      <c r="B1141" s="105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5">
        <v>17</v>
      </c>
      <c r="B1142" s="105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5">
        <v>18</v>
      </c>
      <c r="B1143" s="105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5">
        <v>19</v>
      </c>
      <c r="B1144" s="105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5">
        <v>20</v>
      </c>
      <c r="B1145" s="105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5">
        <v>21</v>
      </c>
      <c r="B1146" s="105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5">
        <v>22</v>
      </c>
      <c r="B1147" s="105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5">
        <v>23</v>
      </c>
      <c r="B1148" s="105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5">
        <v>24</v>
      </c>
      <c r="B1149" s="105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5">
        <v>25</v>
      </c>
      <c r="B1150" s="105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5">
        <v>26</v>
      </c>
      <c r="B1151" s="105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5">
        <v>27</v>
      </c>
      <c r="B1152" s="105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5">
        <v>28</v>
      </c>
      <c r="B1153" s="105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5">
        <v>29</v>
      </c>
      <c r="B1154" s="105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5">
        <v>30</v>
      </c>
      <c r="B1155" s="105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419</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380</v>
      </c>
      <c r="AI1158" s="363"/>
      <c r="AJ1158" s="363"/>
      <c r="AK1158" s="363"/>
      <c r="AL1158" s="363" t="s">
        <v>21</v>
      </c>
      <c r="AM1158" s="363"/>
      <c r="AN1158" s="363"/>
      <c r="AO1158" s="368"/>
      <c r="AP1158" s="369" t="s">
        <v>420</v>
      </c>
      <c r="AQ1158" s="369"/>
      <c r="AR1158" s="369"/>
      <c r="AS1158" s="369"/>
      <c r="AT1158" s="369"/>
      <c r="AU1158" s="369"/>
      <c r="AV1158" s="369"/>
      <c r="AW1158" s="369"/>
      <c r="AX1158" s="369"/>
    </row>
    <row r="1159" spans="1:50" ht="26.25" customHeight="1" x14ac:dyDescent="0.15">
      <c r="A1159" s="1055">
        <v>1</v>
      </c>
      <c r="B1159" s="105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5">
        <v>2</v>
      </c>
      <c r="B1160" s="105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5">
        <v>3</v>
      </c>
      <c r="B1161" s="105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5">
        <v>4</v>
      </c>
      <c r="B1162" s="105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5">
        <v>5</v>
      </c>
      <c r="B1163" s="105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5">
        <v>6</v>
      </c>
      <c r="B1164" s="105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5">
        <v>7</v>
      </c>
      <c r="B1165" s="105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5">
        <v>8</v>
      </c>
      <c r="B1166" s="105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5">
        <v>9</v>
      </c>
      <c r="B1167" s="105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5">
        <v>10</v>
      </c>
      <c r="B1168" s="105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5">
        <v>11</v>
      </c>
      <c r="B1169" s="105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5">
        <v>12</v>
      </c>
      <c r="B1170" s="105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5">
        <v>13</v>
      </c>
      <c r="B1171" s="105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5">
        <v>14</v>
      </c>
      <c r="B1172" s="105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5">
        <v>15</v>
      </c>
      <c r="B1173" s="105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5">
        <v>16</v>
      </c>
      <c r="B1174" s="105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5">
        <v>17</v>
      </c>
      <c r="B1175" s="105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5">
        <v>18</v>
      </c>
      <c r="B1176" s="105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5">
        <v>19</v>
      </c>
      <c r="B1177" s="105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5">
        <v>20</v>
      </c>
      <c r="B1178" s="105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5">
        <v>21</v>
      </c>
      <c r="B1179" s="105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5">
        <v>22</v>
      </c>
      <c r="B1180" s="105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5">
        <v>23</v>
      </c>
      <c r="B1181" s="105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5">
        <v>24</v>
      </c>
      <c r="B1182" s="105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5">
        <v>25</v>
      </c>
      <c r="B1183" s="105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5">
        <v>26</v>
      </c>
      <c r="B1184" s="105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5">
        <v>27</v>
      </c>
      <c r="B1185" s="105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5">
        <v>28</v>
      </c>
      <c r="B1186" s="105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5">
        <v>29</v>
      </c>
      <c r="B1187" s="105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5">
        <v>30</v>
      </c>
      <c r="B1188" s="105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350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419</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380</v>
      </c>
      <c r="AI1191" s="363"/>
      <c r="AJ1191" s="363"/>
      <c r="AK1191" s="363"/>
      <c r="AL1191" s="363" t="s">
        <v>21</v>
      </c>
      <c r="AM1191" s="363"/>
      <c r="AN1191" s="363"/>
      <c r="AO1191" s="368"/>
      <c r="AP1191" s="369" t="s">
        <v>420</v>
      </c>
      <c r="AQ1191" s="369"/>
      <c r="AR1191" s="369"/>
      <c r="AS1191" s="369"/>
      <c r="AT1191" s="369"/>
      <c r="AU1191" s="369"/>
      <c r="AV1191" s="369"/>
      <c r="AW1191" s="369"/>
      <c r="AX1191" s="369"/>
    </row>
    <row r="1192" spans="1:50" ht="26.25" customHeight="1" x14ac:dyDescent="0.15">
      <c r="A1192" s="1055">
        <v>1</v>
      </c>
      <c r="B1192" s="105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5">
        <v>2</v>
      </c>
      <c r="B1193" s="105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5">
        <v>3</v>
      </c>
      <c r="B1194" s="105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5">
        <v>4</v>
      </c>
      <c r="B1195" s="105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5">
        <v>5</v>
      </c>
      <c r="B1196" s="105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5">
        <v>6</v>
      </c>
      <c r="B1197" s="105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5">
        <v>7</v>
      </c>
      <c r="B1198" s="105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5">
        <v>8</v>
      </c>
      <c r="B1199" s="105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5">
        <v>9</v>
      </c>
      <c r="B1200" s="105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5">
        <v>10</v>
      </c>
      <c r="B1201" s="105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5">
        <v>11</v>
      </c>
      <c r="B1202" s="105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5">
        <v>12</v>
      </c>
      <c r="B1203" s="105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5">
        <v>13</v>
      </c>
      <c r="B1204" s="105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5">
        <v>14</v>
      </c>
      <c r="B1205" s="105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5">
        <v>15</v>
      </c>
      <c r="B1206" s="105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5">
        <v>16</v>
      </c>
      <c r="B1207" s="105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5">
        <v>17</v>
      </c>
      <c r="B1208" s="105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5">
        <v>18</v>
      </c>
      <c r="B1209" s="105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5">
        <v>19</v>
      </c>
      <c r="B1210" s="105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5">
        <v>20</v>
      </c>
      <c r="B1211" s="105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5">
        <v>21</v>
      </c>
      <c r="B1212" s="105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5">
        <v>22</v>
      </c>
      <c r="B1213" s="105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5">
        <v>23</v>
      </c>
      <c r="B1214" s="105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5">
        <v>24</v>
      </c>
      <c r="B1215" s="105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5">
        <v>25</v>
      </c>
      <c r="B1216" s="105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5">
        <v>26</v>
      </c>
      <c r="B1217" s="105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5">
        <v>27</v>
      </c>
      <c r="B1218" s="105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5">
        <v>28</v>
      </c>
      <c r="B1219" s="105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5">
        <v>29</v>
      </c>
      <c r="B1220" s="105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5">
        <v>30</v>
      </c>
      <c r="B1221" s="105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294</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419</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380</v>
      </c>
      <c r="AI1224" s="363"/>
      <c r="AJ1224" s="363"/>
      <c r="AK1224" s="363"/>
      <c r="AL1224" s="363" t="s">
        <v>21</v>
      </c>
      <c r="AM1224" s="363"/>
      <c r="AN1224" s="363"/>
      <c r="AO1224" s="368"/>
      <c r="AP1224" s="369" t="s">
        <v>420</v>
      </c>
      <c r="AQ1224" s="369"/>
      <c r="AR1224" s="369"/>
      <c r="AS1224" s="369"/>
      <c r="AT1224" s="369"/>
      <c r="AU1224" s="369"/>
      <c r="AV1224" s="369"/>
      <c r="AW1224" s="369"/>
      <c r="AX1224" s="369"/>
    </row>
    <row r="1225" spans="1:50" ht="26.25" customHeight="1" x14ac:dyDescent="0.15">
      <c r="A1225" s="1055">
        <v>1</v>
      </c>
      <c r="B1225" s="105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5">
        <v>2</v>
      </c>
      <c r="B1226" s="105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5">
        <v>3</v>
      </c>
      <c r="B1227" s="105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5">
        <v>4</v>
      </c>
      <c r="B1228" s="105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5">
        <v>5</v>
      </c>
      <c r="B1229" s="105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5">
        <v>6</v>
      </c>
      <c r="B1230" s="105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5">
        <v>7</v>
      </c>
      <c r="B1231" s="105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5">
        <v>8</v>
      </c>
      <c r="B1232" s="105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5">
        <v>9</v>
      </c>
      <c r="B1233" s="105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5">
        <v>10</v>
      </c>
      <c r="B1234" s="105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5">
        <v>11</v>
      </c>
      <c r="B1235" s="105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5">
        <v>12</v>
      </c>
      <c r="B1236" s="105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5">
        <v>13</v>
      </c>
      <c r="B1237" s="105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5">
        <v>14</v>
      </c>
      <c r="B1238" s="105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5">
        <v>15</v>
      </c>
      <c r="B1239" s="105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5">
        <v>16</v>
      </c>
      <c r="B1240" s="105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5">
        <v>17</v>
      </c>
      <c r="B1241" s="105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5">
        <v>18</v>
      </c>
      <c r="B1242" s="105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5">
        <v>19</v>
      </c>
      <c r="B1243" s="105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5">
        <v>20</v>
      </c>
      <c r="B1244" s="105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5">
        <v>21</v>
      </c>
      <c r="B1245" s="105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5">
        <v>22</v>
      </c>
      <c r="B1246" s="105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5">
        <v>23</v>
      </c>
      <c r="B1247" s="105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5">
        <v>24</v>
      </c>
      <c r="B1248" s="105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5">
        <v>25</v>
      </c>
      <c r="B1249" s="105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5">
        <v>26</v>
      </c>
      <c r="B1250" s="105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5">
        <v>27</v>
      </c>
      <c r="B1251" s="105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5">
        <v>28</v>
      </c>
      <c r="B1252" s="105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5">
        <v>29</v>
      </c>
      <c r="B1253" s="105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5">
        <v>30</v>
      </c>
      <c r="B1254" s="105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419</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380</v>
      </c>
      <c r="AI1257" s="363"/>
      <c r="AJ1257" s="363"/>
      <c r="AK1257" s="363"/>
      <c r="AL1257" s="363" t="s">
        <v>21</v>
      </c>
      <c r="AM1257" s="363"/>
      <c r="AN1257" s="363"/>
      <c r="AO1257" s="368"/>
      <c r="AP1257" s="369" t="s">
        <v>420</v>
      </c>
      <c r="AQ1257" s="369"/>
      <c r="AR1257" s="369"/>
      <c r="AS1257" s="369"/>
      <c r="AT1257" s="369"/>
      <c r="AU1257" s="369"/>
      <c r="AV1257" s="369"/>
      <c r="AW1257" s="369"/>
      <c r="AX1257" s="369"/>
    </row>
    <row r="1258" spans="1:50" ht="26.25" customHeight="1" x14ac:dyDescent="0.15">
      <c r="A1258" s="1055">
        <v>1</v>
      </c>
      <c r="B1258" s="105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5">
        <v>2</v>
      </c>
      <c r="B1259" s="105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5">
        <v>3</v>
      </c>
      <c r="B1260" s="105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5">
        <v>4</v>
      </c>
      <c r="B1261" s="105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5">
        <v>5</v>
      </c>
      <c r="B1262" s="105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5">
        <v>6</v>
      </c>
      <c r="B1263" s="105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5">
        <v>7</v>
      </c>
      <c r="B1264" s="105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5">
        <v>8</v>
      </c>
      <c r="B1265" s="105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5">
        <v>9</v>
      </c>
      <c r="B1266" s="105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5">
        <v>10</v>
      </c>
      <c r="B1267" s="105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5">
        <v>11</v>
      </c>
      <c r="B1268" s="105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5">
        <v>12</v>
      </c>
      <c r="B1269" s="105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5">
        <v>13</v>
      </c>
      <c r="B1270" s="105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5">
        <v>14</v>
      </c>
      <c r="B1271" s="105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5">
        <v>15</v>
      </c>
      <c r="B1272" s="105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5">
        <v>16</v>
      </c>
      <c r="B1273" s="105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5">
        <v>17</v>
      </c>
      <c r="B1274" s="105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5">
        <v>18</v>
      </c>
      <c r="B1275" s="105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5">
        <v>19</v>
      </c>
      <c r="B1276" s="105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5">
        <v>20</v>
      </c>
      <c r="B1277" s="105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5">
        <v>21</v>
      </c>
      <c r="B1278" s="105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5">
        <v>22</v>
      </c>
      <c r="B1279" s="105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5">
        <v>23</v>
      </c>
      <c r="B1280" s="105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5">
        <v>24</v>
      </c>
      <c r="B1281" s="105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5">
        <v>25</v>
      </c>
      <c r="B1282" s="105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5">
        <v>26</v>
      </c>
      <c r="B1283" s="105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5">
        <v>27</v>
      </c>
      <c r="B1284" s="105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5">
        <v>28</v>
      </c>
      <c r="B1285" s="105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5">
        <v>29</v>
      </c>
      <c r="B1286" s="105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5">
        <v>30</v>
      </c>
      <c r="B1287" s="105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419</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380</v>
      </c>
      <c r="AI1290" s="363"/>
      <c r="AJ1290" s="363"/>
      <c r="AK1290" s="363"/>
      <c r="AL1290" s="363" t="s">
        <v>21</v>
      </c>
      <c r="AM1290" s="363"/>
      <c r="AN1290" s="363"/>
      <c r="AO1290" s="368"/>
      <c r="AP1290" s="369" t="s">
        <v>420</v>
      </c>
      <c r="AQ1290" s="369"/>
      <c r="AR1290" s="369"/>
      <c r="AS1290" s="369"/>
      <c r="AT1290" s="369"/>
      <c r="AU1290" s="369"/>
      <c r="AV1290" s="369"/>
      <c r="AW1290" s="369"/>
      <c r="AX1290" s="369"/>
    </row>
    <row r="1291" spans="1:50" ht="26.25" customHeight="1" x14ac:dyDescent="0.15">
      <c r="A1291" s="1055">
        <v>1</v>
      </c>
      <c r="B1291" s="105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5">
        <v>2</v>
      </c>
      <c r="B1292" s="105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5">
        <v>3</v>
      </c>
      <c r="B1293" s="105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5">
        <v>4</v>
      </c>
      <c r="B1294" s="105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5">
        <v>5</v>
      </c>
      <c r="B1295" s="105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5">
        <v>6</v>
      </c>
      <c r="B1296" s="105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5">
        <v>7</v>
      </c>
      <c r="B1297" s="105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5">
        <v>8</v>
      </c>
      <c r="B1298" s="105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5">
        <v>9</v>
      </c>
      <c r="B1299" s="105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5">
        <v>10</v>
      </c>
      <c r="B1300" s="105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5">
        <v>11</v>
      </c>
      <c r="B1301" s="105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5">
        <v>12</v>
      </c>
      <c r="B1302" s="105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5">
        <v>13</v>
      </c>
      <c r="B1303" s="105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5">
        <v>14</v>
      </c>
      <c r="B1304" s="105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5">
        <v>15</v>
      </c>
      <c r="B1305" s="105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5">
        <v>16</v>
      </c>
      <c r="B1306" s="105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5">
        <v>17</v>
      </c>
      <c r="B1307" s="105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5">
        <v>18</v>
      </c>
      <c r="B1308" s="105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5">
        <v>19</v>
      </c>
      <c r="B1309" s="105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5">
        <v>20</v>
      </c>
      <c r="B1310" s="105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5">
        <v>21</v>
      </c>
      <c r="B1311" s="105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5">
        <v>22</v>
      </c>
      <c r="B1312" s="105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5">
        <v>23</v>
      </c>
      <c r="B1313" s="105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5">
        <v>24</v>
      </c>
      <c r="B1314" s="105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5">
        <v>25</v>
      </c>
      <c r="B1315" s="105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5">
        <v>26</v>
      </c>
      <c r="B1316" s="105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5">
        <v>27</v>
      </c>
      <c r="B1317" s="105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5">
        <v>28</v>
      </c>
      <c r="B1318" s="105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5">
        <v>29</v>
      </c>
      <c r="B1319" s="105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5">
        <v>30</v>
      </c>
      <c r="B1320" s="105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2019-05-22T12:27:06Z</cp:lastPrinted>
  <dcterms:created xsi:type="dcterms:W3CDTF">2012-03-13T00:50:25Z</dcterms:created>
  <dcterms:modified xsi:type="dcterms:W3CDTF">2020-11-20T04:28:59Z</dcterms:modified>
</cp:coreProperties>
</file>