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市メカ室\"/>
    </mc:Choice>
  </mc:AlternateContent>
  <bookViews>
    <workbookView xWindow="1249" yWindow="0" windowWidth="19203" windowHeight="6972"/>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U17" i="6" l="1"/>
  <c r="AU5" i="6"/>
  <c r="AU18" i="6"/>
  <c r="AU822" i="3" l="1"/>
  <c r="Y821" i="3"/>
  <c r="AU808" i="3"/>
  <c r="Y790" i="3" l="1"/>
  <c r="Y781" i="3"/>
  <c r="AM6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<sst xmlns="http://schemas.openxmlformats.org/spreadsheetml/2006/main" count="2978" uniqueCount="778">
  <si>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</si>
  <si>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</si>
  <si>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</si>
  <si>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</si>
  <si>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</si>
  <si>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</si>
  <si>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</si>
  <si>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</si>
  <si>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</si>
  <si>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</si>
  <si>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</si>
  <si>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</si>
  <si>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</si>
  <si>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</si>
  <si>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</si>
  <si>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</si>
  <si>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</si>
  <si>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</si>
  <si>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</si>
  <si>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</si>
  <si>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</si>
  <si>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</si>
  <si>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</si>
  <si>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</si>
  <si>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</si>
  <si>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</si>
  <si>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</si>
  <si>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</si>
  <si>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</si>
  <si>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</si>
  <si>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</si>
  <si>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</si>
  <si>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</si>
  <si>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</si>
  <si>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</si>
  <si>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</si>
  <si>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</si>
  <si>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</si>
  <si>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</si>
  <si>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</si>
  <si>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</si>
  <si>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</si>
  <si>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</si>
  <si>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</si>
  <si>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</si>
  <si>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</si>
  <si>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</si>
  <si>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</si>
  <si>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</si>
  <si>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</si>
  <si>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</si>
  <si>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</si>
  <si>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</si>
  <si>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</si>
  <si>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</si>
  <si>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</si>
  <si>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</si>
  <si>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</si>
  <si>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</si>
  <si>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</si>
  <si>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</si>
  <si>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</si>
  <si>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</si>
  <si>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</si>
  <si>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</si>
  <si>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</si>
  <si>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</si>
  <si>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</si>
  <si>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</si>
  <si>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</si>
  <si>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</si>
  <si>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</si>
  <si>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</si>
  <si>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</si>
  <si>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</si>
  <si>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</si>
  <si>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</si>
  <si>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</si>
  <si>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</si>
  <si>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</si>
  <si>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</si>
  <si>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</si>
  <si>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</si>
  <si>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</si>
  <si>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</si>
  <si>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</si>
  <si>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</si>
  <si>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</si>
  <si>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</si>
  <si>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</si>
  <si>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</si>
  <si>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</si>
  <si>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</si>
  <si>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</si>
  <si>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</si>
  <si>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</si>
  <si>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</si>
  <si>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</si>
  <si>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</si>
  <si>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</si>
  <si>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</si>
  <si>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</si>
  <si>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</si>
  <si>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</si>
  <si>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</si>
  <si>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</si>
  <si>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</si>
  <si>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</si>
  <si>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</si>
  <si>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</si>
  <si>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</si>
  <si>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</si>
  <si>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</si>
  <si>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</si>
  <si>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</si>
  <si>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</si>
  <si>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</si>
  <si>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</si>
  <si>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</si>
  <si>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</si>
  <si>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</si>
  <si>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</si>
  <si>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</si>
  <si>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</si>
  <si>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</si>
  <si>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</si>
  <si>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</si>
  <si>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</si>
  <si>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</si>
  <si>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</si>
  <si>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</si>
  <si>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</si>
  <si>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</si>
  <si>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</si>
  <si>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</si>
  <si>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</si>
  <si>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</si>
  <si>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</si>
  <si>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</si>
  <si>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</si>
  <si>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</si>
  <si>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</si>
  <si>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</si>
  <si>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</si>
  <si>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</si>
  <si>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</si>
  <si>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</si>
  <si>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</si>
  <si>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</si>
  <si>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</si>
  <si>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</si>
  <si>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</si>
  <si>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</si>
  <si>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</si>
  <si>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</si>
  <si>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</si>
  <si>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</si>
  <si>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</si>
  <si>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</si>
  <si>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</si>
  <si>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</si>
  <si>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</si>
  <si>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</si>
  <si>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</si>
  <si>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</si>
  <si>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</si>
  <si>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</si>
  <si>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</si>
  <si>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</si>
  <si>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</si>
  <si>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</si>
  <si>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</si>
  <si>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</si>
  <si>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</si>
  <si>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</si>
  <si>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</si>
  <si>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</si>
  <si>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</si>
  <si>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</si>
  <si>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</si>
  <si>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</si>
  <si>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</si>
  <si>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</si>
  <si>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</si>
  <si>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</si>
  <si>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</si>
  <si>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</si>
  <si>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</si>
  <si>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</si>
  <si>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</si>
  <si>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</si>
  <si>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</si>
  <si>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</si>
  <si>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</si>
  <si>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</si>
  <si>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</si>
  <si>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</si>
  <si>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</si>
  <si>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</si>
  <si>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</si>
  <si>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</si>
  <si>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</si>
  <si>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</si>
  <si>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</si>
  <si>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</si>
  <si>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</si>
  <si>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</si>
  <si>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</si>
  <si>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</si>
  <si>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</si>
  <si>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</si>
  <si>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</si>
  <si>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</si>
  <si>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</si>
  <si>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</si>
  <si>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</si>
  <si>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</si>
  <si>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</si>
  <si>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</si>
  <si>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</si>
  <si>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</si>
  <si>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</si>
  <si>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</si>
  <si>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</si>
  <si>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</si>
  <si>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</si>
  <si>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</si>
  <si>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</si>
  <si>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</si>
  <si>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</si>
  <si>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</si>
  <si>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</si>
  <si>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</si>
  <si>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</si>
  <si>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</si>
  <si>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</si>
  <si>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</si>
  <si>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</si>
  <si>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</si>
  <si>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</si>
  <si>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</si>
  <si>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</si>
  <si>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</si>
  <si>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</si>
  <si>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</si>
  <si>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</si>
  <si>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</si>
  <si>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</si>
  <si>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</si>
  <si>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</si>
  <si>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</si>
  <si>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</si>
  <si>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</si>
  <si>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</si>
  <si>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</si>
  <si>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</si>
  <si>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</si>
  <si>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</si>
  <si>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</si>
  <si>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</si>
  <si>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</si>
  <si>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</si>
  <si>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</si>
  <si>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</si>
  <si>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</si>
  <si>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</si>
  <si>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</si>
  <si>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</si>
  <si>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</si>
  <si>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</si>
  <si>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</si>
  <si>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</si>
  <si>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</si>
  <si>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</si>
  <si>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</si>
  <si>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</si>
  <si>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</si>
  <si>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</si>
  <si>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</si>
  <si>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</si>
  <si>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</si>
  <si>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</si>
  <si>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</si>
  <si>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</si>
  <si>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</si>
  <si>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</si>
  <si>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</si>
  <si>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</si>
  <si>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</si>
  <si>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</si>
  <si>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</si>
  <si>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</si>
  <si>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</si>
  <si>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</si>
  <si>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</si>
  <si>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</si>
  <si>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</si>
  <si>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</si>
  <si>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</si>
  <si>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</si>
  <si>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</si>
  <si>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</si>
  <si>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</si>
  <si>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</si>
  <si>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</si>
  <si>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</si>
  <si>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</si>
  <si>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</si>
  <si>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</si>
  <si>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</si>
  <si>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</si>
  <si>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</si>
  <si>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</si>
  <si>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</si>
  <si>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</si>
  <si>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</si>
  <si>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</si>
  <si>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</si>
  <si>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</si>
  <si>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</si>
  <si>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</si>
  <si>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</si>
  <si>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</si>
  <si>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</si>
  <si>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</si>
  <si>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</si>
  <si>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</si>
  <si>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</si>
  <si>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</si>
  <si>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</si>
  <si>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</si>
  <si>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</si>
  <si>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</si>
  <si>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</si>
  <si>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</si>
  <si>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</si>
  <si>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</si>
  <si>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</si>
  <si>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</si>
  <si>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</si>
  <si>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</si>
  <si>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</si>
  <si>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</si>
  <si>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</si>
  <si>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</si>
  <si>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</si>
  <si>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</si>
  <si>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</si>
  <si>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</si>
  <si>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</si>
  <si>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</si>
  <si>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</si>
  <si>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</si>
  <si>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</si>
  <si>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</si>
  <si>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</si>
  <si>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</si>
  <si>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</si>
  <si>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</si>
  <si>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</si>
  <si>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</si>
  <si>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</si>
  <si>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</si>
  <si>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</si>
  <si>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</si>
  <si>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</si>
  <si>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</si>
  <si>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</si>
  <si>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</si>
  <si>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</si>
  <si>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</si>
  <si>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</si>
  <si>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</si>
  <si>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</si>
  <si>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</si>
  <si>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</si>
  <si>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</si>
  <si>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</si>
  <si>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</si>
  <si>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</si>
  <si>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</si>
  <si>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</si>
  <si>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</si>
  <si>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</si>
  <si>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</si>
  <si>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</si>
  <si>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</si>
  <si>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</si>
  <si>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</si>
  <si>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</si>
  <si>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</si>
  <si>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</si>
  <si>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</si>
  <si>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</si>
  <si>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</si>
  <si>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</si>
  <si>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</si>
  <si>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</si>
  <si>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</si>
  <si>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</si>
  <si>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</si>
  <si>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</si>
  <si>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</si>
  <si>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</si>
  <si>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</si>
  <si>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</si>
  <si>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</si>
  <si>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</si>
  <si>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</si>
  <si>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</si>
  <si>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</si>
  <si>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</si>
  <si>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</si>
  <si>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</si>
  <si>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</si>
  <si>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</si>
  <si>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</si>
  <si>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</si>
  <si>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</si>
  <si>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</si>
  <si>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</si>
  <si>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</si>
  <si>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</si>
  <si>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</si>
  <si>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</si>
  <si>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</si>
  <si>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</si>
  <si>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</si>
  <si>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</si>
  <si>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</si>
  <si>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</si>
  <si>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</si>
  <si>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</si>
  <si>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</si>
  <si>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</si>
  <si>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</si>
  <si>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</si>
  <si>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</si>
  <si>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</si>
  <si>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</si>
  <si>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</si>
  <si>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</si>
  <si>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</si>
  <si>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</si>
  <si>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</si>
  <si>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</si>
  <si>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</si>
  <si>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</si>
  <si>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</si>
  <si>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</si>
  <si>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</si>
  <si>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</si>
  <si>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</si>
  <si>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</si>
  <si>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</si>
  <si>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</si>
  <si>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</si>
  <si>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</si>
  <si>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</si>
  <si>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</si>
  <si>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</si>
  <si>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</si>
  <si>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</si>
  <si>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</si>
  <si>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</si>
  <si>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</si>
  <si>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</si>
  <si>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</si>
  <si>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</si>
  <si>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</si>
  <si>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</si>
  <si>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</si>
  <si>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</si>
  <si>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</si>
  <si>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</si>
  <si>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</si>
  <si>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</si>
  <si>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</si>
  <si>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</si>
  <si>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</si>
  <si>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</si>
  <si>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</si>
  <si>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</si>
  <si>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</si>
  <si>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</si>
  <si>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</si>
  <si>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</si>
  <si>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</si>
  <si>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</si>
  <si>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</si>
  <si>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</si>
  <si>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</si>
  <si>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</si>
  <si>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</si>
  <si>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</si>
  <si>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</si>
  <si>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</si>
  <si>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</si>
  <si>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</si>
  <si>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</si>
  <si>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</si>
  <si>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</si>
  <si>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</si>
  <si>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</si>
  <si>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</si>
  <si>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</si>
  <si>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</si>
  <si>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</si>
  <si>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</si>
  <si>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</si>
  <si>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</si>
  <si>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</si>
  <si>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</si>
  <si>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</si>
  <si>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</si>
  <si>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</si>
  <si>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</si>
  <si>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</si>
  <si>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</si>
  <si>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</si>
  <si>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</si>
  <si>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</si>
  <si>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</si>
  <si>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</si>
  <si>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</si>
  <si>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</si>
  <si>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</si>
  <si>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</si>
  <si>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</si>
  <si>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</si>
  <si>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</si>
  <si>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</si>
  <si>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</si>
  <si>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</si>
  <si>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</si>
  <si>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</si>
  <si>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</si>
  <si>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</si>
  <si>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</si>
  <si>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</si>
  <si>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</si>
  <si>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</si>
  <si>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</si>
  <si>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</si>
  <si>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</si>
  <si>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</si>
  <si>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</si>
  <si>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</si>
  <si>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CO2削減ポテンシャル診断推進事業</t>
  </si>
  <si>
    <t>地球環境局</t>
  </si>
  <si>
    <t>地球温暖化対策課　市場メカニズム室</t>
  </si>
  <si>
    <t>○</t>
  </si>
  <si>
    <t>特別会計に関する法律第85条第３項第１号ホ
施行令第50条第７項第11号</t>
  </si>
  <si>
    <t>地球温暖化対策計画（平成28年5月13日閣議決定）</t>
  </si>
  <si>
    <t>電力価格の上昇や火力発電量の増加に伴い、省エネ・省CO2対策がより一層重要となっており、「低炭素投資」（機器の運用改善や高効率設備の導入等）の大幅な促進が必要である。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</si>
  <si>
    <t>①CO2削減ポテンシャル診断・対策実施支援事業（継続）：年間CO2排出量3,000t未満の事業所を対象に診断事業を行い、その結果に基づいた対策実施支援を行う。（診断事業：定額補助、対策実施支援：定率（1/3（中小企業は1/2））補助）
②CO2削減ポテンシャル診断の実施支援業務として、診断機関の登録、診断機関向け説明会開催、診断結果報告書の分析等の業務を実施する。加えて、これまでのCO2削減ポテンシャル診断で未着手であった業種、工程、システム、設備等のCO2削減ポテンシャル調査業務を実施し、さらなるCO2削減対策の導入を推進する。</t>
  </si>
  <si>
    <t>-</t>
  </si>
  <si>
    <t>二酸化炭素排出抑制対策事業費等補助金</t>
  </si>
  <si>
    <t>二酸化炭素排出抑制対策事業等委託費</t>
  </si>
  <si>
    <t>-</t>
    <phoneticPr fontId="5"/>
  </si>
  <si>
    <t>-</t>
    <phoneticPr fontId="5"/>
  </si>
  <si>
    <t>平成30年度CO2削減ポテンシャル診断結果分析委託業務報告書</t>
    <rPh sb="0" eb="2">
      <t>ヘイセイ</t>
    </rPh>
    <rPh sb="4" eb="6">
      <t>ネンド</t>
    </rPh>
    <rPh sb="9" eb="11">
      <t>サクゲン</t>
    </rPh>
    <rPh sb="17" eb="19">
      <t>シンダン</t>
    </rPh>
    <rPh sb="19" eb="21">
      <t>ケッカ</t>
    </rPh>
    <rPh sb="21" eb="23">
      <t>ブンセキ</t>
    </rPh>
    <rPh sb="23" eb="25">
      <t>イタク</t>
    </rPh>
    <rPh sb="25" eb="27">
      <t>ギョウム</t>
    </rPh>
    <rPh sb="27" eb="30">
      <t>ホウコクショ</t>
    </rPh>
    <phoneticPr fontId="5"/>
  </si>
  <si>
    <t>１ｔ－CO2当たりの削減コストを事業終了の平成32年までの各年度において5000円/tｰCO2とする。
※ポテンシャル診断結果を元にCO2削減対策をすべて実施した場合の削減量
※平成28年度から対象事業所の要件が変更となったため、目標値を変更。
※平成29年度は小規模な事業者が増加。</t>
    <rPh sb="16" eb="18">
      <t>ジギョウ</t>
    </rPh>
    <rPh sb="18" eb="20">
      <t>シュウリョウ</t>
    </rPh>
    <rPh sb="29" eb="32">
      <t>カクネンド</t>
    </rPh>
    <rPh sb="59" eb="61">
      <t>シンダン</t>
    </rPh>
    <rPh sb="61" eb="63">
      <t>ケッカ</t>
    </rPh>
    <rPh sb="64" eb="65">
      <t>モト</t>
    </rPh>
    <rPh sb="69" eb="71">
      <t>サクゲン</t>
    </rPh>
    <rPh sb="71" eb="73">
      <t>タイサク</t>
    </rPh>
    <rPh sb="77" eb="79">
      <t>ジッシ</t>
    </rPh>
    <rPh sb="81" eb="83">
      <t>バアイ</t>
    </rPh>
    <rPh sb="84" eb="86">
      <t>サクゲン</t>
    </rPh>
    <rPh sb="86" eb="87">
      <t>リョウ</t>
    </rPh>
    <rPh sb="89" eb="91">
      <t>ヘイセイ</t>
    </rPh>
    <rPh sb="93" eb="95">
      <t>ネンド</t>
    </rPh>
    <rPh sb="97" eb="99">
      <t>タイショウ</t>
    </rPh>
    <rPh sb="99" eb="102">
      <t>ジギョウショ</t>
    </rPh>
    <rPh sb="103" eb="105">
      <t>ヨウケン</t>
    </rPh>
    <rPh sb="106" eb="108">
      <t>ヘンコウ</t>
    </rPh>
    <rPh sb="115" eb="118">
      <t>モクヒョウチ</t>
    </rPh>
    <rPh sb="119" eb="121">
      <t>ヘンコウ</t>
    </rPh>
    <rPh sb="124" eb="126">
      <t>ヘイセイ</t>
    </rPh>
    <rPh sb="128" eb="130">
      <t>ネンド</t>
    </rPh>
    <rPh sb="131" eb="134">
      <t>ショウキボ</t>
    </rPh>
    <rPh sb="135" eb="138">
      <t>ジギョウシャ</t>
    </rPh>
    <rPh sb="139" eb="141">
      <t>ゾウカ</t>
    </rPh>
    <phoneticPr fontId="5"/>
  </si>
  <si>
    <t>削減費用／削減効果</t>
  </si>
  <si>
    <t>CO2ポテンシャル診断を実施する診断機関数（件）</t>
    <rPh sb="12" eb="14">
      <t>ジッシ</t>
    </rPh>
    <rPh sb="16" eb="18">
      <t>シンダン</t>
    </rPh>
    <rPh sb="18" eb="20">
      <t>キカン</t>
    </rPh>
    <phoneticPr fontId="5"/>
  </si>
  <si>
    <t>CO2ポテンシャル診断を実施する診断機関の全国展開（都道府県数）</t>
    <rPh sb="12" eb="14">
      <t>ジッシ</t>
    </rPh>
    <rPh sb="16" eb="18">
      <t>シンダン</t>
    </rPh>
    <rPh sb="21" eb="23">
      <t>ゼンコク</t>
    </rPh>
    <rPh sb="23" eb="25">
      <t>テンカイ</t>
    </rPh>
    <rPh sb="26" eb="30">
      <t>トドウフケン</t>
    </rPh>
    <rPh sb="30" eb="31">
      <t>スウ</t>
    </rPh>
    <phoneticPr fontId="5"/>
  </si>
  <si>
    <t>CO2ポテンシャル診断受診事業者数（件）
（CO2排出量3,000t-CO2未満の事業所）</t>
    <rPh sb="11" eb="13">
      <t>ジュシン</t>
    </rPh>
    <rPh sb="25" eb="27">
      <t>ハイシュツ</t>
    </rPh>
    <rPh sb="27" eb="28">
      <t>リョウ</t>
    </rPh>
    <phoneticPr fontId="5"/>
  </si>
  <si>
    <t>CO2ポテンシャル診断を受診する事業者の全国展開（都道府県数）</t>
    <rPh sb="12" eb="14">
      <t>ジュシン</t>
    </rPh>
    <rPh sb="16" eb="19">
      <t>ジギョウシャ</t>
    </rPh>
    <rPh sb="20" eb="22">
      <t>ゼンコク</t>
    </rPh>
    <rPh sb="22" eb="24">
      <t>テンカイ</t>
    </rPh>
    <rPh sb="25" eb="29">
      <t>トドウフケン</t>
    </rPh>
    <rPh sb="29" eb="30">
      <t>スウ</t>
    </rPh>
    <phoneticPr fontId="5"/>
  </si>
  <si>
    <t>設備導入補助を実施した事業所（件）</t>
    <rPh sb="0" eb="2">
      <t>セツビ</t>
    </rPh>
    <rPh sb="2" eb="4">
      <t>ドウニュウ</t>
    </rPh>
    <rPh sb="4" eb="6">
      <t>ホジョ</t>
    </rPh>
    <rPh sb="7" eb="9">
      <t>ジッシ</t>
    </rPh>
    <rPh sb="11" eb="14">
      <t>ジギョウショ</t>
    </rPh>
    <rPh sb="15" eb="16">
      <t>ケン</t>
    </rPh>
    <phoneticPr fontId="5"/>
  </si>
  <si>
    <t>執行額（百万円）／診断事業所数（件）　　　　　　　　　　　　　　　</t>
    <rPh sb="4" eb="6">
      <t>ヒャクマン</t>
    </rPh>
    <phoneticPr fontId="5"/>
  </si>
  <si>
    <t>執行額（百万円）／設備導入補助実施事業所数（件）　　　　　　　　　　　　　　　</t>
    <rPh sb="4" eb="6">
      <t>ヒャクマン</t>
    </rPh>
    <rPh sb="9" eb="11">
      <t>セツビ</t>
    </rPh>
    <rPh sb="11" eb="13">
      <t>ドウニュウ</t>
    </rPh>
    <rPh sb="13" eb="15">
      <t>ホジョ</t>
    </rPh>
    <rPh sb="15" eb="17">
      <t>ジッシ</t>
    </rPh>
    <phoneticPr fontId="5"/>
  </si>
  <si>
    <t>件</t>
    <rPh sb="0" eb="1">
      <t>ケン</t>
    </rPh>
    <phoneticPr fontId="5"/>
  </si>
  <si>
    <t>都道府県数</t>
  </si>
  <si>
    <t>515/538</t>
  </si>
  <si>
    <t>945/977</t>
  </si>
  <si>
    <t>百万円/件</t>
    <rPh sb="0" eb="2">
      <t>ヒャクマン</t>
    </rPh>
    <rPh sb="2" eb="3">
      <t>エン</t>
    </rPh>
    <rPh sb="4" eb="5">
      <t>ケン</t>
    </rPh>
    <phoneticPr fontId="5"/>
  </si>
  <si>
    <t>1,029/70</t>
  </si>
  <si>
    <t>618/45</t>
  </si>
  <si>
    <t>百万円/件</t>
    <rPh sb="0" eb="3">
      <t>ヒャクマンエン</t>
    </rPh>
    <rPh sb="4" eb="5">
      <t>ケン</t>
    </rPh>
    <phoneticPr fontId="5"/>
  </si>
  <si>
    <t>1,000/1,000</t>
  </si>
  <si>
    <t>１．地球温暖化対策の推進</t>
    <rPh sb="2" eb="9">
      <t>チキュウオンダンカタイサク</t>
    </rPh>
    <rPh sb="10" eb="12">
      <t>スイシン</t>
    </rPh>
    <phoneticPr fontId="5"/>
  </si>
  <si>
    <t>エネルギー起源二酸化炭素の排出量（CO２換算トン）</t>
    <rPh sb="5" eb="7">
      <t>キゲン</t>
    </rPh>
    <rPh sb="7" eb="10">
      <t>ニサンカ</t>
    </rPh>
    <rPh sb="10" eb="12">
      <t>タンソ</t>
    </rPh>
    <rPh sb="13" eb="15">
      <t>ハイシュツ</t>
    </rPh>
    <rPh sb="15" eb="16">
      <t>リョウ</t>
    </rPh>
    <rPh sb="20" eb="22">
      <t>カンザン</t>
    </rPh>
    <phoneticPr fontId="5"/>
  </si>
  <si>
    <t>万t-CO2/年</t>
    <rPh sb="0" eb="1">
      <t>マン</t>
    </rPh>
    <rPh sb="7" eb="8">
      <t>ネン</t>
    </rPh>
    <phoneticPr fontId="5"/>
  </si>
  <si>
    <t>-</t>
    <phoneticPr fontId="5"/>
  </si>
  <si>
    <t>電力価格の上昇や、火力発電量の増加に伴い、エネルギーコスト・CO2排出量削減対策がひっ迫しており、本事業は、工場・事業場における省CO2を効果的に促すものとなっており、国民や社会のニーズを反映している。</t>
  </si>
  <si>
    <t>工場・事業場の業態に沿ったCO2削減対策に関する情報は不足しており、国内で広く対策をするためには、国が一定の知見を収集・分析し情報を提供する必要がある。</t>
  </si>
  <si>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</si>
  <si>
    <t>補助事業執行団体は公募、委託業務は総合評価落札方式により調達し、競争性を確保している。また、提案書については審査委員会にて審査を行い妥当性を担保している。一者応札については、引き続き、公示期間の延長等により、競争性の確保に努める。</t>
  </si>
  <si>
    <t>ポテンシャル診断事業は受診に要した費用に対し定額を補助している。追加診断やその後の対策については自助努力となっており、負担額は妥当である。</t>
    <rPh sb="11" eb="13">
      <t>ジュシン</t>
    </rPh>
    <rPh sb="14" eb="15">
      <t>ヨウ</t>
    </rPh>
    <rPh sb="17" eb="19">
      <t>ヒヨウ</t>
    </rPh>
    <rPh sb="20" eb="21">
      <t>タイ</t>
    </rPh>
    <phoneticPr fontId="5"/>
  </si>
  <si>
    <t>予算の範囲内で受診事業者数の増加を図るため、受診事業所・診断内容（計測個所）等による診断コストに対応した補助額の減額等を検討する必要がある。</t>
    <rPh sb="0" eb="2">
      <t>ヨサン</t>
    </rPh>
    <rPh sb="3" eb="6">
      <t>ハンイナイ</t>
    </rPh>
    <rPh sb="7" eb="9">
      <t>ジュシン</t>
    </rPh>
    <rPh sb="9" eb="12">
      <t>ジギョウシャ</t>
    </rPh>
    <rPh sb="12" eb="13">
      <t>スウ</t>
    </rPh>
    <rPh sb="14" eb="16">
      <t>ゾウカ</t>
    </rPh>
    <rPh sb="17" eb="18">
      <t>ハカ</t>
    </rPh>
    <rPh sb="22" eb="24">
      <t>ジュシン</t>
    </rPh>
    <rPh sb="24" eb="27">
      <t>ジギョウショ</t>
    </rPh>
    <rPh sb="28" eb="30">
      <t>シンダン</t>
    </rPh>
    <rPh sb="30" eb="32">
      <t>ナイヨウ</t>
    </rPh>
    <rPh sb="33" eb="35">
      <t>ケイソク</t>
    </rPh>
    <rPh sb="35" eb="37">
      <t>カショ</t>
    </rPh>
    <rPh sb="38" eb="39">
      <t>トウ</t>
    </rPh>
    <rPh sb="42" eb="44">
      <t>シンダン</t>
    </rPh>
    <rPh sb="48" eb="50">
      <t>タイオウ</t>
    </rPh>
    <rPh sb="52" eb="54">
      <t>ホジョ</t>
    </rPh>
    <rPh sb="54" eb="55">
      <t>ガク</t>
    </rPh>
    <rPh sb="56" eb="58">
      <t>ゲンガク</t>
    </rPh>
    <rPh sb="58" eb="59">
      <t>トウ</t>
    </rPh>
    <rPh sb="60" eb="62">
      <t>ケントウ</t>
    </rPh>
    <rPh sb="64" eb="66">
      <t>ヒツヨウ</t>
    </rPh>
    <phoneticPr fontId="5"/>
  </si>
  <si>
    <t>補助金執行団体が補助事業実施に要した経費の確定に当たっては、事業の目的に即し真に必要なものかどうか確認した上で行っており資金の流れの中間段階での支出は合理的である。</t>
  </si>
  <si>
    <t>補助金額の確定においては、費目・使途が事業目的に即していることを確認している。</t>
  </si>
  <si>
    <t>CO2削減ポテンシャル診断事業で提案される対策については、費用対効果、投資回収等を確認する欄があり、費用効率性を考慮している。</t>
  </si>
  <si>
    <t>CO2ポテンシャル診断事業で提案される対策は費用対効果等を見るため、どの対策が効果的か判断できるようになっている。</t>
  </si>
  <si>
    <t>CO2削減ポテンシャル診断事業で得られた対策案は、Webサイトで公開し、受診事業所以外の事業者にも活用されている。また、CO2削減ポテンシャル診断事業を行った事業所の7割程度が、診断で提案された対策を１件以上実施している。</t>
    <rPh sb="84" eb="85">
      <t>ワリ</t>
    </rPh>
    <rPh sb="85" eb="87">
      <t>テイド</t>
    </rPh>
    <phoneticPr fontId="5"/>
  </si>
  <si>
    <t>‐</t>
  </si>
  <si>
    <t>有</t>
  </si>
  <si>
    <t>無</t>
  </si>
  <si>
    <t>△</t>
  </si>
  <si>
    <t>28年度より中小事業所のみを対象としたことでCO2削減コストが上昇しているが、診断事業者数は増加し、予算の範囲内で事業目的である省CO2対策を多くの事業者に促すことができており、効率的に事業を実施している。</t>
    <rPh sb="2" eb="4">
      <t>ネンド</t>
    </rPh>
    <rPh sb="6" eb="11">
      <t>チュウショウジギョウショ</t>
    </rPh>
    <rPh sb="14" eb="16">
      <t>タイショウ</t>
    </rPh>
    <rPh sb="25" eb="27">
      <t>サクゲン</t>
    </rPh>
    <rPh sb="31" eb="33">
      <t>ジョウショウ</t>
    </rPh>
    <rPh sb="39" eb="41">
      <t>シンダン</t>
    </rPh>
    <rPh sb="41" eb="44">
      <t>ジギョウシャ</t>
    </rPh>
    <rPh sb="44" eb="45">
      <t>スウ</t>
    </rPh>
    <rPh sb="46" eb="48">
      <t>ゾウカ</t>
    </rPh>
    <rPh sb="50" eb="52">
      <t>ヨサン</t>
    </rPh>
    <rPh sb="53" eb="56">
      <t>ハンイナイ</t>
    </rPh>
    <rPh sb="57" eb="59">
      <t>ジギョウ</t>
    </rPh>
    <rPh sb="59" eb="61">
      <t>モクテキ</t>
    </rPh>
    <rPh sb="64" eb="65">
      <t>ショウ</t>
    </rPh>
    <rPh sb="68" eb="70">
      <t>タイサク</t>
    </rPh>
    <rPh sb="71" eb="72">
      <t>オオ</t>
    </rPh>
    <rPh sb="74" eb="77">
      <t>ジギョウシャ</t>
    </rPh>
    <rPh sb="78" eb="79">
      <t>ウナガ</t>
    </rPh>
    <rPh sb="89" eb="91">
      <t>コウリツ</t>
    </rPh>
    <rPh sb="91" eb="92">
      <t>テキ</t>
    </rPh>
    <rPh sb="93" eb="95">
      <t>ジギョウ</t>
    </rPh>
    <rPh sb="96" eb="98">
      <t>ジッシ</t>
    </rPh>
    <phoneticPr fontId="5"/>
  </si>
  <si>
    <t>0329</t>
  </si>
  <si>
    <t>0036</t>
  </si>
  <si>
    <t>0300</t>
  </si>
  <si>
    <t>0035</t>
  </si>
  <si>
    <t>0398</t>
  </si>
  <si>
    <t>0027</t>
  </si>
  <si>
    <t>0044</t>
  </si>
  <si>
    <t>事業費</t>
    <rPh sb="0" eb="3">
      <t>ジギョウヒ</t>
    </rPh>
    <phoneticPr fontId="5"/>
  </si>
  <si>
    <t>人件費</t>
    <rPh sb="0" eb="3">
      <t>ジンケンヒ</t>
    </rPh>
    <phoneticPr fontId="5"/>
  </si>
  <si>
    <t>賃金</t>
    <rPh sb="0" eb="2">
      <t>チンギン</t>
    </rPh>
    <phoneticPr fontId="5"/>
  </si>
  <si>
    <t>使用料及び賃借料</t>
  </si>
  <si>
    <t>報酬</t>
    <rPh sb="0" eb="2">
      <t>ホウシュウ</t>
    </rPh>
    <phoneticPr fontId="5"/>
  </si>
  <si>
    <t>共済費</t>
    <rPh sb="0" eb="2">
      <t>キョウサイ</t>
    </rPh>
    <rPh sb="2" eb="3">
      <t>ヒ</t>
    </rPh>
    <phoneticPr fontId="5"/>
  </si>
  <si>
    <t>委託料</t>
    <rPh sb="0" eb="3">
      <t>イタクリョウ</t>
    </rPh>
    <phoneticPr fontId="5"/>
  </si>
  <si>
    <t>間接補助事業者への補助金</t>
    <rPh sb="0" eb="2">
      <t>カンセツ</t>
    </rPh>
    <rPh sb="2" eb="4">
      <t>ホジョ</t>
    </rPh>
    <rPh sb="4" eb="7">
      <t>ジギョウシャ</t>
    </rPh>
    <rPh sb="9" eb="12">
      <t>ホジョキン</t>
    </rPh>
    <phoneticPr fontId="5"/>
  </si>
  <si>
    <t>補助金の執行</t>
    <rPh sb="0" eb="3">
      <t>ホジョキン</t>
    </rPh>
    <rPh sb="4" eb="6">
      <t>シッコウ</t>
    </rPh>
    <phoneticPr fontId="5"/>
  </si>
  <si>
    <t>補助金の執行に係る事務作業等</t>
    <rPh sb="0" eb="3">
      <t>ホジョキン</t>
    </rPh>
    <rPh sb="4" eb="6">
      <t>シッコウ</t>
    </rPh>
    <rPh sb="7" eb="8">
      <t>カカ</t>
    </rPh>
    <rPh sb="9" eb="11">
      <t>ジム</t>
    </rPh>
    <rPh sb="11" eb="14">
      <t>サギョウナド</t>
    </rPh>
    <phoneticPr fontId="5"/>
  </si>
  <si>
    <t>会場使用料、リース料、家賃等賃料等</t>
    <rPh sb="0" eb="2">
      <t>カイジョウ</t>
    </rPh>
    <rPh sb="2" eb="5">
      <t>シヨウリョウ</t>
    </rPh>
    <rPh sb="9" eb="10">
      <t>リョウ</t>
    </rPh>
    <rPh sb="11" eb="13">
      <t>ヤチン</t>
    </rPh>
    <rPh sb="13" eb="14">
      <t>ナド</t>
    </rPh>
    <rPh sb="14" eb="16">
      <t>チンリョウ</t>
    </rPh>
    <rPh sb="16" eb="17">
      <t>ナド</t>
    </rPh>
    <phoneticPr fontId="5"/>
  </si>
  <si>
    <t>常任理事報酬</t>
    <rPh sb="0" eb="2">
      <t>ジョウニン</t>
    </rPh>
    <rPh sb="2" eb="4">
      <t>リジ</t>
    </rPh>
    <rPh sb="4" eb="6">
      <t>ホウシュウ</t>
    </rPh>
    <phoneticPr fontId="5"/>
  </si>
  <si>
    <t>社会保険料</t>
    <rPh sb="0" eb="2">
      <t>シャカイ</t>
    </rPh>
    <rPh sb="2" eb="5">
      <t>ホケンリョウ</t>
    </rPh>
    <phoneticPr fontId="5"/>
  </si>
  <si>
    <t>公認会計士、税理士等</t>
    <rPh sb="0" eb="2">
      <t>コウニン</t>
    </rPh>
    <rPh sb="2" eb="4">
      <t>カイケイ</t>
    </rPh>
    <rPh sb="4" eb="5">
      <t>シ</t>
    </rPh>
    <rPh sb="6" eb="9">
      <t>ゼイリシ</t>
    </rPh>
    <rPh sb="9" eb="10">
      <t>トウ</t>
    </rPh>
    <phoneticPr fontId="5"/>
  </si>
  <si>
    <t>消費税</t>
  </si>
  <si>
    <t>ウェブサイト管理・運営等</t>
  </si>
  <si>
    <t>一般管理費</t>
  </si>
  <si>
    <t>消費税</t>
    <rPh sb="0" eb="3">
      <t>ショウヒゼイ</t>
    </rPh>
    <phoneticPr fontId="5"/>
  </si>
  <si>
    <t>旅費</t>
    <rPh sb="0" eb="2">
      <t>リョヒ</t>
    </rPh>
    <phoneticPr fontId="5"/>
  </si>
  <si>
    <t>一般財団法人低炭素エネルギー技術事業組合</t>
  </si>
  <si>
    <t>CO2削減ポテンシャル診断事業に必要な費用及び診断結果に基づく対策実施</t>
    <rPh sb="33" eb="35">
      <t>ジッシ</t>
    </rPh>
    <phoneticPr fontId="5"/>
  </si>
  <si>
    <t>補助金等交付</t>
  </si>
  <si>
    <t>－</t>
  </si>
  <si>
    <t>630/675</t>
    <phoneticPr fontId="5"/>
  </si>
  <si>
    <t>1,104/88</t>
    <phoneticPr fontId="5"/>
  </si>
  <si>
    <t>0025</t>
    <phoneticPr fontId="5"/>
  </si>
  <si>
    <t>通信運搬費</t>
    <rPh sb="0" eb="2">
      <t>ツウシン</t>
    </rPh>
    <rPh sb="2" eb="4">
      <t>ウンパン</t>
    </rPh>
    <phoneticPr fontId="5"/>
  </si>
  <si>
    <t>その他</t>
    <phoneticPr fontId="5"/>
  </si>
  <si>
    <t>インターネット使用料、電話使用料、郵券料</t>
    <rPh sb="7" eb="10">
      <t>シヨウリョウ</t>
    </rPh>
    <rPh sb="11" eb="13">
      <t>デンワ</t>
    </rPh>
    <rPh sb="13" eb="15">
      <t>シヨウ</t>
    </rPh>
    <rPh sb="15" eb="16">
      <t>リョウ</t>
    </rPh>
    <rPh sb="17" eb="18">
      <t>ユウ</t>
    </rPh>
    <rPh sb="18" eb="19">
      <t>ケン</t>
    </rPh>
    <rPh sb="19" eb="20">
      <t>リョウ</t>
    </rPh>
    <phoneticPr fontId="5"/>
  </si>
  <si>
    <t>職員旅費、委員等旅費</t>
    <rPh sb="0" eb="2">
      <t>ショクイン</t>
    </rPh>
    <rPh sb="2" eb="4">
      <t>リョヒ</t>
    </rPh>
    <rPh sb="5" eb="7">
      <t>イイン</t>
    </rPh>
    <rPh sb="7" eb="8">
      <t>トウ</t>
    </rPh>
    <rPh sb="8" eb="10">
      <t>リョヒ</t>
    </rPh>
    <phoneticPr fontId="5"/>
  </si>
  <si>
    <t>消耗品費、役務費、光熱水料等</t>
    <rPh sb="0" eb="3">
      <t>ショウモウヒン</t>
    </rPh>
    <rPh sb="3" eb="4">
      <t>ヒ</t>
    </rPh>
    <phoneticPr fontId="5"/>
  </si>
  <si>
    <t>工事費等</t>
    <phoneticPr fontId="5"/>
  </si>
  <si>
    <t>低炭素機器導入費</t>
    <phoneticPr fontId="5"/>
  </si>
  <si>
    <t>ＣＯ２削減ポテンシャルガイドライン改定等委託業務遂行（26名）</t>
    <rPh sb="17" eb="19">
      <t>カイテイ</t>
    </rPh>
    <rPh sb="19" eb="20">
      <t>トウ</t>
    </rPh>
    <rPh sb="20" eb="22">
      <t>イタク</t>
    </rPh>
    <rPh sb="22" eb="24">
      <t>ギョウム</t>
    </rPh>
    <rPh sb="24" eb="26">
      <t>スイコウ</t>
    </rPh>
    <phoneticPr fontId="5"/>
  </si>
  <si>
    <t>外注費</t>
    <rPh sb="0" eb="3">
      <t>ガイチュウヒ</t>
    </rPh>
    <phoneticPr fontId="5"/>
  </si>
  <si>
    <t>雑役務費</t>
    <phoneticPr fontId="5"/>
  </si>
  <si>
    <t>賃金</t>
    <phoneticPr fontId="5"/>
  </si>
  <si>
    <t>ＣＯ２削減ポテンシャルガイドライン改定等委託業務遂行（13名）</t>
    <phoneticPr fontId="5"/>
  </si>
  <si>
    <t>ＣＯ２診断事業実施支援業務委託費等（一般財団法人低炭素ｴﾈﾙｷﾞｰ技術事業組合等）</t>
    <rPh sb="3" eb="5">
      <t>シンダン</t>
    </rPh>
    <rPh sb="5" eb="7">
      <t>ジギョウ</t>
    </rPh>
    <rPh sb="7" eb="9">
      <t>ジッシ</t>
    </rPh>
    <rPh sb="9" eb="11">
      <t>シエン</t>
    </rPh>
    <rPh sb="11" eb="13">
      <t>ギョウム</t>
    </rPh>
    <rPh sb="13" eb="15">
      <t>イタク</t>
    </rPh>
    <rPh sb="15" eb="16">
      <t>ヒ</t>
    </rPh>
    <phoneticPr fontId="5"/>
  </si>
  <si>
    <t>人材派遣料等</t>
    <rPh sb="0" eb="2">
      <t>ジンザイ</t>
    </rPh>
    <rPh sb="5" eb="6">
      <t>トウ</t>
    </rPh>
    <phoneticPr fontId="5"/>
  </si>
  <si>
    <t>消費税</t>
    <phoneticPr fontId="5"/>
  </si>
  <si>
    <t>その他</t>
    <phoneticPr fontId="5"/>
  </si>
  <si>
    <t>印刷製本費</t>
    <rPh sb="0" eb="2">
      <t>インサツ</t>
    </rPh>
    <rPh sb="2" eb="4">
      <t>セイホン</t>
    </rPh>
    <rPh sb="4" eb="5">
      <t>ヒ</t>
    </rPh>
    <phoneticPr fontId="5"/>
  </si>
  <si>
    <t>ＣＯ２ガイドライン印刷等</t>
    <rPh sb="9" eb="11">
      <t>インサツ</t>
    </rPh>
    <rPh sb="11" eb="12">
      <t>トウ</t>
    </rPh>
    <phoneticPr fontId="5"/>
  </si>
  <si>
    <t>諸謝金</t>
    <rPh sb="0" eb="3">
      <t>ショシャキン</t>
    </rPh>
    <phoneticPr fontId="5"/>
  </si>
  <si>
    <t>旅費</t>
    <rPh sb="0" eb="2">
      <t>リョヒ</t>
    </rPh>
    <phoneticPr fontId="5"/>
  </si>
  <si>
    <t>ガイドライン改定委員への謝金等</t>
    <rPh sb="6" eb="8">
      <t>カイテイ</t>
    </rPh>
    <rPh sb="8" eb="10">
      <t>イイン</t>
    </rPh>
    <rPh sb="12" eb="14">
      <t>シャキン</t>
    </rPh>
    <rPh sb="14" eb="15">
      <t>トウ</t>
    </rPh>
    <phoneticPr fontId="5"/>
  </si>
  <si>
    <t>ガイドライン改定業務等</t>
    <rPh sb="8" eb="10">
      <t>ギョウム</t>
    </rPh>
    <rPh sb="10" eb="11">
      <t>トウ</t>
    </rPh>
    <phoneticPr fontId="5"/>
  </si>
  <si>
    <t>会議費、借料、通信運搬費、消耗品費等</t>
    <rPh sb="0" eb="3">
      <t>カイギヒ</t>
    </rPh>
    <rPh sb="4" eb="6">
      <t>シャクリョウ</t>
    </rPh>
    <rPh sb="7" eb="9">
      <t>ツウシン</t>
    </rPh>
    <rPh sb="9" eb="11">
      <t>ウンパン</t>
    </rPh>
    <rPh sb="11" eb="12">
      <t>ヒ</t>
    </rPh>
    <rPh sb="13" eb="16">
      <t>ショウモウヒン</t>
    </rPh>
    <rPh sb="16" eb="17">
      <t>ヒ</t>
    </rPh>
    <phoneticPr fontId="5"/>
  </si>
  <si>
    <t>D.一般財団法人低炭素エネルギー技術事業組合</t>
    <phoneticPr fontId="5"/>
  </si>
  <si>
    <t>A.一般財団法人低炭素エネルギー技術事業組合</t>
    <phoneticPr fontId="5"/>
  </si>
  <si>
    <t>F. 株式会社ジンジャーウェーブ</t>
    <phoneticPr fontId="5"/>
  </si>
  <si>
    <t>E.株式会社日本ビジネス出版</t>
    <phoneticPr fontId="5"/>
  </si>
  <si>
    <t>G.みずほ情報総研株式会社</t>
    <phoneticPr fontId="5"/>
  </si>
  <si>
    <t>委託費</t>
    <rPh sb="0" eb="2">
      <t>イタク</t>
    </rPh>
    <rPh sb="2" eb="3">
      <t>ヒ</t>
    </rPh>
    <phoneticPr fontId="5"/>
  </si>
  <si>
    <t>消費税</t>
    <phoneticPr fontId="5"/>
  </si>
  <si>
    <t>ＣＯ２診断事業実施支援業務委託費</t>
    <phoneticPr fontId="5"/>
  </si>
  <si>
    <t>委託費</t>
    <rPh sb="0" eb="2">
      <t>イタク</t>
    </rPh>
    <phoneticPr fontId="5"/>
  </si>
  <si>
    <t>補助金情報提供サービス等</t>
    <rPh sb="0" eb="3">
      <t>ホジョキン</t>
    </rPh>
    <rPh sb="3" eb="5">
      <t>ジョウホウ</t>
    </rPh>
    <rPh sb="5" eb="7">
      <t>テイキョウ</t>
    </rPh>
    <rPh sb="11" eb="12">
      <t>トウ</t>
    </rPh>
    <phoneticPr fontId="5"/>
  </si>
  <si>
    <t>温室効果ガス削減最新動向及びCO2削減対策シートの原稿作成等</t>
    <rPh sb="29" eb="30">
      <t>トウ</t>
    </rPh>
    <phoneticPr fontId="5"/>
  </si>
  <si>
    <t>H.一般財団法人低炭素エネルギー技術事業組合</t>
    <phoneticPr fontId="5"/>
  </si>
  <si>
    <t>人件費</t>
    <rPh sb="0" eb="3">
      <t>ジンケンヒ</t>
    </rPh>
    <phoneticPr fontId="5"/>
  </si>
  <si>
    <t>ＣＯ２削減ポテンシャル診断実施支援委託業務遂行（3名）</t>
    <rPh sb="11" eb="13">
      <t>シンダン</t>
    </rPh>
    <rPh sb="13" eb="15">
      <t>ジッシ</t>
    </rPh>
    <rPh sb="15" eb="17">
      <t>シエン</t>
    </rPh>
    <phoneticPr fontId="5"/>
  </si>
  <si>
    <t>雑役務費</t>
    <rPh sb="0" eb="1">
      <t>ザツ</t>
    </rPh>
    <rPh sb="1" eb="4">
      <t>エキムヒ</t>
    </rPh>
    <phoneticPr fontId="5"/>
  </si>
  <si>
    <t>派遣社員費用等</t>
    <rPh sb="0" eb="2">
      <t>ハケン</t>
    </rPh>
    <rPh sb="2" eb="4">
      <t>シャイン</t>
    </rPh>
    <rPh sb="4" eb="6">
      <t>ヒヨウ</t>
    </rPh>
    <rPh sb="6" eb="7">
      <t>トウ</t>
    </rPh>
    <phoneticPr fontId="5"/>
  </si>
  <si>
    <t>その他</t>
    <rPh sb="2" eb="3">
      <t>タ</t>
    </rPh>
    <phoneticPr fontId="5"/>
  </si>
  <si>
    <t>借料及び損料、旅費、諸謝金、印刷製本費</t>
    <rPh sb="0" eb="2">
      <t>シャクリョウ</t>
    </rPh>
    <rPh sb="2" eb="3">
      <t>オヨ</t>
    </rPh>
    <rPh sb="4" eb="6">
      <t>ソンリョウ</t>
    </rPh>
    <rPh sb="7" eb="9">
      <t>リョヒ</t>
    </rPh>
    <rPh sb="10" eb="13">
      <t>ショシャキン</t>
    </rPh>
    <rPh sb="14" eb="16">
      <t>インサツ</t>
    </rPh>
    <rPh sb="16" eb="18">
      <t>セイホン</t>
    </rPh>
    <rPh sb="18" eb="19">
      <t>ヒ</t>
    </rPh>
    <phoneticPr fontId="5"/>
  </si>
  <si>
    <t>☑</t>
  </si>
  <si>
    <t>低炭素機器導入事業</t>
    <rPh sb="0" eb="3">
      <t>テイタンソ</t>
    </rPh>
    <rPh sb="3" eb="5">
      <t>キキ</t>
    </rPh>
    <rPh sb="5" eb="7">
      <t>ドウニュウ</t>
    </rPh>
    <rPh sb="7" eb="9">
      <t>ジギョウ</t>
    </rPh>
    <phoneticPr fontId="5"/>
  </si>
  <si>
    <t>-</t>
    <phoneticPr fontId="5"/>
  </si>
  <si>
    <t>-</t>
    <phoneticPr fontId="5"/>
  </si>
  <si>
    <t>C.一般財団法人省エネルギーセンター</t>
    <phoneticPr fontId="5"/>
  </si>
  <si>
    <t>ＣＯ２削減ポテンシャルガイドライン改定、過年度事業報告書の分析等</t>
    <phoneticPr fontId="5"/>
  </si>
  <si>
    <t>B.社会福祉法人 擁童協会</t>
    <rPh sb="2" eb="4">
      <t>シャカイ</t>
    </rPh>
    <rPh sb="4" eb="6">
      <t>フクシ</t>
    </rPh>
    <rPh sb="6" eb="8">
      <t>ホウジン</t>
    </rPh>
    <rPh sb="9" eb="10">
      <t>ヨウ</t>
    </rPh>
    <rPh sb="10" eb="11">
      <t>ドウ</t>
    </rPh>
    <rPh sb="11" eb="13">
      <t>キョウカイ</t>
    </rPh>
    <phoneticPr fontId="5"/>
  </si>
  <si>
    <t>社会福祉法人 擁童協会</t>
    <phoneticPr fontId="5"/>
  </si>
  <si>
    <t>キョーリンフード工業株式会社</t>
    <phoneticPr fontId="5"/>
  </si>
  <si>
    <t>株式会社 大統</t>
    <phoneticPr fontId="5"/>
  </si>
  <si>
    <t>株式会社 天理ビル</t>
    <phoneticPr fontId="5"/>
  </si>
  <si>
    <t>株式会社 サン・ライフ</t>
    <phoneticPr fontId="5"/>
  </si>
  <si>
    <t>株式会社 エム・アイ・ディジャパン</t>
    <phoneticPr fontId="5"/>
  </si>
  <si>
    <t>株式会社 ハガ工業所</t>
    <phoneticPr fontId="5"/>
  </si>
  <si>
    <t>有限会社 アマノ工業所</t>
    <phoneticPr fontId="5"/>
  </si>
  <si>
    <t>株式会社 山二</t>
    <phoneticPr fontId="5"/>
  </si>
  <si>
    <t>株式会社 ケーエムエフ</t>
    <phoneticPr fontId="5"/>
  </si>
  <si>
    <t>一般財団法人低炭素エネルギー技術事業組合</t>
    <phoneticPr fontId="5"/>
  </si>
  <si>
    <t>診断結果の事前確認、事業報告書の催促、診断事例の受信事業者への照会等</t>
    <rPh sb="33" eb="34">
      <t>トウ</t>
    </rPh>
    <phoneticPr fontId="5"/>
  </si>
  <si>
    <t>CO2削減ポテンシャル診断を実施する診断機関の公募、採択、公表及び教育等</t>
    <phoneticPr fontId="5"/>
  </si>
  <si>
    <t>株式会社ｼﾞﾝｼﾞｬｰｳｪｰﾌﾞ</t>
    <phoneticPr fontId="5"/>
  </si>
  <si>
    <t>ウェブサイト管理・運営</t>
    <phoneticPr fontId="5"/>
  </si>
  <si>
    <t>-</t>
    <phoneticPr fontId="5"/>
  </si>
  <si>
    <t>株式会社日本ﾋﾞｼﾞﾈｽ出版</t>
    <phoneticPr fontId="5"/>
  </si>
  <si>
    <t>ウェブサイト掲載情報（補助金情報）提供</t>
    <phoneticPr fontId="5"/>
  </si>
  <si>
    <t>一般財団法人低炭素エネルギー技術事業組合</t>
    <phoneticPr fontId="5"/>
  </si>
  <si>
    <t>みずほ情報総研株式会社</t>
    <rPh sb="3" eb="5">
      <t>ジョウホウ</t>
    </rPh>
    <rPh sb="5" eb="7">
      <t>ソウケン</t>
    </rPh>
    <rPh sb="7" eb="11">
      <t>カブシキガイシャ</t>
    </rPh>
    <phoneticPr fontId="5"/>
  </si>
  <si>
    <t>温室効果ガス削減最新動向及びCO2削減対策シートの原稿作成</t>
    <phoneticPr fontId="5"/>
  </si>
  <si>
    <t>635/50</t>
    <phoneticPr fontId="5"/>
  </si>
  <si>
    <t>30年度事業で診断の指針となるガイドラインを改定しており、改定ガイドラインを活用して、診断の効率性向上を目指す。</t>
    <rPh sb="2" eb="4">
      <t>ネンド</t>
    </rPh>
    <rPh sb="4" eb="6">
      <t>ジギョウ</t>
    </rPh>
    <rPh sb="10" eb="12">
      <t>シシン</t>
    </rPh>
    <rPh sb="22" eb="24">
      <t>カイテイ</t>
    </rPh>
    <rPh sb="29" eb="31">
      <t>カイテイ</t>
    </rPh>
    <rPh sb="38" eb="40">
      <t>カツヨウ</t>
    </rPh>
    <rPh sb="43" eb="45">
      <t>シンダン</t>
    </rPh>
    <rPh sb="46" eb="49">
      <t>コウリツセイ</t>
    </rPh>
    <rPh sb="49" eb="51">
      <t>コウジョウ</t>
    </rPh>
    <rPh sb="52" eb="54">
      <t>メザ</t>
    </rPh>
    <phoneticPr fontId="5"/>
  </si>
  <si>
    <t>消費税</t>
    <phoneticPr fontId="5"/>
  </si>
  <si>
    <t>外注費</t>
    <phoneticPr fontId="5"/>
  </si>
  <si>
    <t>メールマガジン原稿作成等</t>
    <phoneticPr fontId="5"/>
  </si>
  <si>
    <t>O.個人</t>
    <phoneticPr fontId="5"/>
  </si>
  <si>
    <t>M.CSRデザイン環境投資顧問株式会社</t>
    <phoneticPr fontId="5"/>
  </si>
  <si>
    <t>N.コクヨ株式会社</t>
    <phoneticPr fontId="5"/>
  </si>
  <si>
    <t>環境金融情報収集等</t>
    <phoneticPr fontId="5"/>
  </si>
  <si>
    <t>外注費</t>
    <phoneticPr fontId="5"/>
  </si>
  <si>
    <t>ナレッジシェア・リメイクサポート等</t>
    <phoneticPr fontId="5"/>
  </si>
  <si>
    <t>外注費</t>
    <phoneticPr fontId="5"/>
  </si>
  <si>
    <t>人件費</t>
    <phoneticPr fontId="5"/>
  </si>
  <si>
    <t>事業実施のための人件費</t>
    <phoneticPr fontId="5"/>
  </si>
  <si>
    <t>国内脱炭素情報収集等（公益財団法人地球環境戦略研究機関ほか）</t>
    <phoneticPr fontId="5"/>
  </si>
  <si>
    <t>賃金</t>
    <phoneticPr fontId="5"/>
  </si>
  <si>
    <t>派遣社員費用等</t>
    <phoneticPr fontId="5"/>
  </si>
  <si>
    <t>その他</t>
    <phoneticPr fontId="5"/>
  </si>
  <si>
    <t>雑役務費、印刷製本費</t>
    <phoneticPr fontId="5"/>
  </si>
  <si>
    <t>一般管理費</t>
    <phoneticPr fontId="5"/>
  </si>
  <si>
    <t>消費税</t>
    <phoneticPr fontId="5"/>
  </si>
  <si>
    <t>リアルタイムフロー発信及び国内脱炭素情報収集等</t>
    <phoneticPr fontId="5"/>
  </si>
  <si>
    <t>I.みずほ情報総研株式会社</t>
    <phoneticPr fontId="5"/>
  </si>
  <si>
    <t>K.株式会社日本総合研究所</t>
    <phoneticPr fontId="5"/>
  </si>
  <si>
    <t>L.公益財団法人地球環境戦略研究機関</t>
    <phoneticPr fontId="5"/>
  </si>
  <si>
    <t>J.一般財団法人省エネルギーセンター</t>
    <phoneticPr fontId="5"/>
  </si>
  <si>
    <t>調査支援業務</t>
    <rPh sb="0" eb="2">
      <t>チョウサ</t>
    </rPh>
    <rPh sb="2" eb="4">
      <t>シエン</t>
    </rPh>
    <rPh sb="4" eb="6">
      <t>ギョウム</t>
    </rPh>
    <phoneticPr fontId="5"/>
  </si>
  <si>
    <t>その他</t>
    <phoneticPr fontId="5"/>
  </si>
  <si>
    <t>旅費、印刷製本費、消耗品費</t>
    <rPh sb="0" eb="2">
      <t>リョヒ</t>
    </rPh>
    <rPh sb="3" eb="5">
      <t>インサツ</t>
    </rPh>
    <rPh sb="5" eb="7">
      <t>セイホン</t>
    </rPh>
    <rPh sb="7" eb="8">
      <t>ヒ</t>
    </rPh>
    <rPh sb="9" eb="12">
      <t>ショウモウヒン</t>
    </rPh>
    <rPh sb="12" eb="13">
      <t>ヒ</t>
    </rPh>
    <phoneticPr fontId="5"/>
  </si>
  <si>
    <t>-</t>
    <phoneticPr fontId="5"/>
  </si>
  <si>
    <t>-</t>
    <phoneticPr fontId="5"/>
  </si>
  <si>
    <t>-</t>
    <phoneticPr fontId="5"/>
  </si>
  <si>
    <t>コクヨ株式会社</t>
    <phoneticPr fontId="5"/>
  </si>
  <si>
    <t>ナレッジシェア・リメイクサポート等</t>
    <phoneticPr fontId="5"/>
  </si>
  <si>
    <t>CSRデザイン環境投資顧問株式会社</t>
    <phoneticPr fontId="5"/>
  </si>
  <si>
    <t>環境金融情報収集等</t>
    <phoneticPr fontId="5"/>
  </si>
  <si>
    <t>-</t>
    <phoneticPr fontId="5"/>
  </si>
  <si>
    <t>公益財団法人 地球環境戦略研究機関</t>
    <phoneticPr fontId="5"/>
  </si>
  <si>
    <t>株式会社 日本総合研究所</t>
    <phoneticPr fontId="5"/>
  </si>
  <si>
    <t>脱炭素社会形成行動の主流化推進事業</t>
    <phoneticPr fontId="5"/>
  </si>
  <si>
    <t>-</t>
    <phoneticPr fontId="5"/>
  </si>
  <si>
    <t>みずほ情報総研株式会社</t>
    <phoneticPr fontId="5"/>
  </si>
  <si>
    <t>一般財団法人省エネルギーセンター</t>
    <phoneticPr fontId="5"/>
  </si>
  <si>
    <t>一般財団法人省エネルギーセンター</t>
    <phoneticPr fontId="5"/>
  </si>
  <si>
    <t>物流施設におけるエネルギー使用状況及びCO2削減ポテンシャルを把握及び低炭素に資する設備や省エネ設備等の性能把握等</t>
    <rPh sb="33" eb="34">
      <t>オヨ</t>
    </rPh>
    <rPh sb="56" eb="57">
      <t>トウ</t>
    </rPh>
    <phoneticPr fontId="5"/>
  </si>
  <si>
    <t>年度毎の全国普及啓発活動によって診断機関登録件数は年々増加している。</t>
    <rPh sb="2" eb="3">
      <t>ゴト</t>
    </rPh>
    <rPh sb="25" eb="27">
      <t>ネンネン</t>
    </rPh>
    <phoneticPr fontId="5"/>
  </si>
  <si>
    <t>CO2削減率の成果実績は目標を達成するものであった。削減コストは、採択基準の見直しにより、削減コストの低減が出来た。</t>
    <rPh sb="3" eb="5">
      <t>サクゲン</t>
    </rPh>
    <rPh sb="5" eb="6">
      <t>リツ</t>
    </rPh>
    <rPh sb="26" eb="28">
      <t>サクゲン</t>
    </rPh>
    <rPh sb="33" eb="35">
      <t>サイタク</t>
    </rPh>
    <rPh sb="35" eb="37">
      <t>キジュン</t>
    </rPh>
    <rPh sb="38" eb="40">
      <t>ミナオ</t>
    </rPh>
    <rPh sb="45" eb="47">
      <t>サクゲン</t>
    </rPh>
    <rPh sb="51" eb="53">
      <t>テイゲン</t>
    </rPh>
    <rPh sb="54" eb="56">
      <t>デキ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</si>
  <si>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</si>
  <si>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</si>
  <si>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</si>
  <si>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</si>
  <si>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</si>
  <si>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</si>
  <si>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</si>
  <si>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</si>
  <si>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</si>
  <si>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受託者負担</t>
    <rPh sb="0" eb="3">
      <t>ジュタクシャ</t>
    </rPh>
    <rPh sb="3" eb="5">
      <t>フタン</t>
    </rPh>
    <phoneticPr fontId="5"/>
  </si>
  <si>
    <t>物流施設におけるCO2削減ポテンシャル調査支援業務等</t>
    <phoneticPr fontId="5"/>
  </si>
  <si>
    <t>物流施設におけるCO2削減ポテンシャル調査支援業務等</t>
    <phoneticPr fontId="5"/>
  </si>
  <si>
    <t>１ｔ－CO2当たりの削減コスト</t>
    <phoneticPr fontId="5"/>
  </si>
  <si>
    <t>診断を希望する事業所に環境省が認定した診断機関を派遣し、受診事業所における設備等の運用状況等を計測・診断し、CO2削減に有効と考えられる対策情報を取りまとめ受診事業所に提供することで、事業所における省CO2対策実施の促進を図ることができると見込んでいる。</t>
    <rPh sb="0" eb="2">
      <t>シンダン</t>
    </rPh>
    <rPh sb="3" eb="5">
      <t>キボウ</t>
    </rPh>
    <rPh sb="7" eb="10">
      <t>ジギョウショ</t>
    </rPh>
    <rPh sb="11" eb="14">
      <t>カンキョウショウ</t>
    </rPh>
    <rPh sb="15" eb="17">
      <t>ニンテイ</t>
    </rPh>
    <rPh sb="19" eb="21">
      <t>シンダン</t>
    </rPh>
    <rPh sb="21" eb="23">
      <t>キカン</t>
    </rPh>
    <rPh sb="24" eb="26">
      <t>ハケン</t>
    </rPh>
    <rPh sb="28" eb="30">
      <t>ジュシン</t>
    </rPh>
    <rPh sb="30" eb="33">
      <t>ジギョウショ</t>
    </rPh>
    <rPh sb="37" eb="39">
      <t>セツビ</t>
    </rPh>
    <rPh sb="39" eb="40">
      <t>トウ</t>
    </rPh>
    <rPh sb="41" eb="43">
      <t>ウンヨウ</t>
    </rPh>
    <rPh sb="43" eb="45">
      <t>ジョウキョウ</t>
    </rPh>
    <rPh sb="45" eb="46">
      <t>トウ</t>
    </rPh>
    <rPh sb="47" eb="49">
      <t>ケイソク</t>
    </rPh>
    <rPh sb="50" eb="52">
      <t>シンダン</t>
    </rPh>
    <rPh sb="57" eb="59">
      <t>サクゲン</t>
    </rPh>
    <rPh sb="60" eb="62">
      <t>ユウコウ</t>
    </rPh>
    <rPh sb="63" eb="64">
      <t>カンガ</t>
    </rPh>
    <rPh sb="68" eb="70">
      <t>タイサク</t>
    </rPh>
    <rPh sb="70" eb="72">
      <t>ジョウホウ</t>
    </rPh>
    <rPh sb="73" eb="74">
      <t>ト</t>
    </rPh>
    <rPh sb="78" eb="80">
      <t>ジュシン</t>
    </rPh>
    <rPh sb="80" eb="83">
      <t>ジギョウショ</t>
    </rPh>
    <rPh sb="84" eb="86">
      <t>テイキョウ</t>
    </rPh>
    <rPh sb="92" eb="95">
      <t>ジギョウショ</t>
    </rPh>
    <rPh sb="99" eb="100">
      <t>ショウ</t>
    </rPh>
    <rPh sb="103" eb="105">
      <t>タイサク</t>
    </rPh>
    <rPh sb="105" eb="107">
      <t>ジッシ</t>
    </rPh>
    <rPh sb="108" eb="110">
      <t>ソクシン</t>
    </rPh>
    <rPh sb="111" eb="112">
      <t>ハカ</t>
    </rPh>
    <rPh sb="120" eb="122">
      <t>ミコ</t>
    </rPh>
    <phoneticPr fontId="5"/>
  </si>
  <si>
    <t>-</t>
    <phoneticPr fontId="5"/>
  </si>
  <si>
    <t>-</t>
    <phoneticPr fontId="5"/>
  </si>
  <si>
    <t>個人</t>
    <phoneticPr fontId="5"/>
  </si>
  <si>
    <t>-</t>
    <phoneticPr fontId="5"/>
  </si>
  <si>
    <t>t-CO2</t>
  </si>
  <si>
    <t>診断事業を行った事業所におけるCO2の予測削減量</t>
    <rPh sb="23" eb="24">
      <t>リョウ</t>
    </rPh>
    <phoneticPr fontId="5"/>
  </si>
  <si>
    <t>毎年、診断事業を行った事業所において、総排出量に対して10％のCO2の予測削減率を達成する。</t>
    <phoneticPr fontId="5"/>
  </si>
  <si>
    <t>室長　井上　和也</t>
    <rPh sb="3" eb="5">
      <t>イノウエ</t>
    </rPh>
    <rPh sb="6" eb="8">
      <t>カズヤ</t>
    </rPh>
    <phoneticPr fontId="5"/>
  </si>
  <si>
    <t>外部有識者点検対象外</t>
    <phoneticPr fontId="5"/>
  </si>
  <si>
    <t>予算執行調査の結果を踏まえ、事業内容の改善に向けた検討を行うととに、検討結果を概算要求へ反映すること。</t>
    <phoneticPr fontId="5"/>
  </si>
  <si>
    <t>予算執行調査の結果を踏まえ、以下の内容を変更検討。
①診断事業において、提案された対策実施の要件化とそのフォローアップの実施
②診断事業において、診断範囲を限定し、補助上限を引き下げたメニューの新設
③診断事業において、診断見積もりの複数取得の実施指導</t>
    <rPh sb="14" eb="16">
      <t>イカ</t>
    </rPh>
    <rPh sb="17" eb="19">
      <t>ナイヨウ</t>
    </rPh>
    <rPh sb="20" eb="22">
      <t>ヘンコウ</t>
    </rPh>
    <rPh sb="22" eb="24">
      <t>ケントウ</t>
    </rPh>
    <rPh sb="27" eb="29">
      <t>シンダン</t>
    </rPh>
    <rPh sb="29" eb="31">
      <t>ジギョウ</t>
    </rPh>
    <rPh sb="36" eb="38">
      <t>テイアン</t>
    </rPh>
    <rPh sb="41" eb="43">
      <t>タイサク</t>
    </rPh>
    <rPh sb="43" eb="45">
      <t>ジッシ</t>
    </rPh>
    <rPh sb="46" eb="48">
      <t>ヨウケン</t>
    </rPh>
    <rPh sb="48" eb="49">
      <t>カ</t>
    </rPh>
    <rPh sb="60" eb="62">
      <t>ジッシ</t>
    </rPh>
    <rPh sb="78" eb="80">
      <t>ゲンテイ</t>
    </rPh>
    <rPh sb="82" eb="84">
      <t>ホジョ</t>
    </rPh>
    <rPh sb="84" eb="86">
      <t>ジョウゲン</t>
    </rPh>
    <rPh sb="87" eb="88">
      <t>ヒ</t>
    </rPh>
    <rPh sb="89" eb="90">
      <t>サ</t>
    </rPh>
    <rPh sb="97" eb="99">
      <t>シンセツ</t>
    </rPh>
    <rPh sb="101" eb="103">
      <t>シンダン</t>
    </rPh>
    <rPh sb="103" eb="105">
      <t>ジギョウ</t>
    </rPh>
    <rPh sb="110" eb="112">
      <t>シンダン</t>
    </rPh>
    <rPh sb="112" eb="114">
      <t>ミツ</t>
    </rPh>
    <rPh sb="117" eb="119">
      <t>フクスウ</t>
    </rPh>
    <rPh sb="119" eb="121">
      <t>シュトク</t>
    </rPh>
    <rPh sb="122" eb="124">
      <t>ジッシ</t>
    </rPh>
    <rPh sb="124" eb="126">
      <t>シドウ</t>
    </rPh>
    <phoneticPr fontId="5"/>
  </si>
  <si>
    <t>目標最終年度（2030年度）における1tあたりのCO2削減コスト（円/t-CO2））の目標値は原則として以下により算出する
　目標年度断面において当該事業の波及によって見込まれる価格低減が反映された事業費（設備価格）（円）／CO2削減量（設備の単年度削減量(t-CO2/年)×法定耐用年数）</t>
    <phoneticPr fontId="5"/>
  </si>
  <si>
    <t>業務内容の見直しによる減</t>
    <rPh sb="0" eb="2">
      <t>ギョウム</t>
    </rPh>
    <rPh sb="2" eb="4">
      <t>ナイヨウ</t>
    </rPh>
    <rPh sb="5" eb="7">
      <t>ミナオ</t>
    </rPh>
    <rPh sb="11" eb="12">
      <t>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</si>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</sst>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71120</xdr:colOff>
      <xdr:row>740</xdr:row>
      <xdr:rowOff>10161</xdr:rowOff>
    </xdr:from>
    <xdr:to>
      <xdr:col>49</xdr:col>
      <xdr:colOff>394789</xdr:colOff>
      <xdr:row>741</xdr:row>
      <xdr:rowOff>152401</xdr:rowOff>
    </xdr:to>
    <xdr:sp macro="" textlink="">
      <xdr:nvSpPr>
        <xdr:cNvPr id="4" name="テキスト ボックス 3"/>
        <xdr:cNvSpPr txBox="1"/>
      </xdr:nvSpPr>
      <xdr:spPr>
        <a:xfrm>
          <a:off x="1168400" y="41960801"/>
          <a:ext cx="8187509" cy="497840"/>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2,122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0</xdr:colOff>
      <xdr:row>742</xdr:row>
      <xdr:rowOff>0</xdr:rowOff>
    </xdr:from>
    <xdr:to>
      <xdr:col>49</xdr:col>
      <xdr:colOff>396240</xdr:colOff>
      <xdr:row>744</xdr:row>
      <xdr:rowOff>344714</xdr:rowOff>
    </xdr:to>
    <xdr:sp macro="" textlink="">
      <xdr:nvSpPr>
        <xdr:cNvPr id="6" name="大かっこ 5"/>
        <xdr:cNvSpPr/>
      </xdr:nvSpPr>
      <xdr:spPr>
        <a:xfrm>
          <a:off x="1280160" y="42661840"/>
          <a:ext cx="8077200" cy="10559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71120</xdr:colOff>
      <xdr:row>741</xdr:row>
      <xdr:rowOff>213360</xdr:rowOff>
    </xdr:from>
    <xdr:to>
      <xdr:col>53</xdr:col>
      <xdr:colOff>77396</xdr:colOff>
      <xdr:row>745</xdr:row>
      <xdr:rowOff>119022</xdr:rowOff>
    </xdr:to>
    <xdr:sp macro="" textlink="">
      <xdr:nvSpPr>
        <xdr:cNvPr id="8" name="テキスト ボックス 7"/>
        <xdr:cNvSpPr txBox="1"/>
      </xdr:nvSpPr>
      <xdr:spPr>
        <a:xfrm>
          <a:off x="1351280" y="42519600"/>
          <a:ext cx="8601636" cy="1328062"/>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削減ポテンシャル診断事業に必要な費用及び診断結果に基づく対策実施に要する費用の一部を補助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削減ポテンシャル診断の診断機関募集の募集、情報公開ウェブサイトの運営、過年度事業報告書の分析等に必要な費用を補助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削減対策が進んでいない業種やプロセス、設備・システム等を選定し、その原因を明確にすると共に、その解決策を技術開発や実証等の</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視点から整理し早期導入へのロードマップを策定する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に必要な費用を補助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削減ポテンシャルの大きい対策の導入障壁・加速化方策分析調査及び、診断機関の裾野拡大のための普及啓発</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に必要な費用を補助</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（５）温暖化対策の実施や強化の検討検討に必要となる基礎情報を、幅広く収集整理し、活用することを目的とした資料作成に必要な費用を補助</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0</xdr:colOff>
      <xdr:row>746</xdr:row>
      <xdr:rowOff>40640</xdr:rowOff>
    </xdr:from>
    <xdr:to>
      <xdr:col>17</xdr:col>
      <xdr:colOff>99836</xdr:colOff>
      <xdr:row>755</xdr:row>
      <xdr:rowOff>353212</xdr:rowOff>
    </xdr:to>
    <xdr:grpSp>
      <xdr:nvGrpSpPr>
        <xdr:cNvPr id="24" name="グループ化 23"/>
        <xdr:cNvGrpSpPr/>
      </xdr:nvGrpSpPr>
      <xdr:grpSpPr>
        <a:xfrm>
          <a:off x="1157468" y="55174716"/>
          <a:ext cx="2221861" cy="3561200"/>
          <a:chOff x="1141511" y="46878364"/>
          <a:chExt cx="1983041" cy="3521342"/>
        </a:xfrm>
      </xdr:grpSpPr>
      <xdr:cxnSp macro="">
        <xdr:nvCxnSpPr>
          <xdr:cNvPr id="25" name="直線矢印コネクタ 24"/>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1141511" y="47140308"/>
            <a:ext cx="1983041" cy="1758032"/>
            <a:chOff x="1230547" y="46853442"/>
            <a:chExt cx="2151100" cy="1758795"/>
          </a:xfrm>
        </xdr:grpSpPr>
        <xdr:grpSp>
          <xdr:nvGrpSpPr>
            <xdr:cNvPr id="35" name="グループ化 34"/>
            <xdr:cNvGrpSpPr/>
          </xdr:nvGrpSpPr>
          <xdr:grpSpPr>
            <a:xfrm>
              <a:off x="1230547" y="46853442"/>
              <a:ext cx="2068688" cy="778158"/>
              <a:chOff x="1706352" y="30808314"/>
              <a:chExt cx="2579318" cy="1329997"/>
            </a:xfrm>
          </xdr:grpSpPr>
          <xdr:sp macro="" textlink="">
            <xdr:nvSpPr>
              <xdr:cNvPr id="37" name="テキスト ボックス 36"/>
              <xdr:cNvSpPr txBox="1"/>
            </xdr:nvSpPr>
            <xdr:spPr>
              <a:xfrm>
                <a:off x="1765670" y="31117657"/>
                <a:ext cx="2520000" cy="1020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一般財団法人低炭素ｴﾈﾙｷﾞｰ</a:t>
                </a:r>
                <a:endParaRPr kumimoji="1" lang="en-US" altLang="ja-JP" sz="1000"/>
              </a:p>
              <a:p>
                <a:pPr algn="ctr"/>
                <a:r>
                  <a:rPr kumimoji="1" lang="ja-JP" altLang="en-US" sz="1000"/>
                  <a:t>技術事業組合　</a:t>
                </a:r>
                <a:r>
                  <a:rPr kumimoji="0" lang="en-US" altLang="ja-JP" sz="1000">
                    <a:solidFill>
                      <a:schemeClr val="dk1"/>
                    </a:solidFill>
                    <a:effectLst/>
                    <a:latin typeface="+mn-lt"/>
                    <a:ea typeface="+mn-ea"/>
                    <a:cs typeface="+mn-cs"/>
                  </a:rPr>
                  <a:t>1,832</a:t>
                </a:r>
                <a:r>
                  <a:rPr kumimoji="1" lang="ja-JP" altLang="en-US" sz="1000"/>
                  <a:t>百万円</a:t>
                </a:r>
              </a:p>
            </xdr:txBody>
          </xdr:sp>
          <xdr:sp macro="" textlink="">
            <xdr:nvSpPr>
              <xdr:cNvPr id="38" name="テキスト ボックス 37"/>
              <xdr:cNvSpPr txBox="1"/>
            </xdr:nvSpPr>
            <xdr:spPr>
              <a:xfrm>
                <a:off x="1706352" y="30808314"/>
                <a:ext cx="2520000"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36" name="テキスト ボックス 35"/>
            <xdr:cNvSpPr txBox="1"/>
          </xdr:nvSpPr>
          <xdr:spPr>
            <a:xfrm>
              <a:off x="1263658" y="47591980"/>
              <a:ext cx="2117989" cy="1020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t>CO2</a:t>
              </a:r>
              <a:r>
                <a:rPr kumimoji="1" lang="ja-JP" altLang="en-US" sz="1000"/>
                <a:t>削減ポテンシャル診断事業に必要な費用及び診断結果に基づく対策実施に要する費用の一部を補助</a:t>
              </a:r>
              <a:endParaRPr kumimoji="1" lang="en-US" altLang="ja-JP" sz="1000"/>
            </a:p>
          </xdr:txBody>
        </xdr:sp>
      </xdr:grpSp>
      <xdr:grpSp>
        <xdr:nvGrpSpPr>
          <xdr:cNvPr id="27" name="グループ化 26"/>
          <xdr:cNvGrpSpPr/>
        </xdr:nvGrpSpPr>
        <xdr:grpSpPr>
          <a:xfrm>
            <a:off x="1223042" y="48982804"/>
            <a:ext cx="1771170" cy="1416902"/>
            <a:chOff x="4778723" y="33239375"/>
            <a:chExt cx="2219320" cy="2464596"/>
          </a:xfrm>
        </xdr:grpSpPr>
        <xdr:grpSp>
          <xdr:nvGrpSpPr>
            <xdr:cNvPr id="29" name="グループ化 28"/>
            <xdr:cNvGrpSpPr/>
          </xdr:nvGrpSpPr>
          <xdr:grpSpPr>
            <a:xfrm>
              <a:off x="4778723" y="33239375"/>
              <a:ext cx="2219320" cy="1094130"/>
              <a:chOff x="7377274" y="31367992"/>
              <a:chExt cx="2219320" cy="1094130"/>
            </a:xfrm>
          </xdr:grpSpPr>
          <xdr:sp macro="" textlink="">
            <xdr:nvSpPr>
              <xdr:cNvPr id="33" name="テキスト ボックス 32"/>
              <xdr:cNvSpPr txBox="1"/>
            </xdr:nvSpPr>
            <xdr:spPr>
              <a:xfrm>
                <a:off x="7436594" y="31665174"/>
                <a:ext cx="2160000" cy="796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Ｂ</a:t>
                </a:r>
                <a:r>
                  <a:rPr kumimoji="1" lang="en-US" altLang="ja-JP" sz="1000"/>
                  <a:t>.</a:t>
                </a:r>
                <a:r>
                  <a:rPr kumimoji="1" lang="ja-JP" altLang="en-US" sz="1000"/>
                  <a:t>　民間団体（</a:t>
                </a:r>
                <a:r>
                  <a:rPr kumimoji="1" lang="en-US" altLang="ja-JP" sz="1000"/>
                  <a:t>763</a:t>
                </a:r>
                <a:r>
                  <a:rPr kumimoji="1" lang="ja-JP" altLang="en-US" sz="1000"/>
                  <a:t>者）</a:t>
                </a:r>
                <a:endParaRPr kumimoji="1" lang="en-US" altLang="ja-JP" sz="1000"/>
              </a:p>
              <a:p>
                <a:pPr algn="ctr"/>
                <a:r>
                  <a:rPr kumimoji="1" lang="en-US" altLang="ja-JP" sz="1000"/>
                  <a:t>1,734</a:t>
                </a:r>
                <a:r>
                  <a:rPr kumimoji="1" lang="ja-JP" altLang="en-US" sz="1000"/>
                  <a:t>百万円</a:t>
                </a:r>
              </a:p>
            </xdr:txBody>
          </xdr:sp>
          <xdr:sp macro="" textlink="">
            <xdr:nvSpPr>
              <xdr:cNvPr id="34" name="テキスト ボックス 33"/>
              <xdr:cNvSpPr txBox="1"/>
            </xdr:nvSpPr>
            <xdr:spPr>
              <a:xfrm>
                <a:off x="7377274" y="31367992"/>
                <a:ext cx="2160001" cy="287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30" name="テキスト ボックス 29"/>
            <xdr:cNvSpPr txBox="1"/>
          </xdr:nvSpPr>
          <xdr:spPr>
            <a:xfrm>
              <a:off x="4868721" y="34344954"/>
              <a:ext cx="2104838" cy="13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ポテンシャル診断事業の実施</a:t>
              </a:r>
              <a:endParaRPr kumimoji="1" lang="en-US" altLang="ja-JP" sz="1000"/>
            </a:p>
          </xdr:txBody>
        </xdr:sp>
        <xdr:sp macro="" textlink="">
          <xdr:nvSpPr>
            <xdr:cNvPr id="31" name="左大かっこ 30"/>
            <xdr:cNvSpPr/>
          </xdr:nvSpPr>
          <xdr:spPr>
            <a:xfrm>
              <a:off x="4819188" y="34454750"/>
              <a:ext cx="82359" cy="8788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右大かっこ 31"/>
            <xdr:cNvSpPr/>
          </xdr:nvSpPr>
          <xdr:spPr>
            <a:xfrm>
              <a:off x="6879094" y="34475703"/>
              <a:ext cx="95825" cy="75377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8" name="直線矢印コネクタ 27"/>
          <xdr:cNvCxnSpPr/>
        </xdr:nvCxnSpPr>
        <xdr:spPr>
          <a:xfrm>
            <a:off x="2137159" y="48605351"/>
            <a:ext cx="0" cy="3230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153970</xdr:colOff>
      <xdr:row>746</xdr:row>
      <xdr:rowOff>33092</xdr:rowOff>
    </xdr:from>
    <xdr:to>
      <xdr:col>49</xdr:col>
      <xdr:colOff>361847</xdr:colOff>
      <xdr:row>751</xdr:row>
      <xdr:rowOff>279387</xdr:rowOff>
    </xdr:to>
    <xdr:grpSp>
      <xdr:nvGrpSpPr>
        <xdr:cNvPr id="93" name="グループ化 92"/>
        <xdr:cNvGrpSpPr/>
      </xdr:nvGrpSpPr>
      <xdr:grpSpPr>
        <a:xfrm>
          <a:off x="7484603" y="55167168"/>
          <a:ext cx="2329903" cy="2051946"/>
          <a:chOff x="3272365" y="47109624"/>
          <a:chExt cx="2341266" cy="1956681"/>
        </a:xfrm>
      </xdr:grpSpPr>
      <xdr:cxnSp macro="">
        <xdr:nvCxnSpPr>
          <xdr:cNvPr id="94" name="直線矢印コネクタ 93"/>
          <xdr:cNvCxnSpPr/>
        </xdr:nvCxnSpPr>
        <xdr:spPr>
          <a:xfrm>
            <a:off x="4472190" y="47109624"/>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5" name="グループ化 94"/>
          <xdr:cNvGrpSpPr/>
        </xdr:nvGrpSpPr>
        <xdr:grpSpPr>
          <a:xfrm>
            <a:off x="3272365" y="47350091"/>
            <a:ext cx="2341266" cy="1716214"/>
            <a:chOff x="3823178" y="46838468"/>
            <a:chExt cx="2405890" cy="1716214"/>
          </a:xfrm>
        </xdr:grpSpPr>
        <xdr:grpSp>
          <xdr:nvGrpSpPr>
            <xdr:cNvPr id="96" name="グループ化 95"/>
            <xdr:cNvGrpSpPr/>
          </xdr:nvGrpSpPr>
          <xdr:grpSpPr>
            <a:xfrm>
              <a:off x="3823178" y="46838468"/>
              <a:ext cx="2405890" cy="679894"/>
              <a:chOff x="4151074" y="30349701"/>
              <a:chExt cx="2987652" cy="1174863"/>
            </a:xfrm>
          </xdr:grpSpPr>
          <xdr:sp macro="" textlink="">
            <xdr:nvSpPr>
              <xdr:cNvPr id="98" name="テキスト ボックス 97"/>
              <xdr:cNvSpPr txBox="1"/>
            </xdr:nvSpPr>
            <xdr:spPr>
              <a:xfrm>
                <a:off x="4432990" y="30712467"/>
                <a:ext cx="2520000"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Ｈ</a:t>
                </a:r>
                <a:r>
                  <a:rPr kumimoji="1" lang="en-US" altLang="ja-JP" sz="1000"/>
                  <a:t>.</a:t>
                </a:r>
                <a:r>
                  <a:rPr kumimoji="1" lang="ja-JP" altLang="en-US" sz="1000"/>
                  <a:t>　一般財団法人低炭素エネルギー技術事業組合  </a:t>
                </a:r>
                <a:r>
                  <a:rPr lang="en-US" altLang="ja-JP" sz="1000">
                    <a:solidFill>
                      <a:schemeClr val="dk1"/>
                    </a:solidFill>
                    <a:effectLst/>
                    <a:latin typeface="+mn-lt"/>
                    <a:ea typeface="+mn-ea"/>
                    <a:cs typeface="+mn-cs"/>
                  </a:rPr>
                  <a:t>15</a:t>
                </a:r>
                <a:r>
                  <a:rPr kumimoji="1" lang="ja-JP" altLang="en-US" sz="1000"/>
                  <a:t>百万円</a:t>
                </a:r>
              </a:p>
            </xdr:txBody>
          </xdr:sp>
          <xdr:sp macro="" textlink="">
            <xdr:nvSpPr>
              <xdr:cNvPr id="99" name="テキスト ボックス 98"/>
              <xdr:cNvSpPr txBox="1"/>
            </xdr:nvSpPr>
            <xdr:spPr>
              <a:xfrm>
                <a:off x="4151074" y="30349701"/>
                <a:ext cx="2987652" cy="379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ja-JP" sz="1100">
                    <a:solidFill>
                      <a:schemeClr val="dk1"/>
                    </a:solidFill>
                    <a:effectLst/>
                    <a:latin typeface="+mn-lt"/>
                    <a:ea typeface="+mn-ea"/>
                    <a:cs typeface="+mn-cs"/>
                  </a:rPr>
                  <a:t>一般競争契約（総合評価）</a:t>
                </a:r>
                <a:r>
                  <a:rPr kumimoji="1" lang="en-US" altLang="ja-JP" sz="1000"/>
                  <a:t>】</a:t>
                </a:r>
              </a:p>
            </xdr:txBody>
          </xdr:sp>
        </xdr:grpSp>
        <xdr:sp macro="" textlink="">
          <xdr:nvSpPr>
            <xdr:cNvPr id="97" name="テキスト ボックス 96"/>
            <xdr:cNvSpPr txBox="1"/>
          </xdr:nvSpPr>
          <xdr:spPr>
            <a:xfrm>
              <a:off x="3985395" y="47534191"/>
              <a:ext cx="2180047" cy="102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en-US" altLang="ja-JP" sz="1000">
                  <a:solidFill>
                    <a:schemeClr val="dk1"/>
                  </a:solidFill>
                  <a:effectLst/>
                  <a:latin typeface="+mn-lt"/>
                  <a:ea typeface="+mn-ea"/>
                  <a:cs typeface="+mn-cs"/>
                </a:rPr>
                <a:t>CO2</a:t>
              </a:r>
              <a:r>
                <a:rPr lang="ja-JP" altLang="en-US" sz="1000">
                  <a:solidFill>
                    <a:schemeClr val="dk1"/>
                  </a:solidFill>
                  <a:effectLst/>
                  <a:latin typeface="+mn-lt"/>
                  <a:ea typeface="+mn-ea"/>
                  <a:cs typeface="+mn-cs"/>
                </a:rPr>
                <a:t>削減ポテンシャル診断を実施する診断機関の公募、採択、公表及び教育等</a:t>
              </a:r>
            </a:p>
          </xdr:txBody>
        </xdr:sp>
      </xdr:grpSp>
    </xdr:grpSp>
    <xdr:clientData/>
  </xdr:twoCellAnchor>
  <xdr:twoCellAnchor>
    <xdr:from>
      <xdr:col>39</xdr:col>
      <xdr:colOff>24808</xdr:colOff>
      <xdr:row>745</xdr:row>
      <xdr:rowOff>293687</xdr:rowOff>
    </xdr:from>
    <xdr:to>
      <xdr:col>39</xdr:col>
      <xdr:colOff>24808</xdr:colOff>
      <xdr:row>759</xdr:row>
      <xdr:rowOff>187734</xdr:rowOff>
    </xdr:to>
    <xdr:cxnSp macro="">
      <xdr:nvCxnSpPr>
        <xdr:cNvPr id="127" name="直線矢印コネクタ 126"/>
        <xdr:cNvCxnSpPr/>
      </xdr:nvCxnSpPr>
      <xdr:spPr>
        <a:xfrm>
          <a:off x="6835183" y="53514625"/>
          <a:ext cx="0" cy="58074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24907</xdr:colOff>
      <xdr:row>759</xdr:row>
      <xdr:rowOff>268594</xdr:rowOff>
    </xdr:from>
    <xdr:to>
      <xdr:col>49</xdr:col>
      <xdr:colOff>32074</xdr:colOff>
      <xdr:row>763</xdr:row>
      <xdr:rowOff>173848</xdr:rowOff>
    </xdr:to>
    <xdr:grpSp>
      <xdr:nvGrpSpPr>
        <xdr:cNvPr id="128" name="グループ化 127"/>
        <xdr:cNvGrpSpPr/>
      </xdr:nvGrpSpPr>
      <xdr:grpSpPr>
        <a:xfrm>
          <a:off x="5619338" y="61004817"/>
          <a:ext cx="3865395" cy="1340515"/>
          <a:chOff x="6956535" y="52159004"/>
          <a:chExt cx="3361896" cy="1336872"/>
        </a:xfrm>
      </xdr:grpSpPr>
      <xdr:sp macro="" textlink="">
        <xdr:nvSpPr>
          <xdr:cNvPr id="129" name="テキスト ボックス 128"/>
          <xdr:cNvSpPr txBox="1"/>
        </xdr:nvSpPr>
        <xdr:spPr>
          <a:xfrm>
            <a:off x="7721505" y="52159004"/>
            <a:ext cx="1961235" cy="16091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sp macro="" textlink="">
        <xdr:nvSpPr>
          <xdr:cNvPr id="130" name="テキスト ボックス 129"/>
          <xdr:cNvSpPr txBox="1"/>
        </xdr:nvSpPr>
        <xdr:spPr>
          <a:xfrm>
            <a:off x="7010256" y="52336848"/>
            <a:ext cx="3308175" cy="466725"/>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株式会社日本総合研究所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1" name="テキスト ボックス 130"/>
          <xdr:cNvSpPr txBox="1"/>
        </xdr:nvSpPr>
        <xdr:spPr>
          <a:xfrm>
            <a:off x="6956535" y="52833136"/>
            <a:ext cx="3172229" cy="66274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温暖化対策の実施や強化の検討検討に必要となる基礎情報を、幅広く収集整理し、活用することを目的とした資料作成等</a:t>
            </a:r>
          </a:p>
        </xdr:txBody>
      </xdr:sp>
    </xdr:grpSp>
    <xdr:clientData/>
  </xdr:twoCellAnchor>
  <xdr:twoCellAnchor>
    <xdr:from>
      <xdr:col>18</xdr:col>
      <xdr:colOff>70511</xdr:colOff>
      <xdr:row>746</xdr:row>
      <xdr:rowOff>41374</xdr:rowOff>
    </xdr:from>
    <xdr:to>
      <xdr:col>38</xdr:col>
      <xdr:colOff>178326</xdr:colOff>
      <xdr:row>751</xdr:row>
      <xdr:rowOff>279733</xdr:rowOff>
    </xdr:to>
    <xdr:grpSp>
      <xdr:nvGrpSpPr>
        <xdr:cNvPr id="3" name="グループ化 2"/>
        <xdr:cNvGrpSpPr/>
      </xdr:nvGrpSpPr>
      <xdr:grpSpPr>
        <a:xfrm>
          <a:off x="3542916" y="55175450"/>
          <a:ext cx="3966043" cy="2044010"/>
          <a:chOff x="3289532" y="44016860"/>
          <a:chExt cx="3906093" cy="2025070"/>
        </a:xfrm>
      </xdr:grpSpPr>
      <xdr:grpSp>
        <xdr:nvGrpSpPr>
          <xdr:cNvPr id="66" name="グループ化 65"/>
          <xdr:cNvGrpSpPr/>
        </xdr:nvGrpSpPr>
        <xdr:grpSpPr>
          <a:xfrm>
            <a:off x="3289532" y="44016860"/>
            <a:ext cx="3906093" cy="2025070"/>
            <a:chOff x="5210522" y="46863804"/>
            <a:chExt cx="3537782" cy="2020746"/>
          </a:xfrm>
        </xdr:grpSpPr>
        <xdr:cxnSp macro="">
          <xdr:nvCxnSpPr>
            <xdr:cNvPr id="67" name="直線矢印コネクタ 66"/>
            <xdr:cNvCxnSpPr/>
          </xdr:nvCxnSpPr>
          <xdr:spPr>
            <a:xfrm>
              <a:off x="6912113" y="46863804"/>
              <a:ext cx="0" cy="2425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5210522" y="47150044"/>
              <a:ext cx="3537782" cy="1734506"/>
              <a:chOff x="6603052" y="46862759"/>
              <a:chExt cx="3808541" cy="1736050"/>
            </a:xfrm>
          </xdr:grpSpPr>
          <xdr:sp macro="" textlink="">
            <xdr:nvSpPr>
              <xdr:cNvPr id="89" name="テキスト ボックス 88"/>
              <xdr:cNvSpPr txBox="1"/>
            </xdr:nvSpPr>
            <xdr:spPr>
              <a:xfrm>
                <a:off x="6603052" y="47524641"/>
                <a:ext cx="3808541" cy="1074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削減ポテンシャル診断ガイドライン改訂、診断結果報告書の作成・説明・内容チェック、</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削減ポテンシャル診断データ分析、診断結果報告書様式の改善、過年度診断事業の支援、</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削減ポテンシャル診断関連情報の広報</a:t>
                </a:r>
              </a:p>
            </xdr:txBody>
          </xdr:sp>
          <xdr:sp macro="" textlink="">
            <xdr:nvSpPr>
              <xdr:cNvPr id="92" name="テキスト ボックス 91"/>
              <xdr:cNvSpPr txBox="1"/>
            </xdr:nvSpPr>
            <xdr:spPr>
              <a:xfrm>
                <a:off x="7366723" y="46862759"/>
                <a:ext cx="2215813" cy="179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grpSp>
      <xdr:sp macro="" textlink="">
        <xdr:nvSpPr>
          <xdr:cNvPr id="132" name="テキスト ボックス 131"/>
          <xdr:cNvSpPr txBox="1"/>
        </xdr:nvSpPr>
        <xdr:spPr>
          <a:xfrm>
            <a:off x="3341076" y="44489077"/>
            <a:ext cx="3720387" cy="4671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Ｃ</a:t>
            </a:r>
            <a:r>
              <a:rPr kumimoji="1" lang="en-US" altLang="ja-JP" sz="1000"/>
              <a:t>.</a:t>
            </a:r>
            <a:r>
              <a:rPr kumimoji="1" lang="ja-JP" altLang="en-US" sz="1000"/>
              <a:t>　一般財団法人省エネルギーセンター　</a:t>
            </a:r>
            <a:r>
              <a:rPr lang="en-US" altLang="ja-JP" sz="1000">
                <a:solidFill>
                  <a:schemeClr val="dk1"/>
                </a:solidFill>
                <a:effectLst/>
                <a:latin typeface="+mn-lt"/>
                <a:ea typeface="+mn-ea"/>
                <a:cs typeface="+mn-cs"/>
              </a:rPr>
              <a:t>145</a:t>
            </a:r>
            <a:r>
              <a:rPr kumimoji="1" lang="ja-JP" altLang="en-US" sz="1000"/>
              <a:t>百万円</a:t>
            </a:r>
          </a:p>
        </xdr:txBody>
      </xdr:sp>
    </xdr:grpSp>
    <xdr:clientData/>
  </xdr:twoCellAnchor>
  <xdr:twoCellAnchor>
    <xdr:from>
      <xdr:col>18</xdr:col>
      <xdr:colOff>129086</xdr:colOff>
      <xdr:row>751</xdr:row>
      <xdr:rowOff>119566</xdr:rowOff>
    </xdr:from>
    <xdr:to>
      <xdr:col>39</xdr:col>
      <xdr:colOff>26210</xdr:colOff>
      <xdr:row>759</xdr:row>
      <xdr:rowOff>74477</xdr:rowOff>
    </xdr:to>
    <xdr:grpSp>
      <xdr:nvGrpSpPr>
        <xdr:cNvPr id="166" name="グループ化 165"/>
        <xdr:cNvGrpSpPr/>
      </xdr:nvGrpSpPr>
      <xdr:grpSpPr>
        <a:xfrm>
          <a:off x="3601491" y="57059293"/>
          <a:ext cx="3948263" cy="3751407"/>
          <a:chOff x="6760886" y="48336921"/>
          <a:chExt cx="4718597" cy="3754226"/>
        </a:xfrm>
      </xdr:grpSpPr>
      <xdr:grpSp>
        <xdr:nvGrpSpPr>
          <xdr:cNvPr id="167" name="グループ化 166"/>
          <xdr:cNvGrpSpPr/>
        </xdr:nvGrpSpPr>
        <xdr:grpSpPr>
          <a:xfrm>
            <a:off x="6760886" y="48368828"/>
            <a:ext cx="4718597" cy="3722319"/>
            <a:chOff x="6760886" y="48368828"/>
            <a:chExt cx="4718597" cy="3722319"/>
          </a:xfrm>
        </xdr:grpSpPr>
        <xdr:grpSp>
          <xdr:nvGrpSpPr>
            <xdr:cNvPr id="199" name="グループ化 198"/>
            <xdr:cNvGrpSpPr/>
          </xdr:nvGrpSpPr>
          <xdr:grpSpPr>
            <a:xfrm>
              <a:off x="6760886" y="48368828"/>
              <a:ext cx="4718597" cy="3722319"/>
              <a:chOff x="4521281" y="36495302"/>
              <a:chExt cx="5199489" cy="6796939"/>
            </a:xfrm>
          </xdr:grpSpPr>
          <xdr:grpSp>
            <xdr:nvGrpSpPr>
              <xdr:cNvPr id="202" name="グループ化 201"/>
              <xdr:cNvGrpSpPr/>
            </xdr:nvGrpSpPr>
            <xdr:grpSpPr>
              <a:xfrm>
                <a:off x="4521281" y="36495302"/>
                <a:ext cx="5199489" cy="5028055"/>
                <a:chOff x="7119832" y="34623919"/>
                <a:chExt cx="5199489" cy="5028055"/>
              </a:xfrm>
            </xdr:grpSpPr>
            <xdr:sp macro="" textlink="">
              <xdr:nvSpPr>
                <xdr:cNvPr id="214" name="テキスト ボックス 213"/>
                <xdr:cNvSpPr txBox="1"/>
              </xdr:nvSpPr>
              <xdr:spPr>
                <a:xfrm>
                  <a:off x="7412864" y="35058551"/>
                  <a:ext cx="2160000" cy="1177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Ｄ</a:t>
                  </a:r>
                  <a:r>
                    <a:rPr kumimoji="1" lang="en-US" altLang="ja-JP" sz="1000"/>
                    <a:t>.</a:t>
                  </a:r>
                  <a:r>
                    <a:rPr kumimoji="1" lang="ja-JP" altLang="en-US" sz="1000"/>
                    <a:t>　一般財団法人低炭素エネルギー技術事業組合</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10</a:t>
                  </a:r>
                  <a:r>
                    <a:rPr kumimoji="1" lang="ja-JP" altLang="en-US" sz="1000"/>
                    <a:t>百万円</a:t>
                  </a:r>
                </a:p>
              </xdr:txBody>
            </xdr:sp>
            <xdr:sp macro="" textlink="">
              <xdr:nvSpPr>
                <xdr:cNvPr id="215" name="テキスト ボックス 214"/>
                <xdr:cNvSpPr txBox="1"/>
              </xdr:nvSpPr>
              <xdr:spPr>
                <a:xfrm>
                  <a:off x="7119832" y="34623919"/>
                  <a:ext cx="2661651" cy="55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216" name="テキスト ボックス 215"/>
                <xdr:cNvSpPr txBox="1"/>
              </xdr:nvSpPr>
              <xdr:spPr>
                <a:xfrm>
                  <a:off x="9950709" y="38415867"/>
                  <a:ext cx="2160000" cy="1236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Ｇ</a:t>
                  </a:r>
                  <a:r>
                    <a:rPr kumimoji="1" lang="en-US" altLang="ja-JP" sz="1000"/>
                    <a:t>.</a:t>
                  </a:r>
                  <a:r>
                    <a:rPr kumimoji="1" lang="ja-JP" altLang="en-US" sz="1000"/>
                    <a:t>　みずほ情報総研株式会社</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a:t>
                  </a:r>
                  <a:r>
                    <a:rPr kumimoji="1" lang="ja-JP" altLang="en-US" sz="1000"/>
                    <a:t>百万円</a:t>
                  </a:r>
                </a:p>
              </xdr:txBody>
            </xdr:sp>
            <xdr:sp macro="" textlink="">
              <xdr:nvSpPr>
                <xdr:cNvPr id="217" name="テキスト ボックス 216"/>
                <xdr:cNvSpPr txBox="1"/>
              </xdr:nvSpPr>
              <xdr:spPr>
                <a:xfrm>
                  <a:off x="9657672" y="37961303"/>
                  <a:ext cx="2661649" cy="55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203" name="テキスト ボックス 202"/>
              <xdr:cNvSpPr txBox="1"/>
            </xdr:nvSpPr>
            <xdr:spPr>
              <a:xfrm>
                <a:off x="4892445" y="38091334"/>
                <a:ext cx="2062899" cy="184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診断結果の事前確認、事業報告書の催促、診断事例の受信事業者への照会</a:t>
                </a:r>
                <a:endParaRPr kumimoji="1" lang="en-US" altLang="ja-JP" sz="1000"/>
              </a:p>
            </xdr:txBody>
          </xdr:sp>
          <xdr:sp macro="" textlink="">
            <xdr:nvSpPr>
              <xdr:cNvPr id="204" name="左大かっこ 203"/>
              <xdr:cNvSpPr/>
            </xdr:nvSpPr>
            <xdr:spPr>
              <a:xfrm>
                <a:off x="4807321" y="38187278"/>
                <a:ext cx="63569" cy="17113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5" name="右大かっこ 204"/>
              <xdr:cNvSpPr/>
            </xdr:nvSpPr>
            <xdr:spPr>
              <a:xfrm>
                <a:off x="6902823" y="38161451"/>
                <a:ext cx="66784" cy="173716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6" name="テキスト ボックス 205"/>
              <xdr:cNvSpPr txBox="1"/>
            </xdr:nvSpPr>
            <xdr:spPr>
              <a:xfrm>
                <a:off x="7430289" y="41605538"/>
                <a:ext cx="2062900" cy="168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温室効果ガス削減最新動向及び</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削減対策シートの原稿作成</a:t>
                </a:r>
                <a:endParaRPr kumimoji="1" lang="en-US" altLang="ja-JP" sz="1000"/>
              </a:p>
            </xdr:txBody>
          </xdr:sp>
          <xdr:sp macro="" textlink="">
            <xdr:nvSpPr>
              <xdr:cNvPr id="207" name="左大かっこ 206"/>
              <xdr:cNvSpPr/>
            </xdr:nvSpPr>
            <xdr:spPr>
              <a:xfrm>
                <a:off x="7354602" y="37922704"/>
                <a:ext cx="61496" cy="5653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8" name="右大かっこ 207"/>
              <xdr:cNvSpPr/>
            </xdr:nvSpPr>
            <xdr:spPr>
              <a:xfrm>
                <a:off x="9450102" y="37896876"/>
                <a:ext cx="61496" cy="6011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9" name="テキスト ボックス 208"/>
              <xdr:cNvSpPr txBox="1"/>
            </xdr:nvSpPr>
            <xdr:spPr>
              <a:xfrm>
                <a:off x="4883050" y="41605554"/>
                <a:ext cx="2062900" cy="1274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ウェブサイト</a:t>
                </a:r>
                <a:r>
                  <a:rPr kumimoji="1" lang="ja-JP" altLang="en-US" sz="1000">
                    <a:solidFill>
                      <a:schemeClr val="dk1"/>
                    </a:solidFill>
                    <a:effectLst/>
                    <a:latin typeface="+mn-lt"/>
                    <a:ea typeface="+mn-ea"/>
                    <a:cs typeface="+mn-cs"/>
                  </a:rPr>
                  <a:t>掲載情報（補助金情報）提供</a:t>
                </a:r>
                <a:endParaRPr kumimoji="1" lang="en-US" altLang="ja-JP" sz="1000"/>
              </a:p>
            </xdr:txBody>
          </xdr:sp>
          <xdr:sp macro="" textlink="">
            <xdr:nvSpPr>
              <xdr:cNvPr id="210" name="左大かっこ 209"/>
              <xdr:cNvSpPr/>
            </xdr:nvSpPr>
            <xdr:spPr>
              <a:xfrm>
                <a:off x="4817047" y="41701497"/>
                <a:ext cx="62315" cy="8542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11" name="右大かっこ 210"/>
              <xdr:cNvSpPr/>
            </xdr:nvSpPr>
            <xdr:spPr>
              <a:xfrm>
                <a:off x="6902863" y="41675662"/>
                <a:ext cx="61497" cy="8800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12" name="左大かっこ 211"/>
              <xdr:cNvSpPr/>
            </xdr:nvSpPr>
            <xdr:spPr>
              <a:xfrm>
                <a:off x="7349729" y="41711444"/>
                <a:ext cx="61047" cy="110805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13" name="右大かっこ 212"/>
              <xdr:cNvSpPr/>
            </xdr:nvSpPr>
            <xdr:spPr>
              <a:xfrm>
                <a:off x="9450102" y="41685612"/>
                <a:ext cx="61047" cy="11491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200" name="直線矢印コネクタ 199"/>
            <xdr:cNvCxnSpPr/>
          </xdr:nvCxnSpPr>
          <xdr:spPr>
            <a:xfrm flipV="1">
              <a:off x="6814405" y="48897524"/>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1" name="直線矢印コネクタ 200"/>
            <xdr:cNvCxnSpPr/>
          </xdr:nvCxnSpPr>
          <xdr:spPr>
            <a:xfrm flipV="1">
              <a:off x="9117529" y="48864517"/>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68" name="グループ化 167"/>
          <xdr:cNvGrpSpPr/>
        </xdr:nvGrpSpPr>
        <xdr:grpSpPr>
          <a:xfrm>
            <a:off x="6783142" y="48336921"/>
            <a:ext cx="4613480" cy="2785503"/>
            <a:chOff x="6783142" y="48336921"/>
            <a:chExt cx="4613480" cy="2785503"/>
          </a:xfrm>
        </xdr:grpSpPr>
        <xdr:grpSp>
          <xdr:nvGrpSpPr>
            <xdr:cNvPr id="171" name="グループ化 170"/>
            <xdr:cNvGrpSpPr/>
          </xdr:nvGrpSpPr>
          <xdr:grpSpPr>
            <a:xfrm>
              <a:off x="6783142" y="48336921"/>
              <a:ext cx="4613480" cy="2785503"/>
              <a:chOff x="4546385" y="34096370"/>
              <a:chExt cx="5079939" cy="4894183"/>
            </a:xfrm>
          </xdr:grpSpPr>
          <xdr:grpSp>
            <xdr:nvGrpSpPr>
              <xdr:cNvPr id="174" name="グループ化 173"/>
              <xdr:cNvGrpSpPr/>
            </xdr:nvGrpSpPr>
            <xdr:grpSpPr>
              <a:xfrm>
                <a:off x="4546385" y="34096370"/>
                <a:ext cx="5079939" cy="4894183"/>
                <a:chOff x="7144936" y="32224987"/>
                <a:chExt cx="5079939" cy="4894183"/>
              </a:xfrm>
            </xdr:grpSpPr>
            <xdr:sp macro="" textlink="">
              <xdr:nvSpPr>
                <xdr:cNvPr id="176" name="テキスト ボックス 175"/>
                <xdr:cNvSpPr txBox="1"/>
              </xdr:nvSpPr>
              <xdr:spPr>
                <a:xfrm>
                  <a:off x="7412864" y="35925078"/>
                  <a:ext cx="2160000" cy="1194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Ｅ</a:t>
                  </a:r>
                  <a:r>
                    <a:rPr kumimoji="1" lang="en-US" altLang="ja-JP" sz="1000"/>
                    <a:t>.</a:t>
                  </a:r>
                  <a:r>
                    <a:rPr kumimoji="1" lang="ja-JP" altLang="en-US" sz="1000"/>
                    <a:t>　株式会社日本ビジネス出版</a:t>
                  </a:r>
                </a:p>
                <a:p>
                  <a:pPr algn="ctr"/>
                  <a:r>
                    <a:rPr kumimoji="1" lang="en-US" altLang="ja-JP" sz="1000"/>
                    <a:t>2</a:t>
                  </a:r>
                  <a:r>
                    <a:rPr kumimoji="1" lang="ja-JP" altLang="en-US" sz="1000"/>
                    <a:t>百万円</a:t>
                  </a:r>
                </a:p>
              </xdr:txBody>
            </xdr:sp>
            <xdr:sp macro="" textlink="">
              <xdr:nvSpPr>
                <xdr:cNvPr id="177" name="テキスト ボックス 176"/>
                <xdr:cNvSpPr txBox="1"/>
              </xdr:nvSpPr>
              <xdr:spPr>
                <a:xfrm>
                  <a:off x="7144936" y="35426616"/>
                  <a:ext cx="2576583" cy="632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97" name="テキスト ボックス 196"/>
                <xdr:cNvSpPr txBox="1"/>
              </xdr:nvSpPr>
              <xdr:spPr>
                <a:xfrm>
                  <a:off x="9948852" y="32723441"/>
                  <a:ext cx="2160000" cy="7906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Ｆ</a:t>
                  </a:r>
                  <a:r>
                    <a:rPr kumimoji="1" lang="en-US" altLang="ja-JP" sz="1000"/>
                    <a:t>.</a:t>
                  </a:r>
                  <a:r>
                    <a:rPr kumimoji="1" lang="ja-JP" altLang="en-US" sz="1000"/>
                    <a:t>　株式会社ｼﾞﾝｼﾞｬｰｳｪｰﾌﾞ</a:t>
                  </a:r>
                  <a:endParaRPr kumimoji="1" lang="en-US" altLang="ja-JP" sz="1000"/>
                </a:p>
                <a:p>
                  <a:pPr algn="ctr"/>
                  <a:r>
                    <a:rPr kumimoji="1" lang="en-US" altLang="ja-JP" sz="1000"/>
                    <a:t>1</a:t>
                  </a:r>
                  <a:r>
                    <a:rPr kumimoji="1" lang="ja-JP" altLang="en-US" sz="1000"/>
                    <a:t>百万円</a:t>
                  </a:r>
                </a:p>
              </xdr:txBody>
            </xdr:sp>
            <xdr:sp macro="" textlink="">
              <xdr:nvSpPr>
                <xdr:cNvPr id="198" name="テキスト ボックス 197"/>
                <xdr:cNvSpPr txBox="1"/>
              </xdr:nvSpPr>
              <xdr:spPr>
                <a:xfrm>
                  <a:off x="9779980" y="32224987"/>
                  <a:ext cx="2444895" cy="63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grpSp>
          <xdr:sp macro="" textlink="">
            <xdr:nvSpPr>
              <xdr:cNvPr id="175" name="テキスト ボックス 174"/>
              <xdr:cNvSpPr txBox="1"/>
            </xdr:nvSpPr>
            <xdr:spPr>
              <a:xfrm>
                <a:off x="7440302" y="35428916"/>
                <a:ext cx="1979998" cy="865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ウェブサイト管理・運営</a:t>
                </a:r>
                <a:endParaRPr kumimoji="1" lang="en-US" altLang="ja-JP" sz="1000"/>
              </a:p>
            </xdr:txBody>
          </xdr:sp>
        </xdr:grpSp>
        <xdr:cxnSp macro="">
          <xdr:nvCxnSpPr>
            <xdr:cNvPr id="172" name="直線矢印コネクタ 171"/>
            <xdr:cNvCxnSpPr/>
          </xdr:nvCxnSpPr>
          <xdr:spPr>
            <a:xfrm>
              <a:off x="6803519" y="50750355"/>
              <a:ext cx="2088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3" name="直線矢印コネクタ 172"/>
            <xdr:cNvCxnSpPr/>
          </xdr:nvCxnSpPr>
          <xdr:spPr>
            <a:xfrm>
              <a:off x="9106643" y="50748739"/>
              <a:ext cx="2088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69" name="直線矢印コネクタ 168"/>
          <xdr:cNvCxnSpPr/>
        </xdr:nvCxnSpPr>
        <xdr:spPr>
          <a:xfrm flipV="1">
            <a:off x="6803999" y="48395010"/>
            <a:ext cx="0" cy="235273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70" name="直線矢印コネクタ 169"/>
          <xdr:cNvCxnSpPr/>
        </xdr:nvCxnSpPr>
        <xdr:spPr>
          <a:xfrm flipV="1">
            <a:off x="9107121" y="48395011"/>
            <a:ext cx="0" cy="235272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119778</xdr:colOff>
      <xdr:row>763</xdr:row>
      <xdr:rowOff>61683</xdr:rowOff>
    </xdr:from>
    <xdr:to>
      <xdr:col>49</xdr:col>
      <xdr:colOff>210334</xdr:colOff>
      <xdr:row>773</xdr:row>
      <xdr:rowOff>223443</xdr:rowOff>
    </xdr:to>
    <xdr:grpSp>
      <xdr:nvGrpSpPr>
        <xdr:cNvPr id="74" name="グループ化 73"/>
        <xdr:cNvGrpSpPr/>
      </xdr:nvGrpSpPr>
      <xdr:grpSpPr>
        <a:xfrm>
          <a:off x="5714209" y="62233167"/>
          <a:ext cx="3948784" cy="3325507"/>
          <a:chOff x="6760886" y="48336920"/>
          <a:chExt cx="4718597" cy="3253133"/>
        </a:xfrm>
      </xdr:grpSpPr>
      <xdr:grpSp>
        <xdr:nvGrpSpPr>
          <xdr:cNvPr id="75" name="グループ化 74"/>
          <xdr:cNvGrpSpPr/>
        </xdr:nvGrpSpPr>
        <xdr:grpSpPr>
          <a:xfrm>
            <a:off x="6760886" y="48368807"/>
            <a:ext cx="4718597" cy="3221246"/>
            <a:chOff x="6760886" y="48368807"/>
            <a:chExt cx="4718597" cy="3221246"/>
          </a:xfrm>
        </xdr:grpSpPr>
        <xdr:grpSp>
          <xdr:nvGrpSpPr>
            <xdr:cNvPr id="88" name="グループ化 87"/>
            <xdr:cNvGrpSpPr/>
          </xdr:nvGrpSpPr>
          <xdr:grpSpPr>
            <a:xfrm>
              <a:off x="6760886" y="48368807"/>
              <a:ext cx="4718597" cy="3221246"/>
              <a:chOff x="4521281" y="36495302"/>
              <a:chExt cx="5199489" cy="5881984"/>
            </a:xfrm>
          </xdr:grpSpPr>
          <xdr:grpSp>
            <xdr:nvGrpSpPr>
              <xdr:cNvPr id="100" name="グループ化 99"/>
              <xdr:cNvGrpSpPr/>
            </xdr:nvGrpSpPr>
            <xdr:grpSpPr>
              <a:xfrm>
                <a:off x="4521281" y="36495302"/>
                <a:ext cx="5199489" cy="4362771"/>
                <a:chOff x="7119832" y="34623919"/>
                <a:chExt cx="5199489" cy="4362771"/>
              </a:xfrm>
            </xdr:grpSpPr>
            <xdr:sp macro="" textlink="">
              <xdr:nvSpPr>
                <xdr:cNvPr id="112" name="テキスト ボックス 111"/>
                <xdr:cNvSpPr txBox="1"/>
              </xdr:nvSpPr>
              <xdr:spPr>
                <a:xfrm>
                  <a:off x="7412864" y="35058551"/>
                  <a:ext cx="2160000" cy="857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Ｌ</a:t>
                  </a:r>
                  <a:r>
                    <a:rPr kumimoji="1" lang="en-US" altLang="ja-JP" sz="1000"/>
                    <a:t>.</a:t>
                  </a:r>
                  <a:r>
                    <a:rPr kumimoji="1" lang="ja-JP" altLang="en-US" sz="1000"/>
                    <a:t>　公益財団法人地球環境戦略研究機関 </a:t>
                  </a:r>
                  <a:r>
                    <a:rPr kumimoji="1" lang="en-US" altLang="ja-JP" sz="1000"/>
                    <a:t>22</a:t>
                  </a:r>
                  <a:r>
                    <a:rPr kumimoji="1" lang="ja-JP" altLang="en-US" sz="1000"/>
                    <a:t>百万円</a:t>
                  </a:r>
                </a:p>
              </xdr:txBody>
            </xdr:sp>
            <xdr:sp macro="" textlink="">
              <xdr:nvSpPr>
                <xdr:cNvPr id="113" name="テキスト ボックス 112"/>
                <xdr:cNvSpPr txBox="1"/>
              </xdr:nvSpPr>
              <xdr:spPr>
                <a:xfrm>
                  <a:off x="7119832" y="34623919"/>
                  <a:ext cx="2661651" cy="55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14" name="テキスト ボックス 113"/>
                <xdr:cNvSpPr txBox="1"/>
              </xdr:nvSpPr>
              <xdr:spPr>
                <a:xfrm>
                  <a:off x="9950709" y="37866905"/>
                  <a:ext cx="2160000" cy="1119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Ｏ</a:t>
                  </a:r>
                  <a:r>
                    <a:rPr kumimoji="1" lang="en-US" altLang="ja-JP" sz="1000"/>
                    <a:t>.</a:t>
                  </a:r>
                  <a:r>
                    <a:rPr kumimoji="1" lang="ja-JP" altLang="en-US" sz="1000"/>
                    <a:t>　個人  </a:t>
                  </a:r>
                  <a:r>
                    <a:rPr kumimoji="1" lang="en-US" altLang="ja-JP" sz="1000"/>
                    <a:t>1</a:t>
                  </a:r>
                  <a:r>
                    <a:rPr kumimoji="1" lang="ja-JP" altLang="en-US" sz="1000"/>
                    <a:t>百万円</a:t>
                  </a:r>
                </a:p>
              </xdr:txBody>
            </xdr:sp>
            <xdr:sp macro="" textlink="">
              <xdr:nvSpPr>
                <xdr:cNvPr id="115" name="テキスト ボックス 114"/>
                <xdr:cNvSpPr txBox="1"/>
              </xdr:nvSpPr>
              <xdr:spPr>
                <a:xfrm>
                  <a:off x="9657671" y="37412344"/>
                  <a:ext cx="2661650" cy="558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101" name="テキスト ボックス 100"/>
              <xdr:cNvSpPr txBox="1"/>
            </xdr:nvSpPr>
            <xdr:spPr>
              <a:xfrm>
                <a:off x="4892445" y="37832106"/>
                <a:ext cx="2062898" cy="158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リアルタイムフロー発信及び国内脱炭素情報収集等</a:t>
                </a:r>
                <a:endParaRPr kumimoji="1" lang="en-US" altLang="ja-JP" sz="1000"/>
              </a:p>
            </xdr:txBody>
          </xdr:sp>
          <xdr:sp macro="" textlink="">
            <xdr:nvSpPr>
              <xdr:cNvPr id="102" name="左大かっこ 101"/>
              <xdr:cNvSpPr/>
            </xdr:nvSpPr>
            <xdr:spPr>
              <a:xfrm>
                <a:off x="4807321" y="37928049"/>
                <a:ext cx="61047" cy="127745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3" name="右大かっこ 102"/>
              <xdr:cNvSpPr/>
            </xdr:nvSpPr>
            <xdr:spPr>
              <a:xfrm>
                <a:off x="6902823" y="37902221"/>
                <a:ext cx="61047" cy="12727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4" name="テキスト ボックス 103"/>
              <xdr:cNvSpPr txBox="1"/>
            </xdr:nvSpPr>
            <xdr:spPr>
              <a:xfrm>
                <a:off x="7430289" y="40904092"/>
                <a:ext cx="2062900" cy="1473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メールマガジン原稿作成等</a:t>
                </a:r>
                <a:endParaRPr kumimoji="1" lang="en-US" altLang="ja-JP" sz="1000"/>
              </a:p>
            </xdr:txBody>
          </xdr:sp>
          <xdr:sp macro="" textlink="">
            <xdr:nvSpPr>
              <xdr:cNvPr id="105" name="左大かっこ 104"/>
              <xdr:cNvSpPr/>
            </xdr:nvSpPr>
            <xdr:spPr>
              <a:xfrm>
                <a:off x="7354600" y="37922700"/>
                <a:ext cx="66046" cy="91682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6" name="右大かっこ 105"/>
              <xdr:cNvSpPr/>
            </xdr:nvSpPr>
            <xdr:spPr>
              <a:xfrm>
                <a:off x="9450550" y="37896875"/>
                <a:ext cx="61047" cy="86640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7" name="テキスト ボックス 106"/>
              <xdr:cNvSpPr txBox="1"/>
            </xdr:nvSpPr>
            <xdr:spPr>
              <a:xfrm>
                <a:off x="4883050" y="40904111"/>
                <a:ext cx="2062900" cy="116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環境金融情報収集等</a:t>
                </a:r>
                <a:endParaRPr kumimoji="1" lang="en-US" altLang="ja-JP" sz="1000"/>
              </a:p>
            </xdr:txBody>
          </xdr:sp>
          <xdr:sp macro="" textlink="">
            <xdr:nvSpPr>
              <xdr:cNvPr id="108" name="左大かっこ 107"/>
              <xdr:cNvSpPr/>
            </xdr:nvSpPr>
            <xdr:spPr>
              <a:xfrm>
                <a:off x="4817047" y="41000052"/>
                <a:ext cx="73289" cy="6300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9" name="右大かっこ 108"/>
              <xdr:cNvSpPr/>
            </xdr:nvSpPr>
            <xdr:spPr>
              <a:xfrm>
                <a:off x="6902863" y="40974214"/>
                <a:ext cx="61047" cy="67112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0" name="左大かっこ 109"/>
              <xdr:cNvSpPr/>
            </xdr:nvSpPr>
            <xdr:spPr>
              <a:xfrm>
                <a:off x="7349729" y="41009999"/>
                <a:ext cx="93015" cy="94032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1" name="右大かっこ 110"/>
              <xdr:cNvSpPr/>
            </xdr:nvSpPr>
            <xdr:spPr>
              <a:xfrm>
                <a:off x="9450102" y="40984165"/>
                <a:ext cx="61047" cy="9966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90" name="直線矢印コネクタ 89"/>
            <xdr:cNvCxnSpPr/>
          </xdr:nvCxnSpPr>
          <xdr:spPr>
            <a:xfrm flipV="1">
              <a:off x="6814405" y="48897524"/>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1" name="直線矢印コネクタ 90"/>
            <xdr:cNvCxnSpPr/>
          </xdr:nvCxnSpPr>
          <xdr:spPr>
            <a:xfrm flipV="1">
              <a:off x="9117529" y="48864517"/>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76" name="グループ化 75"/>
          <xdr:cNvGrpSpPr/>
        </xdr:nvGrpSpPr>
        <xdr:grpSpPr>
          <a:xfrm>
            <a:off x="6783142" y="48336920"/>
            <a:ext cx="4613480" cy="2421172"/>
            <a:chOff x="6783142" y="48336920"/>
            <a:chExt cx="4613480" cy="2421172"/>
          </a:xfrm>
        </xdr:grpSpPr>
        <xdr:grpSp>
          <xdr:nvGrpSpPr>
            <xdr:cNvPr id="79" name="グループ化 78"/>
            <xdr:cNvGrpSpPr/>
          </xdr:nvGrpSpPr>
          <xdr:grpSpPr>
            <a:xfrm>
              <a:off x="6783142" y="48336920"/>
              <a:ext cx="4613480" cy="2421172"/>
              <a:chOff x="4546385" y="34096370"/>
              <a:chExt cx="5079939" cy="4254049"/>
            </a:xfrm>
          </xdr:grpSpPr>
          <xdr:grpSp>
            <xdr:nvGrpSpPr>
              <xdr:cNvPr id="82" name="グループ化 81"/>
              <xdr:cNvGrpSpPr/>
            </xdr:nvGrpSpPr>
            <xdr:grpSpPr>
              <a:xfrm>
                <a:off x="4546385" y="34096370"/>
                <a:ext cx="5079939" cy="4254049"/>
                <a:chOff x="7144936" y="32224987"/>
                <a:chExt cx="5079939" cy="4254049"/>
              </a:xfrm>
            </xdr:grpSpPr>
            <xdr:sp macro="" textlink="">
              <xdr:nvSpPr>
                <xdr:cNvPr id="84" name="テキスト ボックス 83"/>
                <xdr:cNvSpPr txBox="1"/>
              </xdr:nvSpPr>
              <xdr:spPr>
                <a:xfrm>
                  <a:off x="7412864" y="35396858"/>
                  <a:ext cx="2160000" cy="1082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Ｍ</a:t>
                  </a:r>
                  <a:r>
                    <a:rPr kumimoji="1" lang="en-US" altLang="ja-JP" sz="1000"/>
                    <a:t>.</a:t>
                  </a:r>
                  <a:r>
                    <a:rPr kumimoji="1" lang="ja-JP" altLang="en-US" sz="1000"/>
                    <a:t>　</a:t>
                  </a:r>
                  <a:r>
                    <a:rPr kumimoji="1" lang="en-US" altLang="ja-JP" sz="1000"/>
                    <a:t>CSR</a:t>
                  </a:r>
                  <a:r>
                    <a:rPr kumimoji="1" lang="ja-JP" altLang="en-US" sz="1000"/>
                    <a:t>デザイン環境投資顧問株式会社 </a:t>
                  </a:r>
                  <a:r>
                    <a:rPr kumimoji="1" lang="en-US" altLang="ja-JP" sz="1000"/>
                    <a:t>5</a:t>
                  </a:r>
                  <a:r>
                    <a:rPr kumimoji="1" lang="ja-JP" altLang="en-US" sz="1000"/>
                    <a:t>百万円</a:t>
                  </a:r>
                </a:p>
              </xdr:txBody>
            </xdr:sp>
            <xdr:sp macro="" textlink="">
              <xdr:nvSpPr>
                <xdr:cNvPr id="85" name="テキスト ボックス 84"/>
                <xdr:cNvSpPr txBox="1"/>
              </xdr:nvSpPr>
              <xdr:spPr>
                <a:xfrm>
                  <a:off x="7144936" y="34898398"/>
                  <a:ext cx="2576583" cy="63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86" name="テキスト ボックス 85"/>
                <xdr:cNvSpPr txBox="1"/>
              </xdr:nvSpPr>
              <xdr:spPr>
                <a:xfrm>
                  <a:off x="9948852" y="32723441"/>
                  <a:ext cx="2160000" cy="7906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Ｎ</a:t>
                  </a:r>
                  <a:r>
                    <a:rPr kumimoji="1" lang="en-US" altLang="ja-JP" sz="1000"/>
                    <a:t>.</a:t>
                  </a:r>
                  <a:r>
                    <a:rPr kumimoji="1" lang="ja-JP" altLang="en-US" sz="1000"/>
                    <a:t>　コクヨ株式会社</a:t>
                  </a:r>
                  <a:endParaRPr kumimoji="1" lang="en-US" altLang="ja-JP" sz="1000"/>
                </a:p>
                <a:p>
                  <a:pPr algn="ctr"/>
                  <a:r>
                    <a:rPr kumimoji="1" lang="en-US" altLang="ja-JP" sz="1000"/>
                    <a:t>5</a:t>
                  </a:r>
                  <a:r>
                    <a:rPr kumimoji="1" lang="ja-JP" altLang="en-US" sz="1000"/>
                    <a:t>百万円</a:t>
                  </a:r>
                </a:p>
              </xdr:txBody>
            </xdr:sp>
            <xdr:sp macro="" textlink="">
              <xdr:nvSpPr>
                <xdr:cNvPr id="87" name="テキスト ボックス 86"/>
                <xdr:cNvSpPr txBox="1"/>
              </xdr:nvSpPr>
              <xdr:spPr>
                <a:xfrm>
                  <a:off x="9779980" y="32224987"/>
                  <a:ext cx="2444895" cy="63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grpSp>
          <xdr:sp macro="" textlink="">
            <xdr:nvSpPr>
              <xdr:cNvPr id="83" name="テキスト ボックス 82"/>
              <xdr:cNvSpPr txBox="1"/>
            </xdr:nvSpPr>
            <xdr:spPr>
              <a:xfrm>
                <a:off x="7440302" y="35428915"/>
                <a:ext cx="1979998" cy="130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ナレッジシェア・リメイクサポート等</a:t>
                </a:r>
                <a:endParaRPr kumimoji="1" lang="en-US" altLang="ja-JP" sz="1000"/>
              </a:p>
            </xdr:txBody>
          </xdr:sp>
        </xdr:grpSp>
        <xdr:cxnSp macro="">
          <xdr:nvCxnSpPr>
            <xdr:cNvPr id="80" name="直線矢印コネクタ 79"/>
            <xdr:cNvCxnSpPr/>
          </xdr:nvCxnSpPr>
          <xdr:spPr>
            <a:xfrm>
              <a:off x="6803519" y="50449719"/>
              <a:ext cx="208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1" name="直線矢印コネクタ 80"/>
            <xdr:cNvCxnSpPr/>
          </xdr:nvCxnSpPr>
          <xdr:spPr>
            <a:xfrm>
              <a:off x="9106642" y="50448103"/>
              <a:ext cx="208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77" name="直線矢印コネクタ 76"/>
          <xdr:cNvCxnSpPr/>
        </xdr:nvCxnSpPr>
        <xdr:spPr>
          <a:xfrm flipV="1">
            <a:off x="6803999" y="48395010"/>
            <a:ext cx="0" cy="205928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a:xfrm flipV="1">
            <a:off x="9107121" y="48395011"/>
            <a:ext cx="0" cy="206763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160363</xdr:colOff>
      <xdr:row>745</xdr:row>
      <xdr:rowOff>254000</xdr:rowOff>
    </xdr:from>
    <xdr:to>
      <xdr:col>17</xdr:col>
      <xdr:colOff>160363</xdr:colOff>
      <xdr:row>759</xdr:row>
      <xdr:rowOff>187734</xdr:rowOff>
    </xdr:to>
    <xdr:cxnSp macro="">
      <xdr:nvCxnSpPr>
        <xdr:cNvPr id="116" name="直線矢印コネクタ 115"/>
        <xdr:cNvCxnSpPr/>
      </xdr:nvCxnSpPr>
      <xdr:spPr>
        <a:xfrm>
          <a:off x="3128988" y="53474938"/>
          <a:ext cx="0" cy="584717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112834</xdr:colOff>
      <xdr:row>759</xdr:row>
      <xdr:rowOff>268596</xdr:rowOff>
    </xdr:from>
    <xdr:to>
      <xdr:col>26</xdr:col>
      <xdr:colOff>120001</xdr:colOff>
      <xdr:row>764</xdr:row>
      <xdr:rowOff>211031</xdr:rowOff>
    </xdr:to>
    <xdr:grpSp>
      <xdr:nvGrpSpPr>
        <xdr:cNvPr id="117" name="グループ化 116"/>
        <xdr:cNvGrpSpPr/>
      </xdr:nvGrpSpPr>
      <xdr:grpSpPr>
        <a:xfrm>
          <a:off x="1270302" y="61004819"/>
          <a:ext cx="3865395" cy="1694071"/>
          <a:chOff x="6956535" y="52159004"/>
          <a:chExt cx="3361896" cy="1685976"/>
        </a:xfrm>
      </xdr:grpSpPr>
      <xdr:sp macro="" textlink="">
        <xdr:nvSpPr>
          <xdr:cNvPr id="118" name="テキスト ボックス 117"/>
          <xdr:cNvSpPr txBox="1"/>
        </xdr:nvSpPr>
        <xdr:spPr>
          <a:xfrm>
            <a:off x="7721505" y="52159004"/>
            <a:ext cx="1961235" cy="16091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sp macro="" textlink="">
        <xdr:nvSpPr>
          <xdr:cNvPr id="119" name="テキスト ボックス 118"/>
          <xdr:cNvSpPr txBox="1"/>
        </xdr:nvSpPr>
        <xdr:spPr>
          <a:xfrm>
            <a:off x="7010256" y="52336848"/>
            <a:ext cx="3308175" cy="466725"/>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みずほ情報総研株式会社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0" name="テキスト ボックス 119"/>
          <xdr:cNvSpPr txBox="1"/>
        </xdr:nvSpPr>
        <xdr:spPr>
          <a:xfrm>
            <a:off x="6956535" y="52833136"/>
            <a:ext cx="3172229" cy="10118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物流施設におけるエネルギー使用状況及び</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CO2</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削減ポテンシャルを把握するとともに、物流施設における低炭素に資する設備や省エネ設備等の性能を把握し、更なる低炭素化のために必要な対策の普及を図る</a:t>
            </a:r>
          </a:p>
        </xdr:txBody>
      </xdr:sp>
    </xdr:grpSp>
    <xdr:clientData/>
  </xdr:twoCellAnchor>
  <xdr:twoCellAnchor>
    <xdr:from>
      <xdr:col>7</xdr:col>
      <xdr:colOff>3489</xdr:colOff>
      <xdr:row>765</xdr:row>
      <xdr:rowOff>146181</xdr:rowOff>
    </xdr:from>
    <xdr:to>
      <xdr:col>26</xdr:col>
      <xdr:colOff>131883</xdr:colOff>
      <xdr:row>770</xdr:row>
      <xdr:rowOff>201750</xdr:rowOff>
    </xdr:to>
    <xdr:grpSp>
      <xdr:nvGrpSpPr>
        <xdr:cNvPr id="141" name="グループ化 140"/>
        <xdr:cNvGrpSpPr/>
      </xdr:nvGrpSpPr>
      <xdr:grpSpPr>
        <a:xfrm>
          <a:off x="1353869" y="62950414"/>
          <a:ext cx="3793710" cy="1637443"/>
          <a:chOff x="4807321" y="36495300"/>
          <a:chExt cx="4995159" cy="2923688"/>
        </a:xfrm>
      </xdr:grpSpPr>
      <xdr:grpSp>
        <xdr:nvGrpSpPr>
          <xdr:cNvPr id="144" name="グループ化 143"/>
          <xdr:cNvGrpSpPr/>
        </xdr:nvGrpSpPr>
        <xdr:grpSpPr>
          <a:xfrm>
            <a:off x="4814311" y="36495300"/>
            <a:ext cx="4965073" cy="1292046"/>
            <a:chOff x="7412862" y="34623917"/>
            <a:chExt cx="4965073" cy="1292046"/>
          </a:xfrm>
        </xdr:grpSpPr>
        <xdr:sp macro="" textlink="">
          <xdr:nvSpPr>
            <xdr:cNvPr id="156" name="テキスト ボックス 155"/>
            <xdr:cNvSpPr txBox="1"/>
          </xdr:nvSpPr>
          <xdr:spPr>
            <a:xfrm>
              <a:off x="7412862" y="35058551"/>
              <a:ext cx="4965073" cy="857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Ｊ</a:t>
              </a:r>
              <a:r>
                <a:rPr kumimoji="1" lang="en-US" altLang="ja-JP" sz="1000"/>
                <a:t>.</a:t>
              </a:r>
              <a:r>
                <a:rPr kumimoji="1" lang="ja-JP" altLang="en-US" sz="1000"/>
                <a:t>一般財団法人省エネルギーセンター </a:t>
              </a:r>
              <a:r>
                <a:rPr kumimoji="1" lang="en-US" altLang="ja-JP" sz="1000"/>
                <a:t>25</a:t>
              </a:r>
              <a:r>
                <a:rPr kumimoji="1" lang="ja-JP" altLang="en-US" sz="1000"/>
                <a:t>百万円</a:t>
              </a:r>
            </a:p>
          </xdr:txBody>
        </xdr:sp>
        <xdr:sp macro="" textlink="">
          <xdr:nvSpPr>
            <xdr:cNvPr id="157" name="テキスト ボックス 156"/>
            <xdr:cNvSpPr txBox="1"/>
          </xdr:nvSpPr>
          <xdr:spPr>
            <a:xfrm>
              <a:off x="8551628" y="34623917"/>
              <a:ext cx="2661651" cy="55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145" name="テキスト ボックス 144"/>
          <xdr:cNvSpPr txBox="1"/>
        </xdr:nvSpPr>
        <xdr:spPr>
          <a:xfrm>
            <a:off x="4892445" y="37832106"/>
            <a:ext cx="4748382" cy="158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物流施設における</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削減ポテンシャル調査支援業務等</a:t>
            </a:r>
            <a:endParaRPr kumimoji="1" lang="en-US" altLang="ja-JP" sz="1000"/>
          </a:p>
        </xdr:txBody>
      </xdr:sp>
      <xdr:sp macro="" textlink="">
        <xdr:nvSpPr>
          <xdr:cNvPr id="146" name="左大かっこ 145"/>
          <xdr:cNvSpPr/>
        </xdr:nvSpPr>
        <xdr:spPr>
          <a:xfrm>
            <a:off x="4807321" y="37928050"/>
            <a:ext cx="76246" cy="6372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47" name="右大かっこ 146"/>
          <xdr:cNvSpPr/>
        </xdr:nvSpPr>
        <xdr:spPr>
          <a:xfrm>
            <a:off x="9720218" y="37902221"/>
            <a:ext cx="82262" cy="6952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lientData/>
  </xdr:twoCellAnchor>
  <xdr:twoCellAnchor>
    <xdr:from>
      <xdr:col>16</xdr:col>
      <xdr:colOff>136548</xdr:colOff>
      <xdr:row>764</xdr:row>
      <xdr:rowOff>113877</xdr:rowOff>
    </xdr:from>
    <xdr:to>
      <xdr:col>16</xdr:col>
      <xdr:colOff>136548</xdr:colOff>
      <xdr:row>765</xdr:row>
      <xdr:rowOff>152577</xdr:rowOff>
    </xdr:to>
    <xdr:cxnSp macro="">
      <xdr:nvCxnSpPr>
        <xdr:cNvPr id="160" name="直線矢印コネクタ 159"/>
        <xdr:cNvCxnSpPr/>
      </xdr:nvCxnSpPr>
      <xdr:spPr>
        <a:xfrm>
          <a:off x="3231441" y="57527646"/>
          <a:ext cx="0" cy="346431"/>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R16" sqref="AR16:AX16"/>
    </sheetView>
  </sheetViews>
  <sheetFormatPr defaultRowHeight="12.8" x14ac:dyDescent="0.2"/>
  <cols>
    <col min="1" max="49" width="2.75" customWidth="1"/>
    <col min="50" max="50" width="6.75" customWidth="1"/>
    <col min="51" max="57" width="2.1640625" customWidth="1"/>
    <col min="62" max="62" width="27.9140625" customWidth="1"/>
    <col min="63" max="63" width="12.16406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v>
      </c>
      <c r="AT2" s="940"/>
      <c r="AU2" s="940"/>
      <c r="AV2" s="52" t="str">
        <f>IF(AW2="", "", "-")</f>
        <v/>
      </c>
      <c r="AW2" s="911"/>
      <c r="AX2" s="911"/>
    </row>
    <row r="3" spans="1:50" ht="21" customHeight="1" thickBot="1" x14ac:dyDescent="0.25">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185</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550</v>
      </c>
      <c r="AF5" s="699"/>
      <c r="AG5" s="699"/>
      <c r="AH5" s="699"/>
      <c r="AI5" s="699"/>
      <c r="AJ5" s="699"/>
      <c r="AK5" s="699"/>
      <c r="AL5" s="699"/>
      <c r="AM5" s="699"/>
      <c r="AN5" s="699"/>
      <c r="AO5" s="699"/>
      <c r="AP5" s="700"/>
      <c r="AQ5" s="701" t="s">
        <v>770</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8" customHeight="1" x14ac:dyDescent="0.2">
      <c r="A7" s="495" t="s">
        <v>22</v>
      </c>
      <c r="B7" s="496"/>
      <c r="C7" s="496"/>
      <c r="D7" s="496"/>
      <c r="E7" s="496"/>
      <c r="F7" s="497"/>
      <c r="G7" s="498" t="s">
        <v>552</v>
      </c>
      <c r="H7" s="499"/>
      <c r="I7" s="499"/>
      <c r="J7" s="499"/>
      <c r="K7" s="499"/>
      <c r="L7" s="499"/>
      <c r="M7" s="499"/>
      <c r="N7" s="499"/>
      <c r="O7" s="499"/>
      <c r="P7" s="499"/>
      <c r="Q7" s="499"/>
      <c r="R7" s="499"/>
      <c r="S7" s="499"/>
      <c r="T7" s="499"/>
      <c r="U7" s="499"/>
      <c r="V7" s="499"/>
      <c r="W7" s="499"/>
      <c r="X7" s="500"/>
      <c r="Y7" s="922" t="s">
        <v>501</v>
      </c>
      <c r="Z7" s="443"/>
      <c r="AA7" s="443"/>
      <c r="AB7" s="443"/>
      <c r="AC7" s="443"/>
      <c r="AD7" s="923"/>
      <c r="AE7" s="912" t="s">
        <v>553</v>
      </c>
      <c r="AF7" s="913"/>
      <c r="AG7" s="913"/>
      <c r="AH7" s="913"/>
      <c r="AI7" s="913"/>
      <c r="AJ7" s="913"/>
      <c r="AK7" s="913"/>
      <c r="AL7" s="913"/>
      <c r="AM7" s="913"/>
      <c r="AN7" s="913"/>
      <c r="AO7" s="913"/>
      <c r="AP7" s="913"/>
      <c r="AQ7" s="913"/>
      <c r="AR7" s="913"/>
      <c r="AS7" s="913"/>
      <c r="AT7" s="913"/>
      <c r="AU7" s="913"/>
      <c r="AV7" s="913"/>
      <c r="AW7" s="913"/>
      <c r="AX7" s="914"/>
    </row>
    <row r="8" spans="1:50" ht="53.55" customHeight="1" x14ac:dyDescent="0.2">
      <c r="A8" s="495" t="s">
        <v>377</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8" customHeight="1" x14ac:dyDescent="0.2">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55" customHeight="1" x14ac:dyDescent="0.2">
      <c r="A10" s="660" t="s">
        <v>30</v>
      </c>
      <c r="B10" s="661"/>
      <c r="C10" s="661"/>
      <c r="D10" s="661"/>
      <c r="E10" s="661"/>
      <c r="F10" s="661"/>
      <c r="G10" s="754" t="s">
        <v>555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05" customHeight="1" x14ac:dyDescent="0.2">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520</v>
      </c>
      <c r="Q12" s="416"/>
      <c r="R12" s="416"/>
      <c r="S12" s="416"/>
      <c r="T12" s="416"/>
      <c r="U12" s="416"/>
      <c r="V12" s="417"/>
      <c r="W12" s="415" t="s">
        <v>517</v>
      </c>
      <c r="X12" s="416"/>
      <c r="Y12" s="416"/>
      <c r="Z12" s="416"/>
      <c r="AA12" s="416"/>
      <c r="AB12" s="416"/>
      <c r="AC12" s="417"/>
      <c r="AD12" s="415" t="s">
        <v>512</v>
      </c>
      <c r="AE12" s="416"/>
      <c r="AF12" s="416"/>
      <c r="AG12" s="416"/>
      <c r="AH12" s="416"/>
      <c r="AI12" s="416"/>
      <c r="AJ12" s="417"/>
      <c r="AK12" s="415" t="s">
        <v>505</v>
      </c>
      <c r="AL12" s="416"/>
      <c r="AM12" s="416"/>
      <c r="AN12" s="416"/>
      <c r="AO12" s="416"/>
      <c r="AP12" s="416"/>
      <c r="AQ12" s="417"/>
      <c r="AR12" s="415" t="s">
        <v>503</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2000</v>
      </c>
      <c r="Q13" s="658"/>
      <c r="R13" s="658"/>
      <c r="S13" s="658"/>
      <c r="T13" s="658"/>
      <c r="U13" s="658"/>
      <c r="V13" s="659"/>
      <c r="W13" s="657">
        <v>2000</v>
      </c>
      <c r="X13" s="658"/>
      <c r="Y13" s="658"/>
      <c r="Z13" s="658"/>
      <c r="AA13" s="658"/>
      <c r="AB13" s="658"/>
      <c r="AC13" s="659"/>
      <c r="AD13" s="657">
        <v>2000</v>
      </c>
      <c r="AE13" s="658"/>
      <c r="AF13" s="658"/>
      <c r="AG13" s="658"/>
      <c r="AH13" s="658"/>
      <c r="AI13" s="658"/>
      <c r="AJ13" s="659"/>
      <c r="AK13" s="657">
        <v>2000</v>
      </c>
      <c r="AL13" s="658"/>
      <c r="AM13" s="658"/>
      <c r="AN13" s="658"/>
      <c r="AO13" s="658"/>
      <c r="AP13" s="658"/>
      <c r="AQ13" s="659"/>
      <c r="AR13" s="919">
        <v>1800</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776</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556</v>
      </c>
      <c r="AL15" s="658"/>
      <c r="AM15" s="658"/>
      <c r="AN15" s="658"/>
      <c r="AO15" s="658"/>
      <c r="AP15" s="658"/>
      <c r="AQ15" s="659"/>
      <c r="AR15" s="657" t="s">
        <v>777</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556</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2000</v>
      </c>
      <c r="Q18" s="879"/>
      <c r="R18" s="879"/>
      <c r="S18" s="879"/>
      <c r="T18" s="879"/>
      <c r="U18" s="879"/>
      <c r="V18" s="880"/>
      <c r="W18" s="878">
        <f>SUM(W13:AC17)</f>
        <v>2000</v>
      </c>
      <c r="X18" s="879"/>
      <c r="Y18" s="879"/>
      <c r="Z18" s="879"/>
      <c r="AA18" s="879"/>
      <c r="AB18" s="879"/>
      <c r="AC18" s="880"/>
      <c r="AD18" s="878">
        <f>SUM(AD13:AJ17)</f>
        <v>2000</v>
      </c>
      <c r="AE18" s="879"/>
      <c r="AF18" s="879"/>
      <c r="AG18" s="879"/>
      <c r="AH18" s="879"/>
      <c r="AI18" s="879"/>
      <c r="AJ18" s="880"/>
      <c r="AK18" s="878">
        <f>SUM(AK13:AQ17)</f>
        <v>2000</v>
      </c>
      <c r="AL18" s="879"/>
      <c r="AM18" s="879"/>
      <c r="AN18" s="879"/>
      <c r="AO18" s="879"/>
      <c r="AP18" s="879"/>
      <c r="AQ18" s="880"/>
      <c r="AR18" s="878">
        <f>SUM(AR13:AX17)</f>
        <v>1800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1914</v>
      </c>
      <c r="Q19" s="658"/>
      <c r="R19" s="658"/>
      <c r="S19" s="658"/>
      <c r="T19" s="658"/>
      <c r="U19" s="658"/>
      <c r="V19" s="659"/>
      <c r="W19" s="657">
        <v>1930</v>
      </c>
      <c r="X19" s="658"/>
      <c r="Y19" s="658"/>
      <c r="Z19" s="658"/>
      <c r="AA19" s="658"/>
      <c r="AB19" s="658"/>
      <c r="AC19" s="659"/>
      <c r="AD19" s="657">
        <v>2122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0.95699999999999996</v>
      </c>
      <c r="Q20" s="318"/>
      <c r="R20" s="318"/>
      <c r="S20" s="318"/>
      <c r="T20" s="318"/>
      <c r="U20" s="318"/>
      <c r="V20" s="318"/>
      <c r="W20" s="318">
        <f t="shared" ref="W20" si="0">IF(W18=0, "-", SUM(W19)/W18)</f>
        <v>0.96499999999999997</v>
      </c>
      <c r="X20" s="318"/>
      <c r="Y20" s="318"/>
      <c r="Z20" s="318"/>
      <c r="AA20" s="318"/>
      <c r="AB20" s="318"/>
      <c r="AC20" s="318"/>
      <c r="AD20" s="318">
        <f t="shared" ref="AD20" si="1">IF(AD18=0, "-", SUM(AD19)/AD18)</f>
        <v>1.0609999999999999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49"/>
      <c r="B21" s="850"/>
      <c r="C21" s="850"/>
      <c r="D21" s="850"/>
      <c r="E21" s="850"/>
      <c r="F21" s="946"/>
      <c r="G21" s="316" t="s">
        <v>467</v>
      </c>
      <c r="H21" s="317"/>
      <c r="I21" s="317"/>
      <c r="J21" s="317"/>
      <c r="K21" s="317"/>
      <c r="L21" s="317"/>
      <c r="M21" s="317"/>
      <c r="N21" s="317"/>
      <c r="O21" s="317"/>
      <c r="P21" s="318">
        <f>IF(P19=0, "-", SUM(P19)/SUM(P13,P14))</f>
        <v>0.95699999999999996</v>
      </c>
      <c r="Q21" s="318"/>
      <c r="R21" s="318"/>
      <c r="S21" s="318"/>
      <c r="T21" s="318"/>
      <c r="U21" s="318"/>
      <c r="V21" s="318"/>
      <c r="W21" s="318">
        <f t="shared" ref="W21" si="2">IF(W19=0, "-", SUM(W19)/SUM(W13,W14))</f>
        <v>0.96499999999999997</v>
      </c>
      <c r="X21" s="318"/>
      <c r="Y21" s="318"/>
      <c r="Z21" s="318"/>
      <c r="AA21" s="318"/>
      <c r="AB21" s="318"/>
      <c r="AC21" s="318"/>
      <c r="AD21" s="318">
        <f t="shared" ref="AD21" si="3">IF(AD19=0, "-", SUM(AD19)/SUM(AD13,AD14))</f>
        <v>1.0609999999999999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64" t="s">
        <v>537</v>
      </c>
      <c r="B22" s="965"/>
      <c r="C22" s="965"/>
      <c r="D22" s="965"/>
      <c r="E22" s="965"/>
      <c r="F22" s="966"/>
      <c r="G22" s="951" t="s">
        <v>446</v>
      </c>
      <c r="H22" s="222"/>
      <c r="I22" s="222"/>
      <c r="J22" s="222"/>
      <c r="K22" s="222"/>
      <c r="L22" s="222"/>
      <c r="M22" s="222"/>
      <c r="N22" s="222"/>
      <c r="O22" s="223"/>
      <c r="P22" s="936" t="s">
        <v>506</v>
      </c>
      <c r="Q22" s="222"/>
      <c r="R22" s="222"/>
      <c r="S22" s="222"/>
      <c r="T22" s="222"/>
      <c r="U22" s="222"/>
      <c r="V22" s="223"/>
      <c r="W22" s="936" t="s">
        <v>502</v>
      </c>
      <c r="X22" s="222"/>
      <c r="Y22" s="222"/>
      <c r="Z22" s="222"/>
      <c r="AA22" s="222"/>
      <c r="AB22" s="222"/>
      <c r="AC22" s="223"/>
      <c r="AD22" s="936" t="s">
        <v>445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5" customHeight="1" x14ac:dyDescent="0.2">
      <c r="A23" s="967"/>
      <c r="B23" s="968"/>
      <c r="C23" s="968"/>
      <c r="D23" s="968"/>
      <c r="E23" s="968"/>
      <c r="F23" s="969"/>
      <c r="G23" s="952" t="s">
        <v>557</v>
      </c>
      <c r="H23" s="953"/>
      <c r="I23" s="953"/>
      <c r="J23" s="953"/>
      <c r="K23" s="953"/>
      <c r="L23" s="953"/>
      <c r="M23" s="953"/>
      <c r="N23" s="953"/>
      <c r="O23" s="954"/>
      <c r="P23" s="919">
        <v>1700</v>
      </c>
      <c r="Q23" s="920"/>
      <c r="R23" s="920"/>
      <c r="S23" s="920"/>
      <c r="T23" s="920"/>
      <c r="U23" s="920"/>
      <c r="V23" s="937"/>
      <c r="W23" s="919">
        <v>1700</v>
      </c>
      <c r="X23" s="920"/>
      <c r="Y23" s="920"/>
      <c r="Z23" s="920"/>
      <c r="AA23" s="920"/>
      <c r="AB23" s="920"/>
      <c r="AC23" s="937"/>
      <c r="AD23" s="974" t="s">
        <v>775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5" customHeight="1" x14ac:dyDescent="0.2">
      <c r="A24" s="967"/>
      <c r="B24" s="968"/>
      <c r="C24" s="968"/>
      <c r="D24" s="968"/>
      <c r="E24" s="968"/>
      <c r="F24" s="969"/>
      <c r="G24" s="955" t="s">
        <v>558</v>
      </c>
      <c r="H24" s="956"/>
      <c r="I24" s="956"/>
      <c r="J24" s="956"/>
      <c r="K24" s="956"/>
      <c r="L24" s="956"/>
      <c r="M24" s="956"/>
      <c r="N24" s="956"/>
      <c r="O24" s="957"/>
      <c r="P24" s="657">
        <v>300</v>
      </c>
      <c r="Q24" s="658"/>
      <c r="R24" s="658"/>
      <c r="S24" s="658"/>
      <c r="T24" s="658"/>
      <c r="U24" s="658"/>
      <c r="V24" s="659"/>
      <c r="W24" s="657">
        <v>100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5" hidden="1" customHeight="1" x14ac:dyDescent="0.2">
      <c r="A28" s="967"/>
      <c r="B28" s="968"/>
      <c r="C28" s="968"/>
      <c r="D28" s="968"/>
      <c r="E28" s="968"/>
      <c r="F28" s="969"/>
      <c r="G28" s="958" t="s">
        <v>450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5" customHeight="1" thickBot="1" x14ac:dyDescent="0.25">
      <c r="A29" s="970"/>
      <c r="B29" s="971"/>
      <c r="C29" s="971"/>
      <c r="D29" s="971"/>
      <c r="E29" s="971"/>
      <c r="F29" s="972"/>
      <c r="G29" s="961" t="s">
        <v>447</v>
      </c>
      <c r="H29" s="962"/>
      <c r="I29" s="962"/>
      <c r="J29" s="962"/>
      <c r="K29" s="962"/>
      <c r="L29" s="962"/>
      <c r="M29" s="962"/>
      <c r="N29" s="962"/>
      <c r="O29" s="963"/>
      <c r="P29" s="933">
        <f>AK13</f>
        <v>2000</v>
      </c>
      <c r="Q29" s="934"/>
      <c r="R29" s="934"/>
      <c r="S29" s="934"/>
      <c r="T29" s="934"/>
      <c r="U29" s="934"/>
      <c r="V29" s="935"/>
      <c r="W29" s="933">
        <f>AR13</f>
        <v>1800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8" customHeight="1" x14ac:dyDescent="0.2">
      <c r="A30" s="861" t="s">
        <v>462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521</v>
      </c>
      <c r="AF30" s="859"/>
      <c r="AG30" s="859"/>
      <c r="AH30" s="860"/>
      <c r="AI30" s="858" t="s">
        <v>518</v>
      </c>
      <c r="AJ30" s="859"/>
      <c r="AK30" s="859"/>
      <c r="AL30" s="860"/>
      <c r="AM30" s="915" t="s">
        <v>513</v>
      </c>
      <c r="AN30" s="915"/>
      <c r="AO30" s="915"/>
      <c r="AP30" s="858"/>
      <c r="AQ30" s="767" t="s">
        <v>353</v>
      </c>
      <c r="AR30" s="768"/>
      <c r="AS30" s="768"/>
      <c r="AT30" s="769"/>
      <c r="AU30" s="774" t="s">
        <v>253</v>
      </c>
      <c r="AV30" s="774"/>
      <c r="AW30" s="774"/>
      <c r="AX30" s="916"/>
    </row>
    <row r="31" spans="1:50" ht="18.8"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v>42</v>
      </c>
      <c r="AV31" s="199"/>
      <c r="AW31" s="398" t="s">
        <v>300</v>
      </c>
      <c r="AX31" s="399"/>
    </row>
    <row r="32" spans="1:50" ht="23.25" customHeight="1" x14ac:dyDescent="0.2">
      <c r="A32" s="403"/>
      <c r="B32" s="401"/>
      <c r="C32" s="401"/>
      <c r="D32" s="401"/>
      <c r="E32" s="401"/>
      <c r="F32" s="402"/>
      <c r="G32" s="564" t="s">
        <v>769</v>
      </c>
      <c r="H32" s="565"/>
      <c r="I32" s="565"/>
      <c r="J32" s="565"/>
      <c r="K32" s="565"/>
      <c r="L32" s="565"/>
      <c r="M32" s="565"/>
      <c r="N32" s="565"/>
      <c r="O32" s="566"/>
      <c r="P32" s="105" t="s">
        <v>768</v>
      </c>
      <c r="Q32" s="105"/>
      <c r="R32" s="105"/>
      <c r="S32" s="105"/>
      <c r="T32" s="105"/>
      <c r="U32" s="105"/>
      <c r="V32" s="105"/>
      <c r="W32" s="105"/>
      <c r="X32" s="106"/>
      <c r="Y32" s="471" t="s">
        <v>12</v>
      </c>
      <c r="Z32" s="531"/>
      <c r="AA32" s="532"/>
      <c r="AB32" s="461" t="s">
        <v>767</v>
      </c>
      <c r="AC32" s="461"/>
      <c r="AD32" s="461"/>
      <c r="AE32" s="218">
        <v>85926</v>
      </c>
      <c r="AF32" s="219"/>
      <c r="AG32" s="219"/>
      <c r="AH32" s="219"/>
      <c r="AI32" s="218">
        <v>126036</v>
      </c>
      <c r="AJ32" s="219"/>
      <c r="AK32" s="219"/>
      <c r="AL32" s="219"/>
      <c r="AM32" s="218">
        <v>90301</v>
      </c>
      <c r="AN32" s="219"/>
      <c r="AO32" s="219"/>
      <c r="AP32" s="219"/>
      <c r="AQ32" s="340" t="s">
        <v>749</v>
      </c>
      <c r="AR32" s="207"/>
      <c r="AS32" s="207"/>
      <c r="AT32" s="341"/>
      <c r="AU32" s="219" t="s">
        <v>560</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767</v>
      </c>
      <c r="AC33" s="523"/>
      <c r="AD33" s="523"/>
      <c r="AE33" s="218">
        <v>41632</v>
      </c>
      <c r="AF33" s="219"/>
      <c r="AG33" s="219"/>
      <c r="AH33" s="219"/>
      <c r="AI33" s="218">
        <v>58217</v>
      </c>
      <c r="AJ33" s="219"/>
      <c r="AK33" s="219"/>
      <c r="AL33" s="219"/>
      <c r="AM33" s="218">
        <v>46946</v>
      </c>
      <c r="AN33" s="219"/>
      <c r="AO33" s="219"/>
      <c r="AP33" s="219"/>
      <c r="AQ33" s="340">
        <v>48942</v>
      </c>
      <c r="AR33" s="207"/>
      <c r="AS33" s="207"/>
      <c r="AT33" s="341"/>
      <c r="AU33" s="219">
        <v>108361</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206</v>
      </c>
      <c r="AF34" s="219"/>
      <c r="AG34" s="219"/>
      <c r="AH34" s="219"/>
      <c r="AI34" s="218">
        <v>216</v>
      </c>
      <c r="AJ34" s="219"/>
      <c r="AK34" s="219"/>
      <c r="AL34" s="219"/>
      <c r="AM34" s="218">
        <v>192</v>
      </c>
      <c r="AN34" s="219"/>
      <c r="AO34" s="219"/>
      <c r="AP34" s="219"/>
      <c r="AQ34" s="340" t="s">
        <v>749</v>
      </c>
      <c r="AR34" s="207"/>
      <c r="AS34" s="207"/>
      <c r="AT34" s="341"/>
      <c r="AU34" s="219" t="s">
        <v>559</v>
      </c>
      <c r="AV34" s="219"/>
      <c r="AW34" s="219"/>
      <c r="AX34" s="221"/>
    </row>
    <row r="35" spans="1:50" ht="23.25" customHeight="1" x14ac:dyDescent="0.2">
      <c r="A35" s="226" t="s">
        <v>491</v>
      </c>
      <c r="B35" s="227"/>
      <c r="C35" s="227"/>
      <c r="D35" s="227"/>
      <c r="E35" s="227"/>
      <c r="F35" s="228"/>
      <c r="G35" s="232" t="s">
        <v>561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hidden="1" customHeight="1" x14ac:dyDescent="0.2">
      <c r="A37" s="770" t="s">
        <v>462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521</v>
      </c>
      <c r="AF37" s="245"/>
      <c r="AG37" s="245"/>
      <c r="AH37" s="246"/>
      <c r="AI37" s="244" t="s">
        <v>518</v>
      </c>
      <c r="AJ37" s="245"/>
      <c r="AK37" s="245"/>
      <c r="AL37" s="246"/>
      <c r="AM37" s="250" t="s">
        <v>513</v>
      </c>
      <c r="AN37" s="250"/>
      <c r="AO37" s="250"/>
      <c r="AP37" s="244"/>
      <c r="AQ37" s="151" t="s">
        <v>353</v>
      </c>
      <c r="AR37" s="152"/>
      <c r="AS37" s="152"/>
      <c r="AT37" s="153"/>
      <c r="AU37" s="411" t="s">
        <v>253</v>
      </c>
      <c r="AV37" s="411"/>
      <c r="AW37" s="411"/>
      <c r="AX37" s="910"/>
    </row>
    <row r="38" spans="1:50" ht="18.8"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hidden="1" customHeight="1" x14ac:dyDescent="0.2">
      <c r="A44" s="770" t="s">
        <v>462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521</v>
      </c>
      <c r="AF44" s="245"/>
      <c r="AG44" s="245"/>
      <c r="AH44" s="246"/>
      <c r="AI44" s="244" t="s">
        <v>518</v>
      </c>
      <c r="AJ44" s="245"/>
      <c r="AK44" s="245"/>
      <c r="AL44" s="246"/>
      <c r="AM44" s="250" t="s">
        <v>513</v>
      </c>
      <c r="AN44" s="250"/>
      <c r="AO44" s="250"/>
      <c r="AP44" s="244"/>
      <c r="AQ44" s="151" t="s">
        <v>353</v>
      </c>
      <c r="AR44" s="152"/>
      <c r="AS44" s="152"/>
      <c r="AT44" s="153"/>
      <c r="AU44" s="411" t="s">
        <v>253</v>
      </c>
      <c r="AV44" s="411"/>
      <c r="AW44" s="411"/>
      <c r="AX44" s="910"/>
    </row>
    <row r="45" spans="1:50" ht="18.8"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0" t="s">
        <v>462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521</v>
      </c>
      <c r="AF51" s="245"/>
      <c r="AG51" s="245"/>
      <c r="AH51" s="246"/>
      <c r="AI51" s="244" t="s">
        <v>518</v>
      </c>
      <c r="AJ51" s="245"/>
      <c r="AK51" s="245"/>
      <c r="AL51" s="246"/>
      <c r="AM51" s="250" t="s">
        <v>514</v>
      </c>
      <c r="AN51" s="250"/>
      <c r="AO51" s="250"/>
      <c r="AP51" s="244"/>
      <c r="AQ51" s="151" t="s">
        <v>353</v>
      </c>
      <c r="AR51" s="152"/>
      <c r="AS51" s="152"/>
      <c r="AT51" s="153"/>
      <c r="AU51" s="924" t="s">
        <v>253</v>
      </c>
      <c r="AV51" s="924"/>
      <c r="AW51" s="924"/>
      <c r="AX51" s="925"/>
    </row>
    <row r="52" spans="1:50" ht="18.8"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0" t="s">
        <v>462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522</v>
      </c>
      <c r="AF58" s="245"/>
      <c r="AG58" s="245"/>
      <c r="AH58" s="246"/>
      <c r="AI58" s="244" t="s">
        <v>518</v>
      </c>
      <c r="AJ58" s="245"/>
      <c r="AK58" s="245"/>
      <c r="AL58" s="246"/>
      <c r="AM58" s="250" t="s">
        <v>513</v>
      </c>
      <c r="AN58" s="250"/>
      <c r="AO58" s="250"/>
      <c r="AP58" s="244"/>
      <c r="AQ58" s="151" t="s">
        <v>353</v>
      </c>
      <c r="AR58" s="152"/>
      <c r="AS58" s="152"/>
      <c r="AT58" s="153"/>
      <c r="AU58" s="924" t="s">
        <v>253</v>
      </c>
      <c r="AV58" s="924"/>
      <c r="AW58" s="924"/>
      <c r="AX58" s="925"/>
    </row>
    <row r="59" spans="1:50" ht="18.8"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82" t="s">
        <v>463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458</v>
      </c>
      <c r="X65" s="488"/>
      <c r="Y65" s="491"/>
      <c r="Z65" s="491"/>
      <c r="AA65" s="492"/>
      <c r="AB65" s="238" t="s">
        <v>11</v>
      </c>
      <c r="AC65" s="239"/>
      <c r="AD65" s="240"/>
      <c r="AE65" s="244" t="s">
        <v>521</v>
      </c>
      <c r="AF65" s="245"/>
      <c r="AG65" s="245"/>
      <c r="AH65" s="246"/>
      <c r="AI65" s="244" t="s">
        <v>518</v>
      </c>
      <c r="AJ65" s="245"/>
      <c r="AK65" s="245"/>
      <c r="AL65" s="246"/>
      <c r="AM65" s="250" t="s">
        <v>513</v>
      </c>
      <c r="AN65" s="250"/>
      <c r="AO65" s="250"/>
      <c r="AP65" s="244"/>
      <c r="AQ65" s="238" t="s">
        <v>353</v>
      </c>
      <c r="AR65" s="239"/>
      <c r="AS65" s="239"/>
      <c r="AT65" s="240"/>
      <c r="AU65" s="252" t="s">
        <v>253</v>
      </c>
      <c r="AV65" s="252"/>
      <c r="AW65" s="252"/>
      <c r="AX65" s="253"/>
    </row>
    <row r="66" spans="1:50" ht="18.8"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354</v>
      </c>
      <c r="AT66" s="243"/>
      <c r="AU66" s="199">
        <v>42</v>
      </c>
      <c r="AV66" s="199"/>
      <c r="AW66" s="242" t="s">
        <v>461</v>
      </c>
      <c r="AX66" s="254"/>
    </row>
    <row r="67" spans="1:50" ht="65.05" customHeight="1" x14ac:dyDescent="0.2">
      <c r="A67" s="475"/>
      <c r="B67" s="476"/>
      <c r="C67" s="476"/>
      <c r="D67" s="476"/>
      <c r="E67" s="476"/>
      <c r="F67" s="477"/>
      <c r="G67" s="255" t="s">
        <v>355</v>
      </c>
      <c r="H67" s="258" t="s">
        <v>562</v>
      </c>
      <c r="I67" s="259"/>
      <c r="J67" s="259"/>
      <c r="K67" s="259"/>
      <c r="L67" s="259"/>
      <c r="M67" s="259"/>
      <c r="N67" s="259"/>
      <c r="O67" s="260"/>
      <c r="P67" s="258" t="s">
        <v>761</v>
      </c>
      <c r="Q67" s="259"/>
      <c r="R67" s="259"/>
      <c r="S67" s="259"/>
      <c r="T67" s="259"/>
      <c r="U67" s="259"/>
      <c r="V67" s="260"/>
      <c r="W67" s="264"/>
      <c r="X67" s="265"/>
      <c r="Y67" s="270" t="s">
        <v>12</v>
      </c>
      <c r="Z67" s="270"/>
      <c r="AA67" s="271"/>
      <c r="AB67" s="272" t="s">
        <v>481</v>
      </c>
      <c r="AC67" s="272"/>
      <c r="AD67" s="272"/>
      <c r="AE67" s="218">
        <v>5920</v>
      </c>
      <c r="AF67" s="219"/>
      <c r="AG67" s="219"/>
      <c r="AH67" s="219"/>
      <c r="AI67" s="218">
        <v>7501</v>
      </c>
      <c r="AJ67" s="219"/>
      <c r="AK67" s="219"/>
      <c r="AL67" s="219"/>
      <c r="AM67" s="218">
        <v>6978</v>
      </c>
      <c r="AN67" s="219"/>
      <c r="AO67" s="219"/>
      <c r="AP67" s="219"/>
      <c r="AQ67" s="218" t="s">
        <v>556</v>
      </c>
      <c r="AR67" s="219"/>
      <c r="AS67" s="219"/>
      <c r="AT67" s="220"/>
      <c r="AU67" s="219" t="s">
        <v>556</v>
      </c>
      <c r="AV67" s="219"/>
      <c r="AW67" s="219"/>
      <c r="AX67" s="221"/>
    </row>
    <row r="68" spans="1:50" ht="65.0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v>5000</v>
      </c>
      <c r="AF68" s="219"/>
      <c r="AG68" s="219"/>
      <c r="AH68" s="219"/>
      <c r="AI68" s="218">
        <v>5000</v>
      </c>
      <c r="AJ68" s="219"/>
      <c r="AK68" s="219"/>
      <c r="AL68" s="219"/>
      <c r="AM68" s="218">
        <v>5000</v>
      </c>
      <c r="AN68" s="219"/>
      <c r="AO68" s="219"/>
      <c r="AP68" s="219"/>
      <c r="AQ68" s="218">
        <v>5000</v>
      </c>
      <c r="AR68" s="219"/>
      <c r="AS68" s="219"/>
      <c r="AT68" s="220"/>
      <c r="AU68" s="219">
        <v>3489</v>
      </c>
      <c r="AV68" s="219"/>
      <c r="AW68" s="219"/>
      <c r="AX68" s="221"/>
    </row>
    <row r="69" spans="1:50" ht="70.5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v>84.459459459459467</v>
      </c>
      <c r="AF69" s="274"/>
      <c r="AG69" s="274"/>
      <c r="AH69" s="274"/>
      <c r="AI69" s="273">
        <v>66.657778962804954</v>
      </c>
      <c r="AJ69" s="274"/>
      <c r="AK69" s="274"/>
      <c r="AL69" s="274"/>
      <c r="AM69" s="273">
        <f t="shared" ref="AM69" si="4">AM68/AM67*100</f>
        <v>71.653768988248771</v>
      </c>
      <c r="AN69" s="274"/>
      <c r="AO69" s="274"/>
      <c r="AP69" s="274"/>
      <c r="AQ69" s="218" t="s">
        <v>749</v>
      </c>
      <c r="AR69" s="219"/>
      <c r="AS69" s="219"/>
      <c r="AT69" s="220"/>
      <c r="AU69" s="219" t="s">
        <v>763</v>
      </c>
      <c r="AV69" s="219"/>
      <c r="AW69" s="219"/>
      <c r="AX69" s="221"/>
    </row>
    <row r="70" spans="1:50" ht="70.2" customHeight="1" x14ac:dyDescent="0.2">
      <c r="A70" s="475" t="s">
        <v>468</v>
      </c>
      <c r="B70" s="476"/>
      <c r="C70" s="476"/>
      <c r="D70" s="476"/>
      <c r="E70" s="476"/>
      <c r="F70" s="477"/>
      <c r="G70" s="256" t="s">
        <v>356</v>
      </c>
      <c r="H70" s="307" t="s">
        <v>774</v>
      </c>
      <c r="I70" s="307"/>
      <c r="J70" s="307"/>
      <c r="K70" s="307"/>
      <c r="L70" s="307"/>
      <c r="M70" s="307"/>
      <c r="N70" s="307"/>
      <c r="O70" s="307"/>
      <c r="P70" s="307" t="s">
        <v>563</v>
      </c>
      <c r="Q70" s="307"/>
      <c r="R70" s="307"/>
      <c r="S70" s="307"/>
      <c r="T70" s="307"/>
      <c r="U70" s="307"/>
      <c r="V70" s="307"/>
      <c r="W70" s="310" t="s">
        <v>480</v>
      </c>
      <c r="X70" s="311"/>
      <c r="Y70" s="270" t="s">
        <v>12</v>
      </c>
      <c r="Z70" s="270"/>
      <c r="AA70" s="271"/>
      <c r="AB70" s="272" t="s">
        <v>481</v>
      </c>
      <c r="AC70" s="272"/>
      <c r="AD70" s="272"/>
      <c r="AE70" s="218">
        <v>5920</v>
      </c>
      <c r="AF70" s="219"/>
      <c r="AG70" s="219"/>
      <c r="AH70" s="219"/>
      <c r="AI70" s="218">
        <v>7501</v>
      </c>
      <c r="AJ70" s="219"/>
      <c r="AK70" s="219"/>
      <c r="AL70" s="219"/>
      <c r="AM70" s="218">
        <v>6978</v>
      </c>
      <c r="AN70" s="219"/>
      <c r="AO70" s="219"/>
      <c r="AP70" s="219"/>
      <c r="AQ70" s="218" t="s">
        <v>556</v>
      </c>
      <c r="AR70" s="219"/>
      <c r="AS70" s="219"/>
      <c r="AT70" s="220"/>
      <c r="AU70" s="219" t="s">
        <v>556</v>
      </c>
      <c r="AV70" s="219"/>
      <c r="AW70" s="219"/>
      <c r="AX70" s="221"/>
    </row>
    <row r="71" spans="1:50" ht="70.2"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v>5000</v>
      </c>
      <c r="AF71" s="219"/>
      <c r="AG71" s="219"/>
      <c r="AH71" s="219"/>
      <c r="AI71" s="218">
        <v>5000</v>
      </c>
      <c r="AJ71" s="219"/>
      <c r="AK71" s="219"/>
      <c r="AL71" s="219"/>
      <c r="AM71" s="218">
        <v>5000</v>
      </c>
      <c r="AN71" s="219"/>
      <c r="AO71" s="219"/>
      <c r="AP71" s="219"/>
      <c r="AQ71" s="218">
        <v>5000</v>
      </c>
      <c r="AR71" s="219"/>
      <c r="AS71" s="219"/>
      <c r="AT71" s="220"/>
      <c r="AU71" s="219" t="s">
        <v>766</v>
      </c>
      <c r="AV71" s="219"/>
      <c r="AW71" s="219"/>
      <c r="AX71" s="221"/>
    </row>
    <row r="72" spans="1:50" ht="70.2"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v>84.459459459459467</v>
      </c>
      <c r="AF72" s="219"/>
      <c r="AG72" s="219"/>
      <c r="AH72" s="219"/>
      <c r="AI72" s="218">
        <v>66.657778962804954</v>
      </c>
      <c r="AJ72" s="219"/>
      <c r="AK72" s="219"/>
      <c r="AL72" s="219"/>
      <c r="AM72" s="218">
        <v>71.653768988248771</v>
      </c>
      <c r="AN72" s="219"/>
      <c r="AO72" s="219"/>
      <c r="AP72" s="220"/>
      <c r="AQ72" s="218" t="s">
        <v>556</v>
      </c>
      <c r="AR72" s="219"/>
      <c r="AS72" s="219"/>
      <c r="AT72" s="220"/>
      <c r="AU72" s="219" t="s">
        <v>556</v>
      </c>
      <c r="AV72" s="219"/>
      <c r="AW72" s="219"/>
      <c r="AX72" s="221"/>
    </row>
    <row r="73" spans="1:50" ht="18.8" hidden="1" customHeight="1" x14ac:dyDescent="0.2">
      <c r="A73" s="506" t="s">
        <v>463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521</v>
      </c>
      <c r="AF73" s="245"/>
      <c r="AG73" s="245"/>
      <c r="AH73" s="246"/>
      <c r="AI73" s="244" t="s">
        <v>518</v>
      </c>
      <c r="AJ73" s="245"/>
      <c r="AK73" s="245"/>
      <c r="AL73" s="246"/>
      <c r="AM73" s="250" t="s">
        <v>513</v>
      </c>
      <c r="AN73" s="250"/>
      <c r="AO73" s="250"/>
      <c r="AP73" s="244"/>
      <c r="AQ73" s="159" t="s">
        <v>353</v>
      </c>
      <c r="AR73" s="130"/>
      <c r="AS73" s="130"/>
      <c r="AT73" s="131"/>
      <c r="AU73" s="135" t="s">
        <v>253</v>
      </c>
      <c r="AV73" s="136"/>
      <c r="AW73" s="136"/>
      <c r="AX73" s="137"/>
    </row>
    <row r="74" spans="1:50" ht="18.8"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494</v>
      </c>
      <c r="B78" s="336"/>
      <c r="C78" s="336"/>
      <c r="D78" s="336"/>
      <c r="E78" s="333" t="s">
        <v>440</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8"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457</v>
      </c>
      <c r="AP79" s="279"/>
      <c r="AQ79" s="279"/>
      <c r="AR79" s="81" t="s">
        <v>455</v>
      </c>
      <c r="AS79" s="278"/>
      <c r="AT79" s="279"/>
      <c r="AU79" s="279"/>
      <c r="AV79" s="279"/>
      <c r="AW79" s="279"/>
      <c r="AX79" s="947"/>
    </row>
    <row r="80" spans="1:50" ht="18.8" hidden="1" customHeight="1" x14ac:dyDescent="0.2">
      <c r="A80" s="864" t="s">
        <v>266</v>
      </c>
      <c r="B80" s="524" t="s">
        <v>454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538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8"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8"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8"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8"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521</v>
      </c>
      <c r="AF85" s="245"/>
      <c r="AG85" s="245"/>
      <c r="AH85" s="246"/>
      <c r="AI85" s="244" t="s">
        <v>518</v>
      </c>
      <c r="AJ85" s="245"/>
      <c r="AK85" s="245"/>
      <c r="AL85" s="246"/>
      <c r="AM85" s="250" t="s">
        <v>513</v>
      </c>
      <c r="AN85" s="250"/>
      <c r="AO85" s="250"/>
      <c r="AP85" s="244"/>
      <c r="AQ85" s="159" t="s">
        <v>353</v>
      </c>
      <c r="AR85" s="130"/>
      <c r="AS85" s="130"/>
      <c r="AT85" s="131"/>
      <c r="AU85" s="533" t="s">
        <v>253</v>
      </c>
      <c r="AV85" s="533"/>
      <c r="AW85" s="533"/>
      <c r="AX85" s="534"/>
      <c r="AY85" s="10"/>
      <c r="AZ85" s="10"/>
      <c r="BA85" s="10"/>
      <c r="BB85" s="10"/>
      <c r="BC85" s="10"/>
    </row>
    <row r="86" spans="1:60" ht="18.8"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521</v>
      </c>
      <c r="AF90" s="245"/>
      <c r="AG90" s="245"/>
      <c r="AH90" s="246"/>
      <c r="AI90" s="244" t="s">
        <v>518</v>
      </c>
      <c r="AJ90" s="245"/>
      <c r="AK90" s="245"/>
      <c r="AL90" s="246"/>
      <c r="AM90" s="250" t="s">
        <v>513</v>
      </c>
      <c r="AN90" s="250"/>
      <c r="AO90" s="250"/>
      <c r="AP90" s="244"/>
      <c r="AQ90" s="159" t="s">
        <v>353</v>
      </c>
      <c r="AR90" s="130"/>
      <c r="AS90" s="130"/>
      <c r="AT90" s="131"/>
      <c r="AU90" s="533" t="s">
        <v>253</v>
      </c>
      <c r="AV90" s="533"/>
      <c r="AW90" s="533"/>
      <c r="AX90" s="534"/>
    </row>
    <row r="91" spans="1:60" ht="18.8"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521</v>
      </c>
      <c r="AF95" s="245"/>
      <c r="AG95" s="245"/>
      <c r="AH95" s="246"/>
      <c r="AI95" s="244" t="s">
        <v>518</v>
      </c>
      <c r="AJ95" s="245"/>
      <c r="AK95" s="245"/>
      <c r="AL95" s="246"/>
      <c r="AM95" s="250" t="s">
        <v>513</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8"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25" hidden="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8" customHeight="1" x14ac:dyDescent="0.2">
      <c r="A100" s="501" t="s">
        <v>464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521</v>
      </c>
      <c r="AF100" s="540"/>
      <c r="AG100" s="540"/>
      <c r="AH100" s="541"/>
      <c r="AI100" s="539" t="s">
        <v>518</v>
      </c>
      <c r="AJ100" s="540"/>
      <c r="AK100" s="540"/>
      <c r="AL100" s="541"/>
      <c r="AM100" s="539" t="s">
        <v>514</v>
      </c>
      <c r="AN100" s="540"/>
      <c r="AO100" s="540"/>
      <c r="AP100" s="541"/>
      <c r="AQ100" s="320" t="s">
        <v>507</v>
      </c>
      <c r="AR100" s="321"/>
      <c r="AS100" s="321"/>
      <c r="AT100" s="322"/>
      <c r="AU100" s="320" t="s">
        <v>504</v>
      </c>
      <c r="AV100" s="321"/>
      <c r="AW100" s="321"/>
      <c r="AX100" s="323"/>
    </row>
    <row r="101" spans="1:60" ht="23.25" customHeight="1" x14ac:dyDescent="0.2">
      <c r="A101" s="422"/>
      <c r="B101" s="423"/>
      <c r="C101" s="423"/>
      <c r="D101" s="423"/>
      <c r="E101" s="423"/>
      <c r="F101" s="424"/>
      <c r="G101" s="105" t="s">
        <v>564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571</v>
      </c>
      <c r="AC101" s="461"/>
      <c r="AD101" s="461"/>
      <c r="AE101" s="218">
        <v>92</v>
      </c>
      <c r="AF101" s="219"/>
      <c r="AG101" s="219"/>
      <c r="AH101" s="220"/>
      <c r="AI101" s="218">
        <v>135</v>
      </c>
      <c r="AJ101" s="219"/>
      <c r="AK101" s="219"/>
      <c r="AL101" s="220"/>
      <c r="AM101" s="218">
        <v>142</v>
      </c>
      <c r="AN101" s="219"/>
      <c r="AO101" s="219"/>
      <c r="AP101" s="220"/>
      <c r="AQ101" s="218" t="s">
        <v>556</v>
      </c>
      <c r="AR101" s="219"/>
      <c r="AS101" s="219"/>
      <c r="AT101" s="220"/>
      <c r="AU101" s="218" t="s">
        <v>751</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571</v>
      </c>
      <c r="AC102" s="461"/>
      <c r="AD102" s="461"/>
      <c r="AE102" s="418">
        <v>100</v>
      </c>
      <c r="AF102" s="418"/>
      <c r="AG102" s="418"/>
      <c r="AH102" s="418"/>
      <c r="AI102" s="418">
        <v>100</v>
      </c>
      <c r="AJ102" s="418"/>
      <c r="AK102" s="418"/>
      <c r="AL102" s="418"/>
      <c r="AM102" s="418">
        <v>100</v>
      </c>
      <c r="AN102" s="418"/>
      <c r="AO102" s="418"/>
      <c r="AP102" s="418"/>
      <c r="AQ102" s="273">
        <v>140</v>
      </c>
      <c r="AR102" s="274"/>
      <c r="AS102" s="274"/>
      <c r="AT102" s="319"/>
      <c r="AU102" s="273" t="s">
        <v>749</v>
      </c>
      <c r="AV102" s="274"/>
      <c r="AW102" s="274"/>
      <c r="AX102" s="319"/>
    </row>
    <row r="103" spans="1:60" ht="31.8" customHeight="1" x14ac:dyDescent="0.2">
      <c r="A103" s="419" t="s">
        <v>464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521</v>
      </c>
      <c r="AF103" s="416"/>
      <c r="AG103" s="416"/>
      <c r="AH103" s="417"/>
      <c r="AI103" s="415" t="s">
        <v>518</v>
      </c>
      <c r="AJ103" s="416"/>
      <c r="AK103" s="416"/>
      <c r="AL103" s="417"/>
      <c r="AM103" s="415" t="s">
        <v>514</v>
      </c>
      <c r="AN103" s="416"/>
      <c r="AO103" s="416"/>
      <c r="AP103" s="417"/>
      <c r="AQ103" s="284" t="s">
        <v>507</v>
      </c>
      <c r="AR103" s="285"/>
      <c r="AS103" s="285"/>
      <c r="AT103" s="324"/>
      <c r="AU103" s="284" t="s">
        <v>504</v>
      </c>
      <c r="AV103" s="285"/>
      <c r="AW103" s="285"/>
      <c r="AX103" s="286"/>
    </row>
    <row r="104" spans="1:60" ht="23.25" customHeight="1" x14ac:dyDescent="0.2">
      <c r="A104" s="422"/>
      <c r="B104" s="423"/>
      <c r="C104" s="423"/>
      <c r="D104" s="423"/>
      <c r="E104" s="423"/>
      <c r="F104" s="424"/>
      <c r="G104" s="105" t="s">
        <v>565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572</v>
      </c>
      <c r="AC104" s="546"/>
      <c r="AD104" s="547"/>
      <c r="AE104" s="218">
        <v>24</v>
      </c>
      <c r="AF104" s="219"/>
      <c r="AG104" s="219"/>
      <c r="AH104" s="220"/>
      <c r="AI104" s="218">
        <v>34</v>
      </c>
      <c r="AJ104" s="219"/>
      <c r="AK104" s="219"/>
      <c r="AL104" s="220"/>
      <c r="AM104" s="218">
        <v>37</v>
      </c>
      <c r="AN104" s="219"/>
      <c r="AO104" s="219"/>
      <c r="AP104" s="220"/>
      <c r="AQ104" s="218" t="s">
        <v>556</v>
      </c>
      <c r="AR104" s="219"/>
      <c r="AS104" s="219"/>
      <c r="AT104" s="220"/>
      <c r="AU104" s="218" t="s">
        <v>749</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572</v>
      </c>
      <c r="AC105" s="469"/>
      <c r="AD105" s="470"/>
      <c r="AE105" s="418">
        <v>25</v>
      </c>
      <c r="AF105" s="418"/>
      <c r="AG105" s="418"/>
      <c r="AH105" s="418"/>
      <c r="AI105" s="418">
        <v>30</v>
      </c>
      <c r="AJ105" s="418"/>
      <c r="AK105" s="418"/>
      <c r="AL105" s="418"/>
      <c r="AM105" s="418">
        <v>33</v>
      </c>
      <c r="AN105" s="418"/>
      <c r="AO105" s="418"/>
      <c r="AP105" s="418"/>
      <c r="AQ105" s="218">
        <v>35</v>
      </c>
      <c r="AR105" s="219"/>
      <c r="AS105" s="219"/>
      <c r="AT105" s="220"/>
      <c r="AU105" s="273" t="s">
        <v>752</v>
      </c>
      <c r="AV105" s="274"/>
      <c r="AW105" s="274"/>
      <c r="AX105" s="319"/>
    </row>
    <row r="106" spans="1:60" ht="31.8" customHeight="1" x14ac:dyDescent="0.2">
      <c r="A106" s="419" t="s">
        <v>464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521</v>
      </c>
      <c r="AF106" s="416"/>
      <c r="AG106" s="416"/>
      <c r="AH106" s="417"/>
      <c r="AI106" s="415" t="s">
        <v>518</v>
      </c>
      <c r="AJ106" s="416"/>
      <c r="AK106" s="416"/>
      <c r="AL106" s="417"/>
      <c r="AM106" s="415" t="s">
        <v>513</v>
      </c>
      <c r="AN106" s="416"/>
      <c r="AO106" s="416"/>
      <c r="AP106" s="417"/>
      <c r="AQ106" s="284" t="s">
        <v>507</v>
      </c>
      <c r="AR106" s="285"/>
      <c r="AS106" s="285"/>
      <c r="AT106" s="324"/>
      <c r="AU106" s="284" t="s">
        <v>504</v>
      </c>
      <c r="AV106" s="285"/>
      <c r="AW106" s="285"/>
      <c r="AX106" s="286"/>
    </row>
    <row r="107" spans="1:60" ht="23.25" customHeight="1" x14ac:dyDescent="0.2">
      <c r="A107" s="422"/>
      <c r="B107" s="423"/>
      <c r="C107" s="423"/>
      <c r="D107" s="423"/>
      <c r="E107" s="423"/>
      <c r="F107" s="424"/>
      <c r="G107" s="105" t="s">
        <v>566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571</v>
      </c>
      <c r="AC107" s="546"/>
      <c r="AD107" s="547"/>
      <c r="AE107" s="418">
        <v>538</v>
      </c>
      <c r="AF107" s="418"/>
      <c r="AG107" s="418"/>
      <c r="AH107" s="418"/>
      <c r="AI107" s="418">
        <v>977</v>
      </c>
      <c r="AJ107" s="418"/>
      <c r="AK107" s="418"/>
      <c r="AL107" s="418"/>
      <c r="AM107" s="418">
        <v>675</v>
      </c>
      <c r="AN107" s="418"/>
      <c r="AO107" s="418"/>
      <c r="AP107" s="418"/>
      <c r="AQ107" s="218" t="s">
        <v>556</v>
      </c>
      <c r="AR107" s="219"/>
      <c r="AS107" s="219"/>
      <c r="AT107" s="220"/>
      <c r="AU107" s="218" t="s">
        <v>749</v>
      </c>
      <c r="AV107" s="219"/>
      <c r="AW107" s="219"/>
      <c r="AX107" s="220"/>
    </row>
    <row r="108" spans="1:60" ht="23.25"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571</v>
      </c>
      <c r="AC108" s="469"/>
      <c r="AD108" s="470"/>
      <c r="AE108" s="418">
        <v>200</v>
      </c>
      <c r="AF108" s="418"/>
      <c r="AG108" s="418"/>
      <c r="AH108" s="418"/>
      <c r="AI108" s="418">
        <v>600</v>
      </c>
      <c r="AJ108" s="418"/>
      <c r="AK108" s="418"/>
      <c r="AL108" s="418"/>
      <c r="AM108" s="418">
        <v>1000</v>
      </c>
      <c r="AN108" s="418"/>
      <c r="AO108" s="418"/>
      <c r="AP108" s="418"/>
      <c r="AQ108" s="218">
        <v>1000</v>
      </c>
      <c r="AR108" s="219"/>
      <c r="AS108" s="219"/>
      <c r="AT108" s="220"/>
      <c r="AU108" s="273" t="s">
        <v>751</v>
      </c>
      <c r="AV108" s="274"/>
      <c r="AW108" s="274"/>
      <c r="AX108" s="319"/>
    </row>
    <row r="109" spans="1:60" ht="31.8" customHeight="1" x14ac:dyDescent="0.2">
      <c r="A109" s="419" t="s">
        <v>464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521</v>
      </c>
      <c r="AF109" s="416"/>
      <c r="AG109" s="416"/>
      <c r="AH109" s="417"/>
      <c r="AI109" s="415" t="s">
        <v>518</v>
      </c>
      <c r="AJ109" s="416"/>
      <c r="AK109" s="416"/>
      <c r="AL109" s="417"/>
      <c r="AM109" s="415" t="s">
        <v>514</v>
      </c>
      <c r="AN109" s="416"/>
      <c r="AO109" s="416"/>
      <c r="AP109" s="417"/>
      <c r="AQ109" s="284" t="s">
        <v>507</v>
      </c>
      <c r="AR109" s="285"/>
      <c r="AS109" s="285"/>
      <c r="AT109" s="324"/>
      <c r="AU109" s="284" t="s">
        <v>504</v>
      </c>
      <c r="AV109" s="285"/>
      <c r="AW109" s="285"/>
      <c r="AX109" s="286"/>
    </row>
    <row r="110" spans="1:60" ht="23.25" customHeight="1" x14ac:dyDescent="0.2">
      <c r="A110" s="422"/>
      <c r="B110" s="423"/>
      <c r="C110" s="423"/>
      <c r="D110" s="423"/>
      <c r="E110" s="423"/>
      <c r="F110" s="424"/>
      <c r="G110" s="105" t="s">
        <v>567</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572</v>
      </c>
      <c r="AC110" s="546"/>
      <c r="AD110" s="547"/>
      <c r="AE110" s="418">
        <v>46</v>
      </c>
      <c r="AF110" s="418"/>
      <c r="AG110" s="418"/>
      <c r="AH110" s="418"/>
      <c r="AI110" s="418">
        <v>47</v>
      </c>
      <c r="AJ110" s="418"/>
      <c r="AK110" s="418"/>
      <c r="AL110" s="418"/>
      <c r="AM110" s="418">
        <v>47</v>
      </c>
      <c r="AN110" s="418"/>
      <c r="AO110" s="418"/>
      <c r="AP110" s="418"/>
      <c r="AQ110" s="218" t="s">
        <v>556</v>
      </c>
      <c r="AR110" s="219"/>
      <c r="AS110" s="219"/>
      <c r="AT110" s="220"/>
      <c r="AU110" s="218" t="s">
        <v>751</v>
      </c>
      <c r="AV110" s="219"/>
      <c r="AW110" s="219"/>
      <c r="AX110" s="220"/>
    </row>
    <row r="111" spans="1:60" ht="23.25"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572</v>
      </c>
      <c r="AC111" s="469"/>
      <c r="AD111" s="470"/>
      <c r="AE111" s="418">
        <v>47</v>
      </c>
      <c r="AF111" s="418"/>
      <c r="AG111" s="418"/>
      <c r="AH111" s="418"/>
      <c r="AI111" s="418">
        <v>47</v>
      </c>
      <c r="AJ111" s="418"/>
      <c r="AK111" s="418"/>
      <c r="AL111" s="418"/>
      <c r="AM111" s="418">
        <v>47</v>
      </c>
      <c r="AN111" s="418"/>
      <c r="AO111" s="418"/>
      <c r="AP111" s="418"/>
      <c r="AQ111" s="218">
        <v>47</v>
      </c>
      <c r="AR111" s="219"/>
      <c r="AS111" s="219"/>
      <c r="AT111" s="220"/>
      <c r="AU111" s="273" t="s">
        <v>749</v>
      </c>
      <c r="AV111" s="274"/>
      <c r="AW111" s="274"/>
      <c r="AX111" s="319"/>
    </row>
    <row r="112" spans="1:60" ht="31.8" customHeight="1" x14ac:dyDescent="0.2">
      <c r="A112" s="419" t="s">
        <v>464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521</v>
      </c>
      <c r="AF112" s="416"/>
      <c r="AG112" s="416"/>
      <c r="AH112" s="417"/>
      <c r="AI112" s="415" t="s">
        <v>518</v>
      </c>
      <c r="AJ112" s="416"/>
      <c r="AK112" s="416"/>
      <c r="AL112" s="417"/>
      <c r="AM112" s="415" t="s">
        <v>513</v>
      </c>
      <c r="AN112" s="416"/>
      <c r="AO112" s="416"/>
      <c r="AP112" s="417"/>
      <c r="AQ112" s="284" t="s">
        <v>507</v>
      </c>
      <c r="AR112" s="285"/>
      <c r="AS112" s="285"/>
      <c r="AT112" s="324"/>
      <c r="AU112" s="284" t="s">
        <v>504</v>
      </c>
      <c r="AV112" s="285"/>
      <c r="AW112" s="285"/>
      <c r="AX112" s="286"/>
    </row>
    <row r="113" spans="1:50" ht="23.25" customHeight="1" x14ac:dyDescent="0.2">
      <c r="A113" s="422"/>
      <c r="B113" s="423"/>
      <c r="C113" s="423"/>
      <c r="D113" s="423"/>
      <c r="E113" s="423"/>
      <c r="F113" s="424"/>
      <c r="G113" s="105" t="s">
        <v>568</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571</v>
      </c>
      <c r="AC113" s="546"/>
      <c r="AD113" s="547"/>
      <c r="AE113" s="418">
        <v>70</v>
      </c>
      <c r="AF113" s="418"/>
      <c r="AG113" s="418"/>
      <c r="AH113" s="418"/>
      <c r="AI113" s="418">
        <v>45</v>
      </c>
      <c r="AJ113" s="418"/>
      <c r="AK113" s="418"/>
      <c r="AL113" s="418"/>
      <c r="AM113" s="418">
        <v>88</v>
      </c>
      <c r="AN113" s="418"/>
      <c r="AO113" s="418"/>
      <c r="AP113" s="418"/>
      <c r="AQ113" s="218" t="s">
        <v>556</v>
      </c>
      <c r="AR113" s="219"/>
      <c r="AS113" s="219"/>
      <c r="AT113" s="220"/>
      <c r="AU113" s="218" t="s">
        <v>749</v>
      </c>
      <c r="AV113" s="219"/>
      <c r="AW113" s="219"/>
      <c r="AX113" s="220"/>
    </row>
    <row r="114" spans="1:50" ht="23.25"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571</v>
      </c>
      <c r="AC114" s="469"/>
      <c r="AD114" s="470"/>
      <c r="AE114" s="418">
        <v>50</v>
      </c>
      <c r="AF114" s="418"/>
      <c r="AG114" s="418"/>
      <c r="AH114" s="418"/>
      <c r="AI114" s="418">
        <v>44</v>
      </c>
      <c r="AJ114" s="418"/>
      <c r="AK114" s="418"/>
      <c r="AL114" s="418"/>
      <c r="AM114" s="418">
        <v>45</v>
      </c>
      <c r="AN114" s="418"/>
      <c r="AO114" s="418"/>
      <c r="AP114" s="418"/>
      <c r="AQ114" s="218">
        <v>50</v>
      </c>
      <c r="AR114" s="219"/>
      <c r="AS114" s="219"/>
      <c r="AT114" s="220"/>
      <c r="AU114" s="218" t="s">
        <v>749</v>
      </c>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521</v>
      </c>
      <c r="AF115" s="416"/>
      <c r="AG115" s="416"/>
      <c r="AH115" s="417"/>
      <c r="AI115" s="415" t="s">
        <v>518</v>
      </c>
      <c r="AJ115" s="416"/>
      <c r="AK115" s="416"/>
      <c r="AL115" s="417"/>
      <c r="AM115" s="415" t="s">
        <v>513</v>
      </c>
      <c r="AN115" s="416"/>
      <c r="AO115" s="416"/>
      <c r="AP115" s="417"/>
      <c r="AQ115" s="591" t="s">
        <v>508</v>
      </c>
      <c r="AR115" s="592"/>
      <c r="AS115" s="592"/>
      <c r="AT115" s="592"/>
      <c r="AU115" s="592"/>
      <c r="AV115" s="592"/>
      <c r="AW115" s="592"/>
      <c r="AX115" s="593"/>
    </row>
    <row r="116" spans="1:50" ht="23.25" customHeight="1" x14ac:dyDescent="0.2">
      <c r="A116" s="439"/>
      <c r="B116" s="440"/>
      <c r="C116" s="440"/>
      <c r="D116" s="440"/>
      <c r="E116" s="440"/>
      <c r="F116" s="441"/>
      <c r="G116" s="393" t="s">
        <v>569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575</v>
      </c>
      <c r="AC116" s="463"/>
      <c r="AD116" s="464"/>
      <c r="AE116" s="418">
        <v>0.95699999999999996</v>
      </c>
      <c r="AF116" s="418"/>
      <c r="AG116" s="418"/>
      <c r="AH116" s="418"/>
      <c r="AI116" s="418">
        <v>0.96699999999999997</v>
      </c>
      <c r="AJ116" s="418"/>
      <c r="AK116" s="418"/>
      <c r="AL116" s="418"/>
      <c r="AM116" s="418">
        <v>0.93300000000000005</v>
      </c>
      <c r="AN116" s="418"/>
      <c r="AO116" s="418"/>
      <c r="AP116" s="418"/>
      <c r="AQ116" s="218">
        <v>1</v>
      </c>
      <c r="AR116" s="219"/>
      <c r="AS116" s="219"/>
      <c r="AT116" s="219"/>
      <c r="AU116" s="219"/>
      <c r="AV116" s="219"/>
      <c r="AW116" s="219"/>
      <c r="AX116" s="221"/>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573</v>
      </c>
      <c r="AF117" s="551"/>
      <c r="AG117" s="551"/>
      <c r="AH117" s="551"/>
      <c r="AI117" s="551" t="s">
        <v>574</v>
      </c>
      <c r="AJ117" s="551"/>
      <c r="AK117" s="551"/>
      <c r="AL117" s="551"/>
      <c r="AM117" s="551" t="s">
        <v>630</v>
      </c>
      <c r="AN117" s="551"/>
      <c r="AO117" s="551"/>
      <c r="AP117" s="551"/>
      <c r="AQ117" s="551" t="s">
        <v>579</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521</v>
      </c>
      <c r="AF118" s="416"/>
      <c r="AG118" s="416"/>
      <c r="AH118" s="417"/>
      <c r="AI118" s="415" t="s">
        <v>518</v>
      </c>
      <c r="AJ118" s="416"/>
      <c r="AK118" s="416"/>
      <c r="AL118" s="417"/>
      <c r="AM118" s="415" t="s">
        <v>513</v>
      </c>
      <c r="AN118" s="416"/>
      <c r="AO118" s="416"/>
      <c r="AP118" s="417"/>
      <c r="AQ118" s="591" t="s">
        <v>508</v>
      </c>
      <c r="AR118" s="592"/>
      <c r="AS118" s="592"/>
      <c r="AT118" s="592"/>
      <c r="AU118" s="592"/>
      <c r="AV118" s="592"/>
      <c r="AW118" s="592"/>
      <c r="AX118" s="593"/>
    </row>
    <row r="119" spans="1:50" ht="23.25" customHeight="1" x14ac:dyDescent="0.2">
      <c r="A119" s="439"/>
      <c r="B119" s="440"/>
      <c r="C119" s="440"/>
      <c r="D119" s="440"/>
      <c r="E119" s="440"/>
      <c r="F119" s="441"/>
      <c r="G119" s="393" t="s">
        <v>570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575</v>
      </c>
      <c r="AC119" s="463"/>
      <c r="AD119" s="464"/>
      <c r="AE119" s="418">
        <v>14.706</v>
      </c>
      <c r="AF119" s="418"/>
      <c r="AG119" s="418"/>
      <c r="AH119" s="418"/>
      <c r="AI119" s="418">
        <v>13.731999999999999</v>
      </c>
      <c r="AJ119" s="418"/>
      <c r="AK119" s="418"/>
      <c r="AL119" s="418"/>
      <c r="AM119" s="418">
        <v>12.545</v>
      </c>
      <c r="AN119" s="418"/>
      <c r="AO119" s="418"/>
      <c r="AP119" s="418"/>
      <c r="AQ119" s="418">
        <v>12.7</v>
      </c>
      <c r="AR119" s="418"/>
      <c r="AS119" s="418"/>
      <c r="AT119" s="418"/>
      <c r="AU119" s="418"/>
      <c r="AV119" s="418"/>
      <c r="AW119" s="418"/>
      <c r="AX119" s="550"/>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578</v>
      </c>
      <c r="AC120" s="473"/>
      <c r="AD120" s="474"/>
      <c r="AE120" s="551" t="s">
        <v>576</v>
      </c>
      <c r="AF120" s="551"/>
      <c r="AG120" s="551"/>
      <c r="AH120" s="551"/>
      <c r="AI120" s="551" t="s">
        <v>577</v>
      </c>
      <c r="AJ120" s="551"/>
      <c r="AK120" s="551"/>
      <c r="AL120" s="551"/>
      <c r="AM120" s="551" t="s">
        <v>631</v>
      </c>
      <c r="AN120" s="551"/>
      <c r="AO120" s="551"/>
      <c r="AP120" s="551"/>
      <c r="AQ120" s="551" t="s">
        <v>702</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521</v>
      </c>
      <c r="AF121" s="416"/>
      <c r="AG121" s="416"/>
      <c r="AH121" s="417"/>
      <c r="AI121" s="415" t="s">
        <v>518</v>
      </c>
      <c r="AJ121" s="416"/>
      <c r="AK121" s="416"/>
      <c r="AL121" s="417"/>
      <c r="AM121" s="415" t="s">
        <v>513</v>
      </c>
      <c r="AN121" s="416"/>
      <c r="AO121" s="416"/>
      <c r="AP121" s="417"/>
      <c r="AQ121" s="591" t="s">
        <v>508</v>
      </c>
      <c r="AR121" s="592"/>
      <c r="AS121" s="592"/>
      <c r="AT121" s="592"/>
      <c r="AU121" s="592"/>
      <c r="AV121" s="592"/>
      <c r="AW121" s="592"/>
      <c r="AX121" s="593"/>
    </row>
    <row r="122" spans="1:50" ht="23.25" hidden="1" customHeight="1" x14ac:dyDescent="0.2">
      <c r="A122" s="439"/>
      <c r="B122" s="440"/>
      <c r="C122" s="440"/>
      <c r="D122" s="440"/>
      <c r="E122" s="440"/>
      <c r="F122" s="441"/>
      <c r="G122" s="393" t="s">
        <v>472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522</v>
      </c>
      <c r="AF124" s="416"/>
      <c r="AG124" s="416"/>
      <c r="AH124" s="417"/>
      <c r="AI124" s="415" t="s">
        <v>518</v>
      </c>
      <c r="AJ124" s="416"/>
      <c r="AK124" s="416"/>
      <c r="AL124" s="417"/>
      <c r="AM124" s="415" t="s">
        <v>513</v>
      </c>
      <c r="AN124" s="416"/>
      <c r="AO124" s="416"/>
      <c r="AP124" s="417"/>
      <c r="AQ124" s="591" t="s">
        <v>508</v>
      </c>
      <c r="AR124" s="592"/>
      <c r="AS124" s="592"/>
      <c r="AT124" s="592"/>
      <c r="AU124" s="592"/>
      <c r="AV124" s="592"/>
      <c r="AW124" s="592"/>
      <c r="AX124" s="593"/>
    </row>
    <row r="125" spans="1:50" ht="23.25" hidden="1" customHeight="1" x14ac:dyDescent="0.2">
      <c r="A125" s="439"/>
      <c r="B125" s="440"/>
      <c r="C125" s="440"/>
      <c r="D125" s="440"/>
      <c r="E125" s="440"/>
      <c r="F125" s="441"/>
      <c r="G125" s="393" t="s">
        <v>472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521</v>
      </c>
      <c r="AF127" s="416"/>
      <c r="AG127" s="416"/>
      <c r="AH127" s="417"/>
      <c r="AI127" s="415" t="s">
        <v>518</v>
      </c>
      <c r="AJ127" s="416"/>
      <c r="AK127" s="416"/>
      <c r="AL127" s="417"/>
      <c r="AM127" s="415" t="s">
        <v>513</v>
      </c>
      <c r="AN127" s="416"/>
      <c r="AO127" s="416"/>
      <c r="AP127" s="417"/>
      <c r="AQ127" s="591" t="s">
        <v>508</v>
      </c>
      <c r="AR127" s="592"/>
      <c r="AS127" s="592"/>
      <c r="AT127" s="592"/>
      <c r="AU127" s="592"/>
      <c r="AV127" s="592"/>
      <c r="AW127" s="592"/>
      <c r="AX127" s="593"/>
    </row>
    <row r="128" spans="1:50" ht="23.25" hidden="1" customHeight="1" x14ac:dyDescent="0.2">
      <c r="A128" s="439"/>
      <c r="B128" s="440"/>
      <c r="C128" s="440"/>
      <c r="D128" s="440"/>
      <c r="E128" s="440"/>
      <c r="F128" s="441"/>
      <c r="G128" s="393" t="s">
        <v>472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543</v>
      </c>
      <c r="B130" s="185"/>
      <c r="C130" s="184" t="s">
        <v>357</v>
      </c>
      <c r="D130" s="185"/>
      <c r="E130" s="169" t="s">
        <v>386</v>
      </c>
      <c r="F130" s="170"/>
      <c r="G130" s="171" t="s">
        <v>559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353</v>
      </c>
      <c r="AR132" s="152"/>
      <c r="AS132" s="152"/>
      <c r="AT132" s="153"/>
      <c r="AU132" s="196" t="s">
        <v>369</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559</v>
      </c>
      <c r="AR133" s="199"/>
      <c r="AS133" s="133" t="s">
        <v>354</v>
      </c>
      <c r="AT133" s="134"/>
      <c r="AU133" s="200">
        <v>42</v>
      </c>
      <c r="AV133" s="200"/>
      <c r="AW133" s="133" t="s">
        <v>300</v>
      </c>
      <c r="AX133" s="195"/>
    </row>
    <row r="134" spans="1:50" ht="39.799999999999997" customHeight="1" x14ac:dyDescent="0.2">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582</v>
      </c>
      <c r="AC134" s="205"/>
      <c r="AD134" s="205"/>
      <c r="AE134" s="206">
        <v>112800</v>
      </c>
      <c r="AF134" s="207"/>
      <c r="AG134" s="207"/>
      <c r="AH134" s="207"/>
      <c r="AI134" s="206">
        <v>111100</v>
      </c>
      <c r="AJ134" s="207"/>
      <c r="AK134" s="207"/>
      <c r="AL134" s="207"/>
      <c r="AM134" s="206" t="s">
        <v>556</v>
      </c>
      <c r="AN134" s="207"/>
      <c r="AO134" s="207"/>
      <c r="AP134" s="207"/>
      <c r="AQ134" s="206" t="s">
        <v>556</v>
      </c>
      <c r="AR134" s="207"/>
      <c r="AS134" s="207"/>
      <c r="AT134" s="207"/>
      <c r="AU134" s="206" t="s">
        <v>583</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556</v>
      </c>
      <c r="AF135" s="207"/>
      <c r="AG135" s="207"/>
      <c r="AH135" s="207"/>
      <c r="AI135" s="206" t="s">
        <v>556</v>
      </c>
      <c r="AJ135" s="207"/>
      <c r="AK135" s="207"/>
      <c r="AL135" s="207"/>
      <c r="AM135" s="206" t="s">
        <v>556</v>
      </c>
      <c r="AN135" s="207"/>
      <c r="AO135" s="207"/>
      <c r="AP135" s="207"/>
      <c r="AQ135" s="206" t="s">
        <v>556</v>
      </c>
      <c r="AR135" s="207"/>
      <c r="AS135" s="207"/>
      <c r="AT135" s="207"/>
      <c r="AU135" s="206">
        <v>92700</v>
      </c>
      <c r="AV135" s="207"/>
      <c r="AW135" s="207"/>
      <c r="AX135" s="208"/>
    </row>
    <row r="136" spans="1:50" ht="18.8"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353</v>
      </c>
      <c r="AR136" s="152"/>
      <c r="AS136" s="152"/>
      <c r="AT136" s="153"/>
      <c r="AU136" s="196" t="s">
        <v>369</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353</v>
      </c>
      <c r="AR140" s="152"/>
      <c r="AS140" s="152"/>
      <c r="AT140" s="153"/>
      <c r="AU140" s="196" t="s">
        <v>369</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353</v>
      </c>
      <c r="AR144" s="152"/>
      <c r="AS144" s="152"/>
      <c r="AT144" s="153"/>
      <c r="AU144" s="196" t="s">
        <v>369</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353</v>
      </c>
      <c r="AR148" s="152"/>
      <c r="AS148" s="152"/>
      <c r="AT148" s="153"/>
      <c r="AU148" s="196" t="s">
        <v>369</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8" hidden="1" customHeight="1" x14ac:dyDescent="0.2">
      <c r="A152" s="189"/>
      <c r="B152" s="186"/>
      <c r="C152" s="180"/>
      <c r="D152" s="186"/>
      <c r="E152" s="180"/>
      <c r="F152" s="181"/>
      <c r="G152" s="157" t="s">
        <v>370</v>
      </c>
      <c r="H152" s="130"/>
      <c r="I152" s="130"/>
      <c r="J152" s="130"/>
      <c r="K152" s="130"/>
      <c r="L152" s="130"/>
      <c r="M152" s="130"/>
      <c r="N152" s="130"/>
      <c r="O152" s="130"/>
      <c r="P152" s="131"/>
      <c r="Q152" s="159" t="s">
        <v>448</v>
      </c>
      <c r="R152" s="130"/>
      <c r="S152" s="130"/>
      <c r="T152" s="130"/>
      <c r="U152" s="130"/>
      <c r="V152" s="130"/>
      <c r="W152" s="130"/>
      <c r="X152" s="130"/>
      <c r="Y152" s="130"/>
      <c r="Z152" s="130"/>
      <c r="AA152" s="130"/>
      <c r="AB152" s="129" t="s">
        <v>449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8"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8"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8"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8"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8"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8" hidden="1" customHeight="1" x14ac:dyDescent="0.2">
      <c r="A159" s="189"/>
      <c r="B159" s="186"/>
      <c r="C159" s="180"/>
      <c r="D159" s="186"/>
      <c r="E159" s="180"/>
      <c r="F159" s="181"/>
      <c r="G159" s="157" t="s">
        <v>370</v>
      </c>
      <c r="H159" s="130"/>
      <c r="I159" s="130"/>
      <c r="J159" s="130"/>
      <c r="K159" s="130"/>
      <c r="L159" s="130"/>
      <c r="M159" s="130"/>
      <c r="N159" s="130"/>
      <c r="O159" s="130"/>
      <c r="P159" s="131"/>
      <c r="Q159" s="159" t="s">
        <v>448</v>
      </c>
      <c r="R159" s="130"/>
      <c r="S159" s="130"/>
      <c r="T159" s="130"/>
      <c r="U159" s="130"/>
      <c r="V159" s="130"/>
      <c r="W159" s="130"/>
      <c r="X159" s="130"/>
      <c r="Y159" s="130"/>
      <c r="Z159" s="130"/>
      <c r="AA159" s="130"/>
      <c r="AB159" s="129" t="s">
        <v>449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8"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8"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8"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8"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8"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8" hidden="1" customHeight="1" x14ac:dyDescent="0.2">
      <c r="A166" s="189"/>
      <c r="B166" s="186"/>
      <c r="C166" s="180"/>
      <c r="D166" s="186"/>
      <c r="E166" s="180"/>
      <c r="F166" s="181"/>
      <c r="G166" s="157" t="s">
        <v>370</v>
      </c>
      <c r="H166" s="130"/>
      <c r="I166" s="130"/>
      <c r="J166" s="130"/>
      <c r="K166" s="130"/>
      <c r="L166" s="130"/>
      <c r="M166" s="130"/>
      <c r="N166" s="130"/>
      <c r="O166" s="130"/>
      <c r="P166" s="131"/>
      <c r="Q166" s="159" t="s">
        <v>448</v>
      </c>
      <c r="R166" s="130"/>
      <c r="S166" s="130"/>
      <c r="T166" s="130"/>
      <c r="U166" s="130"/>
      <c r="V166" s="130"/>
      <c r="W166" s="130"/>
      <c r="X166" s="130"/>
      <c r="Y166" s="130"/>
      <c r="Z166" s="130"/>
      <c r="AA166" s="130"/>
      <c r="AB166" s="129" t="s">
        <v>449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8"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8"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8"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8"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8"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8" hidden="1" customHeight="1" x14ac:dyDescent="0.2">
      <c r="A173" s="189"/>
      <c r="B173" s="186"/>
      <c r="C173" s="180"/>
      <c r="D173" s="186"/>
      <c r="E173" s="180"/>
      <c r="F173" s="181"/>
      <c r="G173" s="157" t="s">
        <v>370</v>
      </c>
      <c r="H173" s="130"/>
      <c r="I173" s="130"/>
      <c r="J173" s="130"/>
      <c r="K173" s="130"/>
      <c r="L173" s="130"/>
      <c r="M173" s="130"/>
      <c r="N173" s="130"/>
      <c r="O173" s="130"/>
      <c r="P173" s="131"/>
      <c r="Q173" s="159" t="s">
        <v>448</v>
      </c>
      <c r="R173" s="130"/>
      <c r="S173" s="130"/>
      <c r="T173" s="130"/>
      <c r="U173" s="130"/>
      <c r="V173" s="130"/>
      <c r="W173" s="130"/>
      <c r="X173" s="130"/>
      <c r="Y173" s="130"/>
      <c r="Z173" s="130"/>
      <c r="AA173" s="130"/>
      <c r="AB173" s="129" t="s">
        <v>449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8"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8"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8"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8"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8"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8" hidden="1" customHeight="1" x14ac:dyDescent="0.2">
      <c r="A180" s="189"/>
      <c r="B180" s="186"/>
      <c r="C180" s="180"/>
      <c r="D180" s="186"/>
      <c r="E180" s="180"/>
      <c r="F180" s="181"/>
      <c r="G180" s="157" t="s">
        <v>370</v>
      </c>
      <c r="H180" s="130"/>
      <c r="I180" s="130"/>
      <c r="J180" s="130"/>
      <c r="K180" s="130"/>
      <c r="L180" s="130"/>
      <c r="M180" s="130"/>
      <c r="N180" s="130"/>
      <c r="O180" s="130"/>
      <c r="P180" s="131"/>
      <c r="Q180" s="159" t="s">
        <v>448</v>
      </c>
      <c r="R180" s="130"/>
      <c r="S180" s="130"/>
      <c r="T180" s="130"/>
      <c r="U180" s="130"/>
      <c r="V180" s="130"/>
      <c r="W180" s="130"/>
      <c r="X180" s="130"/>
      <c r="Y180" s="130"/>
      <c r="Z180" s="130"/>
      <c r="AA180" s="130"/>
      <c r="AB180" s="129" t="s">
        <v>449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8"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8"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8"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8"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8"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762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353</v>
      </c>
      <c r="AR192" s="152"/>
      <c r="AS192" s="152"/>
      <c r="AT192" s="153"/>
      <c r="AU192" s="196" t="s">
        <v>369</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353</v>
      </c>
      <c r="AR196" s="152"/>
      <c r="AS196" s="152"/>
      <c r="AT196" s="153"/>
      <c r="AU196" s="196" t="s">
        <v>369</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353</v>
      </c>
      <c r="AR200" s="152"/>
      <c r="AS200" s="152"/>
      <c r="AT200" s="153"/>
      <c r="AU200" s="196" t="s">
        <v>369</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353</v>
      </c>
      <c r="AR204" s="152"/>
      <c r="AS204" s="152"/>
      <c r="AT204" s="153"/>
      <c r="AU204" s="196" t="s">
        <v>369</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353</v>
      </c>
      <c r="AR208" s="152"/>
      <c r="AS208" s="152"/>
      <c r="AT208" s="153"/>
      <c r="AU208" s="196" t="s">
        <v>369</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8" hidden="1" customHeight="1" x14ac:dyDescent="0.2">
      <c r="A212" s="189"/>
      <c r="B212" s="186"/>
      <c r="C212" s="180"/>
      <c r="D212" s="186"/>
      <c r="E212" s="180"/>
      <c r="F212" s="181"/>
      <c r="G212" s="157" t="s">
        <v>370</v>
      </c>
      <c r="H212" s="130"/>
      <c r="I212" s="130"/>
      <c r="J212" s="130"/>
      <c r="K212" s="130"/>
      <c r="L212" s="130"/>
      <c r="M212" s="130"/>
      <c r="N212" s="130"/>
      <c r="O212" s="130"/>
      <c r="P212" s="131"/>
      <c r="Q212" s="159" t="s">
        <v>448</v>
      </c>
      <c r="R212" s="130"/>
      <c r="S212" s="130"/>
      <c r="T212" s="130"/>
      <c r="U212" s="130"/>
      <c r="V212" s="130"/>
      <c r="W212" s="130"/>
      <c r="X212" s="130"/>
      <c r="Y212" s="130"/>
      <c r="Z212" s="130"/>
      <c r="AA212" s="130"/>
      <c r="AB212" s="129" t="s">
        <v>449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8"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8"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8"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8"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8"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8" hidden="1" customHeight="1" x14ac:dyDescent="0.2">
      <c r="A219" s="189"/>
      <c r="B219" s="186"/>
      <c r="C219" s="180"/>
      <c r="D219" s="186"/>
      <c r="E219" s="180"/>
      <c r="F219" s="181"/>
      <c r="G219" s="157" t="s">
        <v>370</v>
      </c>
      <c r="H219" s="130"/>
      <c r="I219" s="130"/>
      <c r="J219" s="130"/>
      <c r="K219" s="130"/>
      <c r="L219" s="130"/>
      <c r="M219" s="130"/>
      <c r="N219" s="130"/>
      <c r="O219" s="130"/>
      <c r="P219" s="131"/>
      <c r="Q219" s="159" t="s">
        <v>448</v>
      </c>
      <c r="R219" s="130"/>
      <c r="S219" s="130"/>
      <c r="T219" s="130"/>
      <c r="U219" s="130"/>
      <c r="V219" s="130"/>
      <c r="W219" s="130"/>
      <c r="X219" s="130"/>
      <c r="Y219" s="130"/>
      <c r="Z219" s="130"/>
      <c r="AA219" s="130"/>
      <c r="AB219" s="129" t="s">
        <v>449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8"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8"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8"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8"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8"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8" hidden="1" customHeight="1" x14ac:dyDescent="0.2">
      <c r="A226" s="189"/>
      <c r="B226" s="186"/>
      <c r="C226" s="180"/>
      <c r="D226" s="186"/>
      <c r="E226" s="180"/>
      <c r="F226" s="181"/>
      <c r="G226" s="157" t="s">
        <v>370</v>
      </c>
      <c r="H226" s="130"/>
      <c r="I226" s="130"/>
      <c r="J226" s="130"/>
      <c r="K226" s="130"/>
      <c r="L226" s="130"/>
      <c r="M226" s="130"/>
      <c r="N226" s="130"/>
      <c r="O226" s="130"/>
      <c r="P226" s="131"/>
      <c r="Q226" s="159" t="s">
        <v>448</v>
      </c>
      <c r="R226" s="130"/>
      <c r="S226" s="130"/>
      <c r="T226" s="130"/>
      <c r="U226" s="130"/>
      <c r="V226" s="130"/>
      <c r="W226" s="130"/>
      <c r="X226" s="130"/>
      <c r="Y226" s="130"/>
      <c r="Z226" s="130"/>
      <c r="AA226" s="130"/>
      <c r="AB226" s="129" t="s">
        <v>449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8"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8"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8"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8"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8"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8" hidden="1" customHeight="1" x14ac:dyDescent="0.2">
      <c r="A233" s="189"/>
      <c r="B233" s="186"/>
      <c r="C233" s="180"/>
      <c r="D233" s="186"/>
      <c r="E233" s="180"/>
      <c r="F233" s="181"/>
      <c r="G233" s="157" t="s">
        <v>370</v>
      </c>
      <c r="H233" s="130"/>
      <c r="I233" s="130"/>
      <c r="J233" s="130"/>
      <c r="K233" s="130"/>
      <c r="L233" s="130"/>
      <c r="M233" s="130"/>
      <c r="N233" s="130"/>
      <c r="O233" s="130"/>
      <c r="P233" s="131"/>
      <c r="Q233" s="159" t="s">
        <v>448</v>
      </c>
      <c r="R233" s="130"/>
      <c r="S233" s="130"/>
      <c r="T233" s="130"/>
      <c r="U233" s="130"/>
      <c r="V233" s="130"/>
      <c r="W233" s="130"/>
      <c r="X233" s="130"/>
      <c r="Y233" s="130"/>
      <c r="Z233" s="130"/>
      <c r="AA233" s="130"/>
      <c r="AB233" s="129" t="s">
        <v>449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8"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8"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8"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8"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8"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8" hidden="1" customHeight="1" x14ac:dyDescent="0.2">
      <c r="A240" s="189"/>
      <c r="B240" s="186"/>
      <c r="C240" s="180"/>
      <c r="D240" s="186"/>
      <c r="E240" s="180"/>
      <c r="F240" s="181"/>
      <c r="G240" s="157" t="s">
        <v>370</v>
      </c>
      <c r="H240" s="130"/>
      <c r="I240" s="130"/>
      <c r="J240" s="130"/>
      <c r="K240" s="130"/>
      <c r="L240" s="130"/>
      <c r="M240" s="130"/>
      <c r="N240" s="130"/>
      <c r="O240" s="130"/>
      <c r="P240" s="131"/>
      <c r="Q240" s="159" t="s">
        <v>448</v>
      </c>
      <c r="R240" s="130"/>
      <c r="S240" s="130"/>
      <c r="T240" s="130"/>
      <c r="U240" s="130"/>
      <c r="V240" s="130"/>
      <c r="W240" s="130"/>
      <c r="X240" s="130"/>
      <c r="Y240" s="130"/>
      <c r="Z240" s="130"/>
      <c r="AA240" s="130"/>
      <c r="AB240" s="129" t="s">
        <v>449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8"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8"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8"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8"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8"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353</v>
      </c>
      <c r="AR252" s="152"/>
      <c r="AS252" s="152"/>
      <c r="AT252" s="153"/>
      <c r="AU252" s="196" t="s">
        <v>369</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353</v>
      </c>
      <c r="AR256" s="152"/>
      <c r="AS256" s="152"/>
      <c r="AT256" s="153"/>
      <c r="AU256" s="196" t="s">
        <v>369</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353</v>
      </c>
      <c r="AR260" s="152"/>
      <c r="AS260" s="152"/>
      <c r="AT260" s="153"/>
      <c r="AU260" s="196" t="s">
        <v>369</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353</v>
      </c>
      <c r="AR264" s="130"/>
      <c r="AS264" s="130"/>
      <c r="AT264" s="131"/>
      <c r="AU264" s="136" t="s">
        <v>369</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353</v>
      </c>
      <c r="AR268" s="152"/>
      <c r="AS268" s="152"/>
      <c r="AT268" s="153"/>
      <c r="AU268" s="196" t="s">
        <v>369</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8" hidden="1" customHeight="1" x14ac:dyDescent="0.2">
      <c r="A272" s="189"/>
      <c r="B272" s="186"/>
      <c r="C272" s="180"/>
      <c r="D272" s="186"/>
      <c r="E272" s="180"/>
      <c r="F272" s="181"/>
      <c r="G272" s="157" t="s">
        <v>370</v>
      </c>
      <c r="H272" s="130"/>
      <c r="I272" s="130"/>
      <c r="J272" s="130"/>
      <c r="K272" s="130"/>
      <c r="L272" s="130"/>
      <c r="M272" s="130"/>
      <c r="N272" s="130"/>
      <c r="O272" s="130"/>
      <c r="P272" s="131"/>
      <c r="Q272" s="159" t="s">
        <v>448</v>
      </c>
      <c r="R272" s="130"/>
      <c r="S272" s="130"/>
      <c r="T272" s="130"/>
      <c r="U272" s="130"/>
      <c r="V272" s="130"/>
      <c r="W272" s="130"/>
      <c r="X272" s="130"/>
      <c r="Y272" s="130"/>
      <c r="Z272" s="130"/>
      <c r="AA272" s="130"/>
      <c r="AB272" s="129" t="s">
        <v>449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8"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8"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8"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8"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8"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8" hidden="1" customHeight="1" x14ac:dyDescent="0.2">
      <c r="A279" s="189"/>
      <c r="B279" s="186"/>
      <c r="C279" s="180"/>
      <c r="D279" s="186"/>
      <c r="E279" s="180"/>
      <c r="F279" s="181"/>
      <c r="G279" s="157" t="s">
        <v>370</v>
      </c>
      <c r="H279" s="130"/>
      <c r="I279" s="130"/>
      <c r="J279" s="130"/>
      <c r="K279" s="130"/>
      <c r="L279" s="130"/>
      <c r="M279" s="130"/>
      <c r="N279" s="130"/>
      <c r="O279" s="130"/>
      <c r="P279" s="131"/>
      <c r="Q279" s="159" t="s">
        <v>448</v>
      </c>
      <c r="R279" s="130"/>
      <c r="S279" s="130"/>
      <c r="T279" s="130"/>
      <c r="U279" s="130"/>
      <c r="V279" s="130"/>
      <c r="W279" s="130"/>
      <c r="X279" s="130"/>
      <c r="Y279" s="130"/>
      <c r="Z279" s="130"/>
      <c r="AA279" s="130"/>
      <c r="AB279" s="129" t="s">
        <v>449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8"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8"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8"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8"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8"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8" hidden="1" customHeight="1" x14ac:dyDescent="0.2">
      <c r="A286" s="189"/>
      <c r="B286" s="186"/>
      <c r="C286" s="180"/>
      <c r="D286" s="186"/>
      <c r="E286" s="180"/>
      <c r="F286" s="181"/>
      <c r="G286" s="157" t="s">
        <v>370</v>
      </c>
      <c r="H286" s="130"/>
      <c r="I286" s="130"/>
      <c r="J286" s="130"/>
      <c r="K286" s="130"/>
      <c r="L286" s="130"/>
      <c r="M286" s="130"/>
      <c r="N286" s="130"/>
      <c r="O286" s="130"/>
      <c r="P286" s="131"/>
      <c r="Q286" s="159" t="s">
        <v>448</v>
      </c>
      <c r="R286" s="130"/>
      <c r="S286" s="130"/>
      <c r="T286" s="130"/>
      <c r="U286" s="130"/>
      <c r="V286" s="130"/>
      <c r="W286" s="130"/>
      <c r="X286" s="130"/>
      <c r="Y286" s="130"/>
      <c r="Z286" s="130"/>
      <c r="AA286" s="130"/>
      <c r="AB286" s="129" t="s">
        <v>449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8"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8"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8"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8"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8"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8" hidden="1" customHeight="1" x14ac:dyDescent="0.2">
      <c r="A293" s="189"/>
      <c r="B293" s="186"/>
      <c r="C293" s="180"/>
      <c r="D293" s="186"/>
      <c r="E293" s="180"/>
      <c r="F293" s="181"/>
      <c r="G293" s="157" t="s">
        <v>370</v>
      </c>
      <c r="H293" s="130"/>
      <c r="I293" s="130"/>
      <c r="J293" s="130"/>
      <c r="K293" s="130"/>
      <c r="L293" s="130"/>
      <c r="M293" s="130"/>
      <c r="N293" s="130"/>
      <c r="O293" s="130"/>
      <c r="P293" s="131"/>
      <c r="Q293" s="159" t="s">
        <v>448</v>
      </c>
      <c r="R293" s="130"/>
      <c r="S293" s="130"/>
      <c r="T293" s="130"/>
      <c r="U293" s="130"/>
      <c r="V293" s="130"/>
      <c r="W293" s="130"/>
      <c r="X293" s="130"/>
      <c r="Y293" s="130"/>
      <c r="Z293" s="130"/>
      <c r="AA293" s="130"/>
      <c r="AB293" s="129" t="s">
        <v>449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8"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8"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8"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8"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8"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8" hidden="1" customHeight="1" x14ac:dyDescent="0.2">
      <c r="A300" s="189"/>
      <c r="B300" s="186"/>
      <c r="C300" s="180"/>
      <c r="D300" s="186"/>
      <c r="E300" s="180"/>
      <c r="F300" s="181"/>
      <c r="G300" s="157" t="s">
        <v>370</v>
      </c>
      <c r="H300" s="130"/>
      <c r="I300" s="130"/>
      <c r="J300" s="130"/>
      <c r="K300" s="130"/>
      <c r="L300" s="130"/>
      <c r="M300" s="130"/>
      <c r="N300" s="130"/>
      <c r="O300" s="130"/>
      <c r="P300" s="131"/>
      <c r="Q300" s="159" t="s">
        <v>448</v>
      </c>
      <c r="R300" s="130"/>
      <c r="S300" s="130"/>
      <c r="T300" s="130"/>
      <c r="U300" s="130"/>
      <c r="V300" s="130"/>
      <c r="W300" s="130"/>
      <c r="X300" s="130"/>
      <c r="Y300" s="130"/>
      <c r="Z300" s="130"/>
      <c r="AA300" s="130"/>
      <c r="AB300" s="129" t="s">
        <v>449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8"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8"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8"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8"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8"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353</v>
      </c>
      <c r="AR312" s="152"/>
      <c r="AS312" s="152"/>
      <c r="AT312" s="153"/>
      <c r="AU312" s="196" t="s">
        <v>369</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353</v>
      </c>
      <c r="AR316" s="152"/>
      <c r="AS316" s="152"/>
      <c r="AT316" s="153"/>
      <c r="AU316" s="196" t="s">
        <v>369</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353</v>
      </c>
      <c r="AR320" s="152"/>
      <c r="AS320" s="152"/>
      <c r="AT320" s="153"/>
      <c r="AU320" s="196" t="s">
        <v>369</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353</v>
      </c>
      <c r="AR324" s="152"/>
      <c r="AS324" s="152"/>
      <c r="AT324" s="153"/>
      <c r="AU324" s="196" t="s">
        <v>369</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353</v>
      </c>
      <c r="AR328" s="152"/>
      <c r="AS328" s="152"/>
      <c r="AT328" s="153"/>
      <c r="AU328" s="196" t="s">
        <v>369</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8" hidden="1" customHeight="1" x14ac:dyDescent="0.2">
      <c r="A332" s="189"/>
      <c r="B332" s="186"/>
      <c r="C332" s="180"/>
      <c r="D332" s="186"/>
      <c r="E332" s="180"/>
      <c r="F332" s="181"/>
      <c r="G332" s="157" t="s">
        <v>370</v>
      </c>
      <c r="H332" s="130"/>
      <c r="I332" s="130"/>
      <c r="J332" s="130"/>
      <c r="K332" s="130"/>
      <c r="L332" s="130"/>
      <c r="M332" s="130"/>
      <c r="N332" s="130"/>
      <c r="O332" s="130"/>
      <c r="P332" s="131"/>
      <c r="Q332" s="159" t="s">
        <v>448</v>
      </c>
      <c r="R332" s="130"/>
      <c r="S332" s="130"/>
      <c r="T332" s="130"/>
      <c r="U332" s="130"/>
      <c r="V332" s="130"/>
      <c r="W332" s="130"/>
      <c r="X332" s="130"/>
      <c r="Y332" s="130"/>
      <c r="Z332" s="130"/>
      <c r="AA332" s="130"/>
      <c r="AB332" s="129" t="s">
        <v>449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8"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8"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8"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8"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8"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8" hidden="1" customHeight="1" x14ac:dyDescent="0.2">
      <c r="A339" s="189"/>
      <c r="B339" s="186"/>
      <c r="C339" s="180"/>
      <c r="D339" s="186"/>
      <c r="E339" s="180"/>
      <c r="F339" s="181"/>
      <c r="G339" s="157" t="s">
        <v>370</v>
      </c>
      <c r="H339" s="130"/>
      <c r="I339" s="130"/>
      <c r="J339" s="130"/>
      <c r="K339" s="130"/>
      <c r="L339" s="130"/>
      <c r="M339" s="130"/>
      <c r="N339" s="130"/>
      <c r="O339" s="130"/>
      <c r="P339" s="131"/>
      <c r="Q339" s="159" t="s">
        <v>448</v>
      </c>
      <c r="R339" s="130"/>
      <c r="S339" s="130"/>
      <c r="T339" s="130"/>
      <c r="U339" s="130"/>
      <c r="V339" s="130"/>
      <c r="W339" s="130"/>
      <c r="X339" s="130"/>
      <c r="Y339" s="130"/>
      <c r="Z339" s="130"/>
      <c r="AA339" s="130"/>
      <c r="AB339" s="129" t="s">
        <v>449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8"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8"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8"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8"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8"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8" hidden="1" customHeight="1" x14ac:dyDescent="0.2">
      <c r="A346" s="189"/>
      <c r="B346" s="186"/>
      <c r="C346" s="180"/>
      <c r="D346" s="186"/>
      <c r="E346" s="180"/>
      <c r="F346" s="181"/>
      <c r="G346" s="157" t="s">
        <v>370</v>
      </c>
      <c r="H346" s="130"/>
      <c r="I346" s="130"/>
      <c r="J346" s="130"/>
      <c r="K346" s="130"/>
      <c r="L346" s="130"/>
      <c r="M346" s="130"/>
      <c r="N346" s="130"/>
      <c r="O346" s="130"/>
      <c r="P346" s="131"/>
      <c r="Q346" s="159" t="s">
        <v>448</v>
      </c>
      <c r="R346" s="130"/>
      <c r="S346" s="130"/>
      <c r="T346" s="130"/>
      <c r="U346" s="130"/>
      <c r="V346" s="130"/>
      <c r="W346" s="130"/>
      <c r="X346" s="130"/>
      <c r="Y346" s="130"/>
      <c r="Z346" s="130"/>
      <c r="AA346" s="130"/>
      <c r="AB346" s="129" t="s">
        <v>449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8"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8"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8"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8"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8"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8" hidden="1" customHeight="1" x14ac:dyDescent="0.2">
      <c r="A353" s="189"/>
      <c r="B353" s="186"/>
      <c r="C353" s="180"/>
      <c r="D353" s="186"/>
      <c r="E353" s="180"/>
      <c r="F353" s="181"/>
      <c r="G353" s="157" t="s">
        <v>370</v>
      </c>
      <c r="H353" s="130"/>
      <c r="I353" s="130"/>
      <c r="J353" s="130"/>
      <c r="K353" s="130"/>
      <c r="L353" s="130"/>
      <c r="M353" s="130"/>
      <c r="N353" s="130"/>
      <c r="O353" s="130"/>
      <c r="P353" s="131"/>
      <c r="Q353" s="159" t="s">
        <v>448</v>
      </c>
      <c r="R353" s="130"/>
      <c r="S353" s="130"/>
      <c r="T353" s="130"/>
      <c r="U353" s="130"/>
      <c r="V353" s="130"/>
      <c r="W353" s="130"/>
      <c r="X353" s="130"/>
      <c r="Y353" s="130"/>
      <c r="Z353" s="130"/>
      <c r="AA353" s="130"/>
      <c r="AB353" s="129" t="s">
        <v>449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8"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8"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8"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8"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8"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8" hidden="1" customHeight="1" x14ac:dyDescent="0.2">
      <c r="A360" s="189"/>
      <c r="B360" s="186"/>
      <c r="C360" s="180"/>
      <c r="D360" s="186"/>
      <c r="E360" s="180"/>
      <c r="F360" s="181"/>
      <c r="G360" s="157" t="s">
        <v>370</v>
      </c>
      <c r="H360" s="130"/>
      <c r="I360" s="130"/>
      <c r="J360" s="130"/>
      <c r="K360" s="130"/>
      <c r="L360" s="130"/>
      <c r="M360" s="130"/>
      <c r="N360" s="130"/>
      <c r="O360" s="130"/>
      <c r="P360" s="131"/>
      <c r="Q360" s="159" t="s">
        <v>448</v>
      </c>
      <c r="R360" s="130"/>
      <c r="S360" s="130"/>
      <c r="T360" s="130"/>
      <c r="U360" s="130"/>
      <c r="V360" s="130"/>
      <c r="W360" s="130"/>
      <c r="X360" s="130"/>
      <c r="Y360" s="130"/>
      <c r="Z360" s="130"/>
      <c r="AA360" s="130"/>
      <c r="AB360" s="129" t="s">
        <v>449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8"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8"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8"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8"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8"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353</v>
      </c>
      <c r="AR372" s="152"/>
      <c r="AS372" s="152"/>
      <c r="AT372" s="153"/>
      <c r="AU372" s="196" t="s">
        <v>369</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353</v>
      </c>
      <c r="AR376" s="152"/>
      <c r="AS376" s="152"/>
      <c r="AT376" s="153"/>
      <c r="AU376" s="196" t="s">
        <v>369</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353</v>
      </c>
      <c r="AR380" s="152"/>
      <c r="AS380" s="152"/>
      <c r="AT380" s="153"/>
      <c r="AU380" s="196" t="s">
        <v>369</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353</v>
      </c>
      <c r="AR384" s="152"/>
      <c r="AS384" s="152"/>
      <c r="AT384" s="153"/>
      <c r="AU384" s="196" t="s">
        <v>369</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353</v>
      </c>
      <c r="AR388" s="152"/>
      <c r="AS388" s="152"/>
      <c r="AT388" s="153"/>
      <c r="AU388" s="196" t="s">
        <v>369</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8" hidden="1" customHeight="1" x14ac:dyDescent="0.2">
      <c r="A392" s="189"/>
      <c r="B392" s="186"/>
      <c r="C392" s="180"/>
      <c r="D392" s="186"/>
      <c r="E392" s="180"/>
      <c r="F392" s="181"/>
      <c r="G392" s="157" t="s">
        <v>370</v>
      </c>
      <c r="H392" s="130"/>
      <c r="I392" s="130"/>
      <c r="J392" s="130"/>
      <c r="K392" s="130"/>
      <c r="L392" s="130"/>
      <c r="M392" s="130"/>
      <c r="N392" s="130"/>
      <c r="O392" s="130"/>
      <c r="P392" s="131"/>
      <c r="Q392" s="159" t="s">
        <v>448</v>
      </c>
      <c r="R392" s="130"/>
      <c r="S392" s="130"/>
      <c r="T392" s="130"/>
      <c r="U392" s="130"/>
      <c r="V392" s="130"/>
      <c r="W392" s="130"/>
      <c r="X392" s="130"/>
      <c r="Y392" s="130"/>
      <c r="Z392" s="130"/>
      <c r="AA392" s="130"/>
      <c r="AB392" s="129" t="s">
        <v>449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8"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8"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8"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8"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8"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8" hidden="1" customHeight="1" x14ac:dyDescent="0.2">
      <c r="A399" s="189"/>
      <c r="B399" s="186"/>
      <c r="C399" s="180"/>
      <c r="D399" s="186"/>
      <c r="E399" s="180"/>
      <c r="F399" s="181"/>
      <c r="G399" s="157" t="s">
        <v>370</v>
      </c>
      <c r="H399" s="130"/>
      <c r="I399" s="130"/>
      <c r="J399" s="130"/>
      <c r="K399" s="130"/>
      <c r="L399" s="130"/>
      <c r="M399" s="130"/>
      <c r="N399" s="130"/>
      <c r="O399" s="130"/>
      <c r="P399" s="131"/>
      <c r="Q399" s="159" t="s">
        <v>448</v>
      </c>
      <c r="R399" s="130"/>
      <c r="S399" s="130"/>
      <c r="T399" s="130"/>
      <c r="U399" s="130"/>
      <c r="V399" s="130"/>
      <c r="W399" s="130"/>
      <c r="X399" s="130"/>
      <c r="Y399" s="130"/>
      <c r="Z399" s="130"/>
      <c r="AA399" s="130"/>
      <c r="AB399" s="129" t="s">
        <v>449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8"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8"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8"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8"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8"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8" hidden="1" customHeight="1" x14ac:dyDescent="0.2">
      <c r="A406" s="189"/>
      <c r="B406" s="186"/>
      <c r="C406" s="180"/>
      <c r="D406" s="186"/>
      <c r="E406" s="180"/>
      <c r="F406" s="181"/>
      <c r="G406" s="157" t="s">
        <v>370</v>
      </c>
      <c r="H406" s="130"/>
      <c r="I406" s="130"/>
      <c r="J406" s="130"/>
      <c r="K406" s="130"/>
      <c r="L406" s="130"/>
      <c r="M406" s="130"/>
      <c r="N406" s="130"/>
      <c r="O406" s="130"/>
      <c r="P406" s="131"/>
      <c r="Q406" s="159" t="s">
        <v>448</v>
      </c>
      <c r="R406" s="130"/>
      <c r="S406" s="130"/>
      <c r="T406" s="130"/>
      <c r="U406" s="130"/>
      <c r="V406" s="130"/>
      <c r="W406" s="130"/>
      <c r="X406" s="130"/>
      <c r="Y406" s="130"/>
      <c r="Z406" s="130"/>
      <c r="AA406" s="130"/>
      <c r="AB406" s="129" t="s">
        <v>449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8"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8"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8"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8"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8"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8" hidden="1" customHeight="1" x14ac:dyDescent="0.2">
      <c r="A413" s="189"/>
      <c r="B413" s="186"/>
      <c r="C413" s="180"/>
      <c r="D413" s="186"/>
      <c r="E413" s="180"/>
      <c r="F413" s="181"/>
      <c r="G413" s="157" t="s">
        <v>370</v>
      </c>
      <c r="H413" s="130"/>
      <c r="I413" s="130"/>
      <c r="J413" s="130"/>
      <c r="K413" s="130"/>
      <c r="L413" s="130"/>
      <c r="M413" s="130"/>
      <c r="N413" s="130"/>
      <c r="O413" s="130"/>
      <c r="P413" s="131"/>
      <c r="Q413" s="159" t="s">
        <v>448</v>
      </c>
      <c r="R413" s="130"/>
      <c r="S413" s="130"/>
      <c r="T413" s="130"/>
      <c r="U413" s="130"/>
      <c r="V413" s="130"/>
      <c r="W413" s="130"/>
      <c r="X413" s="130"/>
      <c r="Y413" s="130"/>
      <c r="Z413" s="130"/>
      <c r="AA413" s="130"/>
      <c r="AB413" s="129" t="s">
        <v>449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8"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8"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8"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8"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8"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8" hidden="1" customHeight="1" x14ac:dyDescent="0.2">
      <c r="A420" s="189"/>
      <c r="B420" s="186"/>
      <c r="C420" s="180"/>
      <c r="D420" s="186"/>
      <c r="E420" s="180"/>
      <c r="F420" s="181"/>
      <c r="G420" s="157" t="s">
        <v>370</v>
      </c>
      <c r="H420" s="130"/>
      <c r="I420" s="130"/>
      <c r="J420" s="130"/>
      <c r="K420" s="130"/>
      <c r="L420" s="130"/>
      <c r="M420" s="130"/>
      <c r="N420" s="130"/>
      <c r="O420" s="130"/>
      <c r="P420" s="131"/>
      <c r="Q420" s="159" t="s">
        <v>448</v>
      </c>
      <c r="R420" s="130"/>
      <c r="S420" s="130"/>
      <c r="T420" s="130"/>
      <c r="U420" s="130"/>
      <c r="V420" s="130"/>
      <c r="W420" s="130"/>
      <c r="X420" s="130"/>
      <c r="Y420" s="130"/>
      <c r="Z420" s="130"/>
      <c r="AA420" s="130"/>
      <c r="AB420" s="129" t="s">
        <v>449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8"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8"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8"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8"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8"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539</v>
      </c>
      <c r="D430" s="931"/>
      <c r="E430" s="174" t="s">
        <v>531</v>
      </c>
      <c r="F430" s="898"/>
      <c r="G430" s="899" t="s">
        <v>373</v>
      </c>
      <c r="H430" s="123"/>
      <c r="I430" s="123"/>
      <c r="J430" s="900" t="s">
        <v>749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8"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514</v>
      </c>
      <c r="AJ431" s="217"/>
      <c r="AK431" s="217"/>
      <c r="AL431" s="159"/>
      <c r="AM431" s="217" t="s">
        <v>509</v>
      </c>
      <c r="AN431" s="217"/>
      <c r="AO431" s="217"/>
      <c r="AP431" s="159"/>
      <c r="AQ431" s="159" t="s">
        <v>353</v>
      </c>
      <c r="AR431" s="130"/>
      <c r="AS431" s="130"/>
      <c r="AT431" s="131"/>
      <c r="AU431" s="136" t="s">
        <v>253</v>
      </c>
      <c r="AV431" s="136"/>
      <c r="AW431" s="136"/>
      <c r="AX431" s="137"/>
    </row>
    <row r="432" spans="1:50" ht="18.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749</v>
      </c>
      <c r="AF432" s="200"/>
      <c r="AG432" s="133" t="s">
        <v>354</v>
      </c>
      <c r="AH432" s="134"/>
      <c r="AI432" s="156"/>
      <c r="AJ432" s="156"/>
      <c r="AK432" s="156"/>
      <c r="AL432" s="154"/>
      <c r="AM432" s="156"/>
      <c r="AN432" s="156"/>
      <c r="AO432" s="156"/>
      <c r="AP432" s="154"/>
      <c r="AQ432" s="590" t="s">
        <v>749</v>
      </c>
      <c r="AR432" s="200"/>
      <c r="AS432" s="133" t="s">
        <v>354</v>
      </c>
      <c r="AT432" s="134"/>
      <c r="AU432" s="200" t="s">
        <v>749</v>
      </c>
      <c r="AV432" s="200"/>
      <c r="AW432" s="133" t="s">
        <v>300</v>
      </c>
      <c r="AX432" s="195"/>
    </row>
    <row r="433" spans="1:50" ht="23.25" customHeight="1" x14ac:dyDescent="0.2">
      <c r="A433" s="189"/>
      <c r="B433" s="186"/>
      <c r="C433" s="180"/>
      <c r="D433" s="186"/>
      <c r="E433" s="342"/>
      <c r="F433" s="343"/>
      <c r="G433" s="104" t="s">
        <v>753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753</v>
      </c>
      <c r="AC433" s="213"/>
      <c r="AD433" s="213"/>
      <c r="AE433" s="340" t="s">
        <v>754</v>
      </c>
      <c r="AF433" s="207"/>
      <c r="AG433" s="207"/>
      <c r="AH433" s="207"/>
      <c r="AI433" s="340" t="s">
        <v>756</v>
      </c>
      <c r="AJ433" s="207"/>
      <c r="AK433" s="207"/>
      <c r="AL433" s="207"/>
      <c r="AM433" s="340" t="s">
        <v>749</v>
      </c>
      <c r="AN433" s="207"/>
      <c r="AO433" s="207"/>
      <c r="AP433" s="341"/>
      <c r="AQ433" s="340" t="s">
        <v>749</v>
      </c>
      <c r="AR433" s="207"/>
      <c r="AS433" s="207"/>
      <c r="AT433" s="341"/>
      <c r="AU433" s="207" t="s">
        <v>752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752</v>
      </c>
      <c r="AC434" s="205"/>
      <c r="AD434" s="205"/>
      <c r="AE434" s="340" t="s">
        <v>749</v>
      </c>
      <c r="AF434" s="207"/>
      <c r="AG434" s="207"/>
      <c r="AH434" s="341"/>
      <c r="AI434" s="340" t="s">
        <v>749</v>
      </c>
      <c r="AJ434" s="207"/>
      <c r="AK434" s="207"/>
      <c r="AL434" s="207"/>
      <c r="AM434" s="340" t="s">
        <v>749</v>
      </c>
      <c r="AN434" s="207"/>
      <c r="AO434" s="207"/>
      <c r="AP434" s="341"/>
      <c r="AQ434" s="340" t="s">
        <v>749</v>
      </c>
      <c r="AR434" s="207"/>
      <c r="AS434" s="207"/>
      <c r="AT434" s="341"/>
      <c r="AU434" s="207" t="s">
        <v>749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755</v>
      </c>
      <c r="AF435" s="207"/>
      <c r="AG435" s="207"/>
      <c r="AH435" s="341"/>
      <c r="AI435" s="340" t="s">
        <v>757</v>
      </c>
      <c r="AJ435" s="207"/>
      <c r="AK435" s="207"/>
      <c r="AL435" s="207"/>
      <c r="AM435" s="340" t="s">
        <v>756</v>
      </c>
      <c r="AN435" s="207"/>
      <c r="AO435" s="207"/>
      <c r="AP435" s="341"/>
      <c r="AQ435" s="340" t="s">
        <v>755</v>
      </c>
      <c r="AR435" s="207"/>
      <c r="AS435" s="207"/>
      <c r="AT435" s="341"/>
      <c r="AU435" s="207" t="s">
        <v>751</v>
      </c>
      <c r="AV435" s="207"/>
      <c r="AW435" s="207"/>
      <c r="AX435" s="208"/>
    </row>
    <row r="436" spans="1:50" ht="18.8"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513</v>
      </c>
      <c r="AJ436" s="217"/>
      <c r="AK436" s="217"/>
      <c r="AL436" s="159"/>
      <c r="AM436" s="217" t="s">
        <v>509</v>
      </c>
      <c r="AN436" s="217"/>
      <c r="AO436" s="217"/>
      <c r="AP436" s="159"/>
      <c r="AQ436" s="159" t="s">
        <v>353</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513</v>
      </c>
      <c r="AJ441" s="217"/>
      <c r="AK441" s="217"/>
      <c r="AL441" s="159"/>
      <c r="AM441" s="217" t="s">
        <v>505</v>
      </c>
      <c r="AN441" s="217"/>
      <c r="AO441" s="217"/>
      <c r="AP441" s="159"/>
      <c r="AQ441" s="159" t="s">
        <v>353</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513</v>
      </c>
      <c r="AJ446" s="217"/>
      <c r="AK446" s="217"/>
      <c r="AL446" s="159"/>
      <c r="AM446" s="217" t="s">
        <v>510</v>
      </c>
      <c r="AN446" s="217"/>
      <c r="AO446" s="217"/>
      <c r="AP446" s="159"/>
      <c r="AQ446" s="159" t="s">
        <v>353</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513</v>
      </c>
      <c r="AJ451" s="217"/>
      <c r="AK451" s="217"/>
      <c r="AL451" s="159"/>
      <c r="AM451" s="217" t="s">
        <v>509</v>
      </c>
      <c r="AN451" s="217"/>
      <c r="AO451" s="217"/>
      <c r="AP451" s="159"/>
      <c r="AQ451" s="159" t="s">
        <v>353</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513</v>
      </c>
      <c r="AJ456" s="217"/>
      <c r="AK456" s="217"/>
      <c r="AL456" s="159"/>
      <c r="AM456" s="217" t="s">
        <v>509</v>
      </c>
      <c r="AN456" s="217"/>
      <c r="AO456" s="217"/>
      <c r="AP456" s="159"/>
      <c r="AQ456" s="159" t="s">
        <v>353</v>
      </c>
      <c r="AR456" s="130"/>
      <c r="AS456" s="130"/>
      <c r="AT456" s="131"/>
      <c r="AU456" s="136" t="s">
        <v>253</v>
      </c>
      <c r="AV456" s="136"/>
      <c r="AW456" s="136"/>
      <c r="AX456" s="137"/>
    </row>
    <row r="457" spans="1:50" ht="18.8"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751</v>
      </c>
      <c r="AF457" s="200"/>
      <c r="AG457" s="133" t="s">
        <v>354</v>
      </c>
      <c r="AH457" s="134"/>
      <c r="AI457" s="156"/>
      <c r="AJ457" s="156"/>
      <c r="AK457" s="156"/>
      <c r="AL457" s="154"/>
      <c r="AM457" s="156"/>
      <c r="AN457" s="156"/>
      <c r="AO457" s="156"/>
      <c r="AP457" s="154"/>
      <c r="AQ457" s="590" t="s">
        <v>749</v>
      </c>
      <c r="AR457" s="200"/>
      <c r="AS457" s="133" t="s">
        <v>354</v>
      </c>
      <c r="AT457" s="134"/>
      <c r="AU457" s="200" t="s">
        <v>749</v>
      </c>
      <c r="AV457" s="200"/>
      <c r="AW457" s="133" t="s">
        <v>300</v>
      </c>
      <c r="AX457" s="195"/>
    </row>
    <row r="458" spans="1:50" ht="23.25" customHeight="1" x14ac:dyDescent="0.2">
      <c r="A458" s="189"/>
      <c r="B458" s="186"/>
      <c r="C458" s="180"/>
      <c r="D458" s="186"/>
      <c r="E458" s="342"/>
      <c r="F458" s="343"/>
      <c r="G458" s="104" t="s">
        <v>749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749</v>
      </c>
      <c r="AC458" s="213"/>
      <c r="AD458" s="213"/>
      <c r="AE458" s="340" t="s">
        <v>752</v>
      </c>
      <c r="AF458" s="207"/>
      <c r="AG458" s="207"/>
      <c r="AH458" s="207"/>
      <c r="AI458" s="340" t="s">
        <v>751</v>
      </c>
      <c r="AJ458" s="207"/>
      <c r="AK458" s="207"/>
      <c r="AL458" s="207"/>
      <c r="AM458" s="340" t="s">
        <v>749</v>
      </c>
      <c r="AN458" s="207"/>
      <c r="AO458" s="207"/>
      <c r="AP458" s="341"/>
      <c r="AQ458" s="340" t="s">
        <v>751</v>
      </c>
      <c r="AR458" s="207"/>
      <c r="AS458" s="207"/>
      <c r="AT458" s="341"/>
      <c r="AU458" s="207" t="s">
        <v>749</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753</v>
      </c>
      <c r="AC459" s="205"/>
      <c r="AD459" s="205"/>
      <c r="AE459" s="340" t="s">
        <v>749</v>
      </c>
      <c r="AF459" s="207"/>
      <c r="AG459" s="207"/>
      <c r="AH459" s="341"/>
      <c r="AI459" s="340" t="s">
        <v>749</v>
      </c>
      <c r="AJ459" s="207"/>
      <c r="AK459" s="207"/>
      <c r="AL459" s="207"/>
      <c r="AM459" s="340" t="s">
        <v>750</v>
      </c>
      <c r="AN459" s="207"/>
      <c r="AO459" s="207"/>
      <c r="AP459" s="341"/>
      <c r="AQ459" s="340" t="s">
        <v>751</v>
      </c>
      <c r="AR459" s="207"/>
      <c r="AS459" s="207"/>
      <c r="AT459" s="341"/>
      <c r="AU459" s="207" t="s">
        <v>749</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749</v>
      </c>
      <c r="AF460" s="207"/>
      <c r="AG460" s="207"/>
      <c r="AH460" s="341"/>
      <c r="AI460" s="340" t="s">
        <v>751</v>
      </c>
      <c r="AJ460" s="207"/>
      <c r="AK460" s="207"/>
      <c r="AL460" s="207"/>
      <c r="AM460" s="340" t="s">
        <v>749</v>
      </c>
      <c r="AN460" s="207"/>
      <c r="AO460" s="207"/>
      <c r="AP460" s="341"/>
      <c r="AQ460" s="340" t="s">
        <v>749</v>
      </c>
      <c r="AR460" s="207"/>
      <c r="AS460" s="207"/>
      <c r="AT460" s="341"/>
      <c r="AU460" s="207" t="s">
        <v>749</v>
      </c>
      <c r="AV460" s="207"/>
      <c r="AW460" s="207"/>
      <c r="AX460" s="208"/>
    </row>
    <row r="461" spans="1:50" ht="18.8"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513</v>
      </c>
      <c r="AJ461" s="217"/>
      <c r="AK461" s="217"/>
      <c r="AL461" s="159"/>
      <c r="AM461" s="217" t="s">
        <v>511</v>
      </c>
      <c r="AN461" s="217"/>
      <c r="AO461" s="217"/>
      <c r="AP461" s="159"/>
      <c r="AQ461" s="159" t="s">
        <v>353</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513</v>
      </c>
      <c r="AJ466" s="217"/>
      <c r="AK466" s="217"/>
      <c r="AL466" s="159"/>
      <c r="AM466" s="217" t="s">
        <v>509</v>
      </c>
      <c r="AN466" s="217"/>
      <c r="AO466" s="217"/>
      <c r="AP466" s="159"/>
      <c r="AQ466" s="159" t="s">
        <v>353</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513</v>
      </c>
      <c r="AJ471" s="217"/>
      <c r="AK471" s="217"/>
      <c r="AL471" s="159"/>
      <c r="AM471" s="217" t="s">
        <v>505</v>
      </c>
      <c r="AN471" s="217"/>
      <c r="AO471" s="217"/>
      <c r="AP471" s="159"/>
      <c r="AQ471" s="159" t="s">
        <v>353</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513</v>
      </c>
      <c r="AJ476" s="217"/>
      <c r="AK476" s="217"/>
      <c r="AL476" s="159"/>
      <c r="AM476" s="217" t="s">
        <v>509</v>
      </c>
      <c r="AN476" s="217"/>
      <c r="AO476" s="217"/>
      <c r="AP476" s="159"/>
      <c r="AQ476" s="159" t="s">
        <v>353</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05" customHeight="1" x14ac:dyDescent="0.2">
      <c r="A481" s="189"/>
      <c r="B481" s="186"/>
      <c r="C481" s="180"/>
      <c r="D481" s="186"/>
      <c r="E481" s="122" t="s">
        <v>545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749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540</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8"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514</v>
      </c>
      <c r="AJ485" s="217"/>
      <c r="AK485" s="217"/>
      <c r="AL485" s="159"/>
      <c r="AM485" s="217" t="s">
        <v>511</v>
      </c>
      <c r="AN485" s="217"/>
      <c r="AO485" s="217"/>
      <c r="AP485" s="159"/>
      <c r="AQ485" s="159" t="s">
        <v>353</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513</v>
      </c>
      <c r="AJ490" s="217"/>
      <c r="AK490" s="217"/>
      <c r="AL490" s="159"/>
      <c r="AM490" s="217" t="s">
        <v>511</v>
      </c>
      <c r="AN490" s="217"/>
      <c r="AO490" s="217"/>
      <c r="AP490" s="159"/>
      <c r="AQ490" s="159" t="s">
        <v>353</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513</v>
      </c>
      <c r="AJ495" s="217"/>
      <c r="AK495" s="217"/>
      <c r="AL495" s="159"/>
      <c r="AM495" s="217" t="s">
        <v>509</v>
      </c>
      <c r="AN495" s="217"/>
      <c r="AO495" s="217"/>
      <c r="AP495" s="159"/>
      <c r="AQ495" s="159" t="s">
        <v>353</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513</v>
      </c>
      <c r="AJ500" s="217"/>
      <c r="AK500" s="217"/>
      <c r="AL500" s="159"/>
      <c r="AM500" s="217" t="s">
        <v>510</v>
      </c>
      <c r="AN500" s="217"/>
      <c r="AO500" s="217"/>
      <c r="AP500" s="159"/>
      <c r="AQ500" s="159" t="s">
        <v>353</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513</v>
      </c>
      <c r="AJ505" s="217"/>
      <c r="AK505" s="217"/>
      <c r="AL505" s="159"/>
      <c r="AM505" s="217" t="s">
        <v>511</v>
      </c>
      <c r="AN505" s="217"/>
      <c r="AO505" s="217"/>
      <c r="AP505" s="159"/>
      <c r="AQ505" s="159" t="s">
        <v>353</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513</v>
      </c>
      <c r="AJ510" s="217"/>
      <c r="AK510" s="217"/>
      <c r="AL510" s="159"/>
      <c r="AM510" s="217" t="s">
        <v>509</v>
      </c>
      <c r="AN510" s="217"/>
      <c r="AO510" s="217"/>
      <c r="AP510" s="159"/>
      <c r="AQ510" s="159" t="s">
        <v>353</v>
      </c>
      <c r="AR510" s="130"/>
      <c r="AS510" s="130"/>
      <c r="AT510" s="131"/>
      <c r="AU510" s="136" t="s">
        <v>253</v>
      </c>
      <c r="AV510" s="136"/>
      <c r="AW510" s="136"/>
      <c r="AX510" s="137"/>
    </row>
    <row r="511" spans="1:50" ht="18.8"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514</v>
      </c>
      <c r="AJ515" s="217"/>
      <c r="AK515" s="217"/>
      <c r="AL515" s="159"/>
      <c r="AM515" s="217" t="s">
        <v>509</v>
      </c>
      <c r="AN515" s="217"/>
      <c r="AO515" s="217"/>
      <c r="AP515" s="159"/>
      <c r="AQ515" s="159" t="s">
        <v>353</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514</v>
      </c>
      <c r="AJ520" s="217"/>
      <c r="AK520" s="217"/>
      <c r="AL520" s="159"/>
      <c r="AM520" s="217" t="s">
        <v>509</v>
      </c>
      <c r="AN520" s="217"/>
      <c r="AO520" s="217"/>
      <c r="AP520" s="159"/>
      <c r="AQ520" s="159" t="s">
        <v>353</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513</v>
      </c>
      <c r="AJ525" s="217"/>
      <c r="AK525" s="217"/>
      <c r="AL525" s="159"/>
      <c r="AM525" s="217" t="s">
        <v>505</v>
      </c>
      <c r="AN525" s="217"/>
      <c r="AO525" s="217"/>
      <c r="AP525" s="159"/>
      <c r="AQ525" s="159" t="s">
        <v>353</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513</v>
      </c>
      <c r="AJ530" s="217"/>
      <c r="AK530" s="217"/>
      <c r="AL530" s="159"/>
      <c r="AM530" s="217" t="s">
        <v>509</v>
      </c>
      <c r="AN530" s="217"/>
      <c r="AO530" s="217"/>
      <c r="AP530" s="159"/>
      <c r="AQ530" s="159" t="s">
        <v>353</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05" hidden="1" customHeight="1" x14ac:dyDescent="0.2">
      <c r="A535" s="189"/>
      <c r="B535" s="186"/>
      <c r="C535" s="180"/>
      <c r="D535" s="186"/>
      <c r="E535" s="122" t="s">
        <v>546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541</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8"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514</v>
      </c>
      <c r="AJ539" s="217"/>
      <c r="AK539" s="217"/>
      <c r="AL539" s="159"/>
      <c r="AM539" s="217" t="s">
        <v>509</v>
      </c>
      <c r="AN539" s="217"/>
      <c r="AO539" s="217"/>
      <c r="AP539" s="159"/>
      <c r="AQ539" s="159" t="s">
        <v>353</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513</v>
      </c>
      <c r="AJ544" s="217"/>
      <c r="AK544" s="217"/>
      <c r="AL544" s="159"/>
      <c r="AM544" s="217" t="s">
        <v>511</v>
      </c>
      <c r="AN544" s="217"/>
      <c r="AO544" s="217"/>
      <c r="AP544" s="159"/>
      <c r="AQ544" s="159" t="s">
        <v>353</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513</v>
      </c>
      <c r="AJ549" s="217"/>
      <c r="AK549" s="217"/>
      <c r="AL549" s="159"/>
      <c r="AM549" s="217" t="s">
        <v>505</v>
      </c>
      <c r="AN549" s="217"/>
      <c r="AO549" s="217"/>
      <c r="AP549" s="159"/>
      <c r="AQ549" s="159" t="s">
        <v>353</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513</v>
      </c>
      <c r="AJ554" s="217"/>
      <c r="AK554" s="217"/>
      <c r="AL554" s="159"/>
      <c r="AM554" s="217" t="s">
        <v>505</v>
      </c>
      <c r="AN554" s="217"/>
      <c r="AO554" s="217"/>
      <c r="AP554" s="159"/>
      <c r="AQ554" s="159" t="s">
        <v>353</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513</v>
      </c>
      <c r="AJ559" s="217"/>
      <c r="AK559" s="217"/>
      <c r="AL559" s="159"/>
      <c r="AM559" s="217" t="s">
        <v>509</v>
      </c>
      <c r="AN559" s="217"/>
      <c r="AO559" s="217"/>
      <c r="AP559" s="159"/>
      <c r="AQ559" s="159" t="s">
        <v>353</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513</v>
      </c>
      <c r="AJ564" s="217"/>
      <c r="AK564" s="217"/>
      <c r="AL564" s="159"/>
      <c r="AM564" s="217" t="s">
        <v>505</v>
      </c>
      <c r="AN564" s="217"/>
      <c r="AO564" s="217"/>
      <c r="AP564" s="159"/>
      <c r="AQ564" s="159" t="s">
        <v>353</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514</v>
      </c>
      <c r="AJ569" s="217"/>
      <c r="AK569" s="217"/>
      <c r="AL569" s="159"/>
      <c r="AM569" s="217" t="s">
        <v>505</v>
      </c>
      <c r="AN569" s="217"/>
      <c r="AO569" s="217"/>
      <c r="AP569" s="159"/>
      <c r="AQ569" s="159" t="s">
        <v>353</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513</v>
      </c>
      <c r="AJ574" s="217"/>
      <c r="AK574" s="217"/>
      <c r="AL574" s="159"/>
      <c r="AM574" s="217" t="s">
        <v>505</v>
      </c>
      <c r="AN574" s="217"/>
      <c r="AO574" s="217"/>
      <c r="AP574" s="159"/>
      <c r="AQ574" s="159" t="s">
        <v>353</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513</v>
      </c>
      <c r="AJ579" s="217"/>
      <c r="AK579" s="217"/>
      <c r="AL579" s="159"/>
      <c r="AM579" s="217" t="s">
        <v>505</v>
      </c>
      <c r="AN579" s="217"/>
      <c r="AO579" s="217"/>
      <c r="AP579" s="159"/>
      <c r="AQ579" s="159" t="s">
        <v>353</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513</v>
      </c>
      <c r="AJ584" s="217"/>
      <c r="AK584" s="217"/>
      <c r="AL584" s="159"/>
      <c r="AM584" s="217" t="s">
        <v>509</v>
      </c>
      <c r="AN584" s="217"/>
      <c r="AO584" s="217"/>
      <c r="AP584" s="159"/>
      <c r="AQ584" s="159" t="s">
        <v>353</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05" hidden="1" customHeight="1" x14ac:dyDescent="0.2">
      <c r="A589" s="189"/>
      <c r="B589" s="186"/>
      <c r="C589" s="180"/>
      <c r="D589" s="186"/>
      <c r="E589" s="122" t="s">
        <v>546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540</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8"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513</v>
      </c>
      <c r="AJ593" s="217"/>
      <c r="AK593" s="217"/>
      <c r="AL593" s="159"/>
      <c r="AM593" s="217" t="s">
        <v>505</v>
      </c>
      <c r="AN593" s="217"/>
      <c r="AO593" s="217"/>
      <c r="AP593" s="159"/>
      <c r="AQ593" s="159" t="s">
        <v>353</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514</v>
      </c>
      <c r="AJ598" s="217"/>
      <c r="AK598" s="217"/>
      <c r="AL598" s="159"/>
      <c r="AM598" s="217" t="s">
        <v>510</v>
      </c>
      <c r="AN598" s="217"/>
      <c r="AO598" s="217"/>
      <c r="AP598" s="159"/>
      <c r="AQ598" s="159" t="s">
        <v>353</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513</v>
      </c>
      <c r="AJ603" s="217"/>
      <c r="AK603" s="217"/>
      <c r="AL603" s="159"/>
      <c r="AM603" s="217" t="s">
        <v>505</v>
      </c>
      <c r="AN603" s="217"/>
      <c r="AO603" s="217"/>
      <c r="AP603" s="159"/>
      <c r="AQ603" s="159" t="s">
        <v>353</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513</v>
      </c>
      <c r="AJ608" s="217"/>
      <c r="AK608" s="217"/>
      <c r="AL608" s="159"/>
      <c r="AM608" s="217" t="s">
        <v>505</v>
      </c>
      <c r="AN608" s="217"/>
      <c r="AO608" s="217"/>
      <c r="AP608" s="159"/>
      <c r="AQ608" s="159" t="s">
        <v>353</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513</v>
      </c>
      <c r="AJ613" s="217"/>
      <c r="AK613" s="217"/>
      <c r="AL613" s="159"/>
      <c r="AM613" s="217" t="s">
        <v>509</v>
      </c>
      <c r="AN613" s="217"/>
      <c r="AO613" s="217"/>
      <c r="AP613" s="159"/>
      <c r="AQ613" s="159" t="s">
        <v>353</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513</v>
      </c>
      <c r="AJ618" s="217"/>
      <c r="AK618" s="217"/>
      <c r="AL618" s="159"/>
      <c r="AM618" s="217" t="s">
        <v>509</v>
      </c>
      <c r="AN618" s="217"/>
      <c r="AO618" s="217"/>
      <c r="AP618" s="159"/>
      <c r="AQ618" s="159" t="s">
        <v>353</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513</v>
      </c>
      <c r="AJ623" s="217"/>
      <c r="AK623" s="217"/>
      <c r="AL623" s="159"/>
      <c r="AM623" s="217" t="s">
        <v>510</v>
      </c>
      <c r="AN623" s="217"/>
      <c r="AO623" s="217"/>
      <c r="AP623" s="159"/>
      <c r="AQ623" s="159" t="s">
        <v>353</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513</v>
      </c>
      <c r="AJ628" s="217"/>
      <c r="AK628" s="217"/>
      <c r="AL628" s="159"/>
      <c r="AM628" s="217" t="s">
        <v>509</v>
      </c>
      <c r="AN628" s="217"/>
      <c r="AO628" s="217"/>
      <c r="AP628" s="159"/>
      <c r="AQ628" s="159" t="s">
        <v>353</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513</v>
      </c>
      <c r="AJ633" s="217"/>
      <c r="AK633" s="217"/>
      <c r="AL633" s="159"/>
      <c r="AM633" s="217" t="s">
        <v>505</v>
      </c>
      <c r="AN633" s="217"/>
      <c r="AO633" s="217"/>
      <c r="AP633" s="159"/>
      <c r="AQ633" s="159" t="s">
        <v>353</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513</v>
      </c>
      <c r="AJ638" s="217"/>
      <c r="AK638" s="217"/>
      <c r="AL638" s="159"/>
      <c r="AM638" s="217" t="s">
        <v>509</v>
      </c>
      <c r="AN638" s="217"/>
      <c r="AO638" s="217"/>
      <c r="AP638" s="159"/>
      <c r="AQ638" s="159" t="s">
        <v>353</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05" hidden="1" customHeight="1" x14ac:dyDescent="0.2">
      <c r="A643" s="189"/>
      <c r="B643" s="186"/>
      <c r="C643" s="180"/>
      <c r="D643" s="186"/>
      <c r="E643" s="122" t="s">
        <v>546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541</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8"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514</v>
      </c>
      <c r="AJ647" s="217"/>
      <c r="AK647" s="217"/>
      <c r="AL647" s="159"/>
      <c r="AM647" s="217" t="s">
        <v>505</v>
      </c>
      <c r="AN647" s="217"/>
      <c r="AO647" s="217"/>
      <c r="AP647" s="159"/>
      <c r="AQ647" s="159" t="s">
        <v>353</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513</v>
      </c>
      <c r="AJ652" s="217"/>
      <c r="AK652" s="217"/>
      <c r="AL652" s="159"/>
      <c r="AM652" s="217" t="s">
        <v>505</v>
      </c>
      <c r="AN652" s="217"/>
      <c r="AO652" s="217"/>
      <c r="AP652" s="159"/>
      <c r="AQ652" s="159" t="s">
        <v>353</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513</v>
      </c>
      <c r="AJ657" s="217"/>
      <c r="AK657" s="217"/>
      <c r="AL657" s="159"/>
      <c r="AM657" s="217" t="s">
        <v>509</v>
      </c>
      <c r="AN657" s="217"/>
      <c r="AO657" s="217"/>
      <c r="AP657" s="159"/>
      <c r="AQ657" s="159" t="s">
        <v>353</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513</v>
      </c>
      <c r="AJ662" s="217"/>
      <c r="AK662" s="217"/>
      <c r="AL662" s="159"/>
      <c r="AM662" s="217" t="s">
        <v>505</v>
      </c>
      <c r="AN662" s="217"/>
      <c r="AO662" s="217"/>
      <c r="AP662" s="159"/>
      <c r="AQ662" s="159" t="s">
        <v>353</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513</v>
      </c>
      <c r="AJ667" s="217"/>
      <c r="AK667" s="217"/>
      <c r="AL667" s="159"/>
      <c r="AM667" s="217" t="s">
        <v>505</v>
      </c>
      <c r="AN667" s="217"/>
      <c r="AO667" s="217"/>
      <c r="AP667" s="159"/>
      <c r="AQ667" s="159" t="s">
        <v>353</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514</v>
      </c>
      <c r="AJ672" s="217"/>
      <c r="AK672" s="217"/>
      <c r="AL672" s="159"/>
      <c r="AM672" s="217" t="s">
        <v>505</v>
      </c>
      <c r="AN672" s="217"/>
      <c r="AO672" s="217"/>
      <c r="AP672" s="159"/>
      <c r="AQ672" s="159" t="s">
        <v>353</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513</v>
      </c>
      <c r="AJ677" s="217"/>
      <c r="AK677" s="217"/>
      <c r="AL677" s="159"/>
      <c r="AM677" s="217" t="s">
        <v>511</v>
      </c>
      <c r="AN677" s="217"/>
      <c r="AO677" s="217"/>
      <c r="AP677" s="159"/>
      <c r="AQ677" s="159" t="s">
        <v>353</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514</v>
      </c>
      <c r="AJ682" s="217"/>
      <c r="AK682" s="217"/>
      <c r="AL682" s="159"/>
      <c r="AM682" s="217" t="s">
        <v>509</v>
      </c>
      <c r="AN682" s="217"/>
      <c r="AO682" s="217"/>
      <c r="AP682" s="159"/>
      <c r="AQ682" s="159" t="s">
        <v>353</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513</v>
      </c>
      <c r="AJ687" s="217"/>
      <c r="AK687" s="217"/>
      <c r="AL687" s="159"/>
      <c r="AM687" s="217" t="s">
        <v>505</v>
      </c>
      <c r="AN687" s="217"/>
      <c r="AO687" s="217"/>
      <c r="AP687" s="159"/>
      <c r="AQ687" s="159" t="s">
        <v>353</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513</v>
      </c>
      <c r="AJ692" s="217"/>
      <c r="AK692" s="217"/>
      <c r="AL692" s="159"/>
      <c r="AM692" s="217" t="s">
        <v>510</v>
      </c>
      <c r="AN692" s="217"/>
      <c r="AO692" s="217"/>
      <c r="AP692" s="159"/>
      <c r="AQ692" s="159" t="s">
        <v>353</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05" hidden="1" customHeight="1" x14ac:dyDescent="0.2">
      <c r="A697" s="189"/>
      <c r="B697" s="186"/>
      <c r="C697" s="180"/>
      <c r="D697" s="186"/>
      <c r="E697" s="122" t="s">
        <v>546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1"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551</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58.8"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551</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70.3"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7" t="s">
        <v>586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35.549999999999997" customHeight="1" x14ac:dyDescent="0.2">
      <c r="A706" s="642"/>
      <c r="B706" s="643"/>
      <c r="C706" s="794"/>
      <c r="D706" s="795"/>
      <c r="E706" s="730" t="s">
        <v>492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55" customHeight="1" x14ac:dyDescent="0.2">
      <c r="A707" s="642"/>
      <c r="B707" s="643"/>
      <c r="C707" s="796"/>
      <c r="D707" s="797"/>
      <c r="E707" s="733" t="s">
        <v>431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4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588</v>
      </c>
      <c r="AH708" s="743"/>
      <c r="AI708" s="743"/>
      <c r="AJ708" s="743"/>
      <c r="AK708" s="743"/>
      <c r="AL708" s="743"/>
      <c r="AM708" s="743"/>
      <c r="AN708" s="743"/>
      <c r="AO708" s="743"/>
      <c r="AP708" s="743"/>
      <c r="AQ708" s="743"/>
      <c r="AR708" s="743"/>
      <c r="AS708" s="743"/>
      <c r="AT708" s="743"/>
      <c r="AU708" s="743"/>
      <c r="AV708" s="743"/>
      <c r="AW708" s="743"/>
      <c r="AX708" s="744"/>
    </row>
    <row r="709" spans="1:50" ht="45.4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58.1"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551</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5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551</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55" customHeight="1" x14ac:dyDescent="0.2">
      <c r="A712" s="642"/>
      <c r="B712" s="644"/>
      <c r="C712" s="391" t="s">
        <v>459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810" t="s">
        <v>556</v>
      </c>
      <c r="AH712" s="811"/>
      <c r="AI712" s="811"/>
      <c r="AJ712" s="811"/>
      <c r="AK712" s="811"/>
      <c r="AL712" s="811"/>
      <c r="AM712" s="811"/>
      <c r="AN712" s="811"/>
      <c r="AO712" s="811"/>
      <c r="AP712" s="811"/>
      <c r="AQ712" s="811"/>
      <c r="AR712" s="811"/>
      <c r="AS712" s="811"/>
      <c r="AT712" s="811"/>
      <c r="AU712" s="811"/>
      <c r="AV712" s="811"/>
      <c r="AW712" s="811"/>
      <c r="AX712" s="812"/>
    </row>
    <row r="713" spans="1:50" ht="26.55" customHeight="1" x14ac:dyDescent="0.2">
      <c r="A713" s="642"/>
      <c r="B713" s="644"/>
      <c r="C713" s="948" t="s">
        <v>460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595</v>
      </c>
      <c r="AE713" s="329"/>
      <c r="AF713" s="663"/>
      <c r="AG713" s="101" t="s">
        <v>556</v>
      </c>
      <c r="AH713" s="102"/>
      <c r="AI713" s="102"/>
      <c r="AJ713" s="102"/>
      <c r="AK713" s="102"/>
      <c r="AL713" s="102"/>
      <c r="AM713" s="102"/>
      <c r="AN713" s="102"/>
      <c r="AO713" s="102"/>
      <c r="AP713" s="102"/>
      <c r="AQ713" s="102"/>
      <c r="AR713" s="102"/>
      <c r="AS713" s="102"/>
      <c r="AT713" s="102"/>
      <c r="AU713" s="102"/>
      <c r="AV713" s="102"/>
      <c r="AW713" s="102"/>
      <c r="AX713" s="103"/>
    </row>
    <row r="714" spans="1:50" ht="45.45" customHeight="1" x14ac:dyDescent="0.2">
      <c r="A714" s="645"/>
      <c r="B714" s="646"/>
      <c r="C714" s="647" t="s">
        <v>436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45.45" customHeight="1" x14ac:dyDescent="0.2">
      <c r="A715" s="640" t="s">
        <v>40</v>
      </c>
      <c r="B715" s="784"/>
      <c r="C715" s="785" t="s">
        <v>437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748</v>
      </c>
      <c r="AH715" s="743"/>
      <c r="AI715" s="743"/>
      <c r="AJ715" s="743"/>
      <c r="AK715" s="743"/>
      <c r="AL715" s="743"/>
      <c r="AM715" s="743"/>
      <c r="AN715" s="743"/>
      <c r="AO715" s="743"/>
      <c r="AP715" s="743"/>
      <c r="AQ715" s="743"/>
      <c r="AR715" s="743"/>
      <c r="AS715" s="743"/>
      <c r="AT715" s="743"/>
      <c r="AU715" s="743"/>
      <c r="AV715" s="743"/>
      <c r="AW715" s="743"/>
      <c r="AX715" s="744"/>
    </row>
    <row r="716" spans="1:50" ht="45.4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45.45"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551</v>
      </c>
      <c r="AE717" s="329"/>
      <c r="AF717" s="329"/>
      <c r="AG717" s="101" t="s">
        <v>747</v>
      </c>
      <c r="AH717" s="102"/>
      <c r="AI717" s="102"/>
      <c r="AJ717" s="102"/>
      <c r="AK717" s="102"/>
      <c r="AL717" s="102"/>
      <c r="AM717" s="102"/>
      <c r="AN717" s="102"/>
      <c r="AO717" s="102"/>
      <c r="AP717" s="102"/>
      <c r="AQ717" s="102"/>
      <c r="AR717" s="102"/>
      <c r="AS717" s="102"/>
      <c r="AT717" s="102"/>
      <c r="AU717" s="102"/>
      <c r="AV717" s="102"/>
      <c r="AW717" s="102"/>
      <c r="AX717" s="103"/>
    </row>
    <row r="718" spans="1:50" ht="73.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551</v>
      </c>
      <c r="AE718" s="329"/>
      <c r="AF718" s="329"/>
      <c r="AG718" s="127" t="s">
        <v>594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t="s">
        <v>556</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452</v>
      </c>
      <c r="D720" s="300"/>
      <c r="E720" s="300"/>
      <c r="F720" s="303"/>
      <c r="G720" s="299" t="s">
        <v>453</v>
      </c>
      <c r="H720" s="300"/>
      <c r="I720" s="300"/>
      <c r="J720" s="300"/>
      <c r="K720" s="300"/>
      <c r="L720" s="300"/>
      <c r="M720" s="300"/>
      <c r="N720" s="299" t="s">
        <v>456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8" customHeight="1" x14ac:dyDescent="0.2">
      <c r="A726" s="640" t="s">
        <v>48</v>
      </c>
      <c r="B726" s="802"/>
      <c r="C726" s="815" t="s">
        <v>53</v>
      </c>
      <c r="D726" s="837"/>
      <c r="E726" s="837"/>
      <c r="F726" s="838"/>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8" customHeight="1" thickBot="1" x14ac:dyDescent="0.25">
      <c r="A727" s="803"/>
      <c r="B727" s="804"/>
      <c r="C727" s="748" t="s">
        <v>57</v>
      </c>
      <c r="D727" s="749"/>
      <c r="E727" s="749"/>
      <c r="F727" s="750"/>
      <c r="G727" s="575" t="s">
        <v>703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05"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8" customHeight="1" thickBot="1" x14ac:dyDescent="0.25">
      <c r="A729" s="634" t="s">
        <v>771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8" customHeight="1" thickBot="1" x14ac:dyDescent="0.25">
      <c r="A731" s="799" t="s">
        <v>256</v>
      </c>
      <c r="B731" s="800"/>
      <c r="C731" s="800"/>
      <c r="D731" s="800"/>
      <c r="E731" s="801"/>
      <c r="F731" s="729" t="s">
        <v>772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496</v>
      </c>
      <c r="B733" s="674"/>
      <c r="C733" s="674"/>
      <c r="D733" s="674"/>
      <c r="E733" s="675"/>
      <c r="F733" s="637" t="s">
        <v>773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8"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535</v>
      </c>
      <c r="B737" s="210"/>
      <c r="C737" s="210"/>
      <c r="D737" s="211"/>
      <c r="E737" s="990" t="s">
        <v>600</v>
      </c>
      <c r="F737" s="990"/>
      <c r="G737" s="990"/>
      <c r="H737" s="990"/>
      <c r="I737" s="990"/>
      <c r="J737" s="990"/>
      <c r="K737" s="990"/>
      <c r="L737" s="990"/>
      <c r="M737" s="990"/>
      <c r="N737" s="365" t="s">
        <v>528</v>
      </c>
      <c r="O737" s="365"/>
      <c r="P737" s="365"/>
      <c r="Q737" s="365"/>
      <c r="R737" s="990" t="s">
        <v>602</v>
      </c>
      <c r="S737" s="990"/>
      <c r="T737" s="990"/>
      <c r="U737" s="990"/>
      <c r="V737" s="990"/>
      <c r="W737" s="990"/>
      <c r="X737" s="990"/>
      <c r="Y737" s="990"/>
      <c r="Z737" s="990"/>
      <c r="AA737" s="365" t="s">
        <v>527</v>
      </c>
      <c r="AB737" s="365"/>
      <c r="AC737" s="365"/>
      <c r="AD737" s="365"/>
      <c r="AE737" s="990" t="s">
        <v>604</v>
      </c>
      <c r="AF737" s="990"/>
      <c r="AG737" s="990"/>
      <c r="AH737" s="990"/>
      <c r="AI737" s="990"/>
      <c r="AJ737" s="990"/>
      <c r="AK737" s="990"/>
      <c r="AL737" s="990"/>
      <c r="AM737" s="990"/>
      <c r="AN737" s="365" t="s">
        <v>526</v>
      </c>
      <c r="AO737" s="365"/>
      <c r="AP737" s="365"/>
      <c r="AQ737" s="365"/>
      <c r="AR737" s="982" t="s">
        <v>606</v>
      </c>
      <c r="AS737" s="983"/>
      <c r="AT737" s="983"/>
      <c r="AU737" s="983"/>
      <c r="AV737" s="983"/>
      <c r="AW737" s="983"/>
      <c r="AX737" s="984"/>
      <c r="AY737" s="89"/>
      <c r="AZ737" s="89"/>
    </row>
    <row r="738" spans="1:52" ht="24.75" customHeight="1" x14ac:dyDescent="0.2">
      <c r="A738" s="991" t="s">
        <v>525</v>
      </c>
      <c r="B738" s="210"/>
      <c r="C738" s="210"/>
      <c r="D738" s="211"/>
      <c r="E738" s="990" t="s">
        <v>601</v>
      </c>
      <c r="F738" s="990"/>
      <c r="G738" s="990"/>
      <c r="H738" s="990"/>
      <c r="I738" s="990"/>
      <c r="J738" s="990"/>
      <c r="K738" s="990"/>
      <c r="L738" s="990"/>
      <c r="M738" s="990"/>
      <c r="N738" s="365" t="s">
        <v>524</v>
      </c>
      <c r="O738" s="365"/>
      <c r="P738" s="365"/>
      <c r="Q738" s="365"/>
      <c r="R738" s="990" t="s">
        <v>603</v>
      </c>
      <c r="S738" s="990"/>
      <c r="T738" s="990"/>
      <c r="U738" s="990"/>
      <c r="V738" s="990"/>
      <c r="W738" s="990"/>
      <c r="X738" s="990"/>
      <c r="Y738" s="990"/>
      <c r="Z738" s="990"/>
      <c r="AA738" s="365" t="s">
        <v>523</v>
      </c>
      <c r="AB738" s="365"/>
      <c r="AC738" s="365"/>
      <c r="AD738" s="365"/>
      <c r="AE738" s="990" t="s">
        <v>605</v>
      </c>
      <c r="AF738" s="990"/>
      <c r="AG738" s="990"/>
      <c r="AH738" s="990"/>
      <c r="AI738" s="990"/>
      <c r="AJ738" s="990"/>
      <c r="AK738" s="990"/>
      <c r="AL738" s="990"/>
      <c r="AM738" s="990"/>
      <c r="AN738" s="365" t="s">
        <v>519</v>
      </c>
      <c r="AO738" s="365"/>
      <c r="AP738" s="365"/>
      <c r="AQ738" s="365"/>
      <c r="AR738" s="982" t="s">
        <v>632</v>
      </c>
      <c r="AS738" s="983"/>
      <c r="AT738" s="983"/>
      <c r="AU738" s="983"/>
      <c r="AV738" s="983"/>
      <c r="AW738" s="983"/>
      <c r="AX738" s="984"/>
    </row>
    <row r="739" spans="1:52" ht="24.75" customHeight="1" thickBot="1" x14ac:dyDescent="0.25">
      <c r="A739" s="992" t="s">
        <v>515</v>
      </c>
      <c r="B739" s="993"/>
      <c r="C739" s="993"/>
      <c r="D739" s="994"/>
      <c r="E739" s="995" t="s">
        <v>547</v>
      </c>
      <c r="F739" s="985"/>
      <c r="G739" s="985"/>
      <c r="H739" s="93" t="str">
        <f>IF(E739="", "", "(")</f>
        <v>(</v>
      </c>
      <c r="I739" s="985"/>
      <c r="J739" s="985"/>
      <c r="K739" s="93" t="str">
        <f>IF(OR(I739="　", I739=""), "", "-")</f>
        <v/>
      </c>
      <c r="L739" s="986">
        <v>18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495</v>
      </c>
      <c r="B740" s="615"/>
      <c r="C740" s="615"/>
      <c r="D740" s="615"/>
      <c r="E740" s="615"/>
      <c r="F740" s="616"/>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549999999999997"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497</v>
      </c>
      <c r="B779" s="629"/>
      <c r="C779" s="629"/>
      <c r="D779" s="629"/>
      <c r="E779" s="629"/>
      <c r="F779" s="630"/>
      <c r="G779" s="595" t="s">
        <v>657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607</v>
      </c>
      <c r="H781" s="671"/>
      <c r="I781" s="671"/>
      <c r="J781" s="671"/>
      <c r="K781" s="672"/>
      <c r="L781" s="664" t="s">
        <v>614</v>
      </c>
      <c r="M781" s="665"/>
      <c r="N781" s="665"/>
      <c r="O781" s="665"/>
      <c r="P781" s="665"/>
      <c r="Q781" s="665"/>
      <c r="R781" s="665"/>
      <c r="S781" s="665"/>
      <c r="T781" s="665"/>
      <c r="U781" s="665"/>
      <c r="V781" s="665"/>
      <c r="W781" s="665"/>
      <c r="X781" s="666"/>
      <c r="Y781" s="388">
        <f>630.091+1103.86</f>
        <v>1733.951</v>
      </c>
      <c r="Z781" s="389"/>
      <c r="AA781" s="389"/>
      <c r="AB781" s="805"/>
      <c r="AC781" s="670" t="s">
        <v>638</v>
      </c>
      <c r="AD781" s="671"/>
      <c r="AE781" s="671"/>
      <c r="AF781" s="671"/>
      <c r="AG781" s="672"/>
      <c r="AH781" s="664" t="s">
        <v>639</v>
      </c>
      <c r="AI781" s="665"/>
      <c r="AJ781" s="665"/>
      <c r="AK781" s="665"/>
      <c r="AL781" s="665"/>
      <c r="AM781" s="665"/>
      <c r="AN781" s="665"/>
      <c r="AO781" s="665"/>
      <c r="AP781" s="665"/>
      <c r="AQ781" s="665"/>
      <c r="AR781" s="665"/>
      <c r="AS781" s="665"/>
      <c r="AT781" s="666"/>
      <c r="AU781" s="388">
        <v>21.6</v>
      </c>
      <c r="AV781" s="389"/>
      <c r="AW781" s="389"/>
      <c r="AX781" s="390"/>
    </row>
    <row r="782" spans="1:50" ht="24.75" customHeight="1" x14ac:dyDescent="0.2">
      <c r="A782" s="631"/>
      <c r="B782" s="632"/>
      <c r="C782" s="632"/>
      <c r="D782" s="632"/>
      <c r="E782" s="632"/>
      <c r="F782" s="633"/>
      <c r="G782" s="606" t="s">
        <v>608</v>
      </c>
      <c r="H782" s="607"/>
      <c r="I782" s="607"/>
      <c r="J782" s="607"/>
      <c r="K782" s="608"/>
      <c r="L782" s="598" t="s">
        <v>615</v>
      </c>
      <c r="M782" s="599"/>
      <c r="N782" s="599"/>
      <c r="O782" s="599"/>
      <c r="P782" s="599"/>
      <c r="Q782" s="599"/>
      <c r="R782" s="599"/>
      <c r="S782" s="599"/>
      <c r="T782" s="599"/>
      <c r="U782" s="599"/>
      <c r="V782" s="599"/>
      <c r="W782" s="599"/>
      <c r="X782" s="600"/>
      <c r="Y782" s="601">
        <v>43.843473000000003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609</v>
      </c>
      <c r="H783" s="607"/>
      <c r="I783" s="607"/>
      <c r="J783" s="607"/>
      <c r="K783" s="608"/>
      <c r="L783" s="598" t="s">
        <v>616</v>
      </c>
      <c r="M783" s="599"/>
      <c r="N783" s="599"/>
      <c r="O783" s="599"/>
      <c r="P783" s="599"/>
      <c r="Q783" s="599"/>
      <c r="R783" s="599"/>
      <c r="S783" s="599"/>
      <c r="T783" s="599"/>
      <c r="U783" s="599"/>
      <c r="V783" s="599"/>
      <c r="W783" s="599"/>
      <c r="X783" s="600"/>
      <c r="Y783" s="601">
        <v>17.109788999999999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610</v>
      </c>
      <c r="H784" s="607"/>
      <c r="I784" s="607"/>
      <c r="J784" s="607"/>
      <c r="K784" s="608"/>
      <c r="L784" s="598" t="s">
        <v>617</v>
      </c>
      <c r="M784" s="599"/>
      <c r="N784" s="599"/>
      <c r="O784" s="599"/>
      <c r="P784" s="599"/>
      <c r="Q784" s="599"/>
      <c r="R784" s="599"/>
      <c r="S784" s="599"/>
      <c r="T784" s="599"/>
      <c r="U784" s="599"/>
      <c r="V784" s="599"/>
      <c r="W784" s="599"/>
      <c r="X784" s="600"/>
      <c r="Y784" s="601">
        <v>13.920161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611</v>
      </c>
      <c r="H785" s="607"/>
      <c r="I785" s="607"/>
      <c r="J785" s="607"/>
      <c r="K785" s="608"/>
      <c r="L785" s="598" t="s">
        <v>618</v>
      </c>
      <c r="M785" s="599"/>
      <c r="N785" s="599"/>
      <c r="O785" s="599"/>
      <c r="P785" s="599"/>
      <c r="Q785" s="599"/>
      <c r="R785" s="599"/>
      <c r="S785" s="599"/>
      <c r="T785" s="599"/>
      <c r="U785" s="599"/>
      <c r="V785" s="599"/>
      <c r="W785" s="599"/>
      <c r="X785" s="600"/>
      <c r="Y785" s="601">
        <v>8.4801920000000006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t="s">
        <v>612</v>
      </c>
      <c r="H786" s="607"/>
      <c r="I786" s="607"/>
      <c r="J786" s="607"/>
      <c r="K786" s="608"/>
      <c r="L786" s="598" t="s">
        <v>619</v>
      </c>
      <c r="M786" s="599"/>
      <c r="N786" s="599"/>
      <c r="O786" s="599"/>
      <c r="P786" s="599"/>
      <c r="Q786" s="599"/>
      <c r="R786" s="599"/>
      <c r="S786" s="599"/>
      <c r="T786" s="599"/>
      <c r="U786" s="599"/>
      <c r="V786" s="599"/>
      <c r="W786" s="599"/>
      <c r="X786" s="600"/>
      <c r="Y786" s="601">
        <v>7.7475240000000003</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t="s">
        <v>613</v>
      </c>
      <c r="H787" s="607"/>
      <c r="I787" s="607"/>
      <c r="J787" s="607"/>
      <c r="K787" s="608"/>
      <c r="L787" s="598" t="s">
        <v>620</v>
      </c>
      <c r="M787" s="599"/>
      <c r="N787" s="599"/>
      <c r="O787" s="599"/>
      <c r="P787" s="599"/>
      <c r="Q787" s="599"/>
      <c r="R787" s="599"/>
      <c r="S787" s="599"/>
      <c r="T787" s="599"/>
      <c r="U787" s="599"/>
      <c r="V787" s="599"/>
      <c r="W787" s="599"/>
      <c r="X787" s="600"/>
      <c r="Y787" s="601">
        <v>2.6999870000000001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t="s">
        <v>633</v>
      </c>
      <c r="H788" s="607"/>
      <c r="I788" s="607"/>
      <c r="J788" s="607"/>
      <c r="K788" s="608"/>
      <c r="L788" s="598" t="s">
        <v>635</v>
      </c>
      <c r="M788" s="599"/>
      <c r="N788" s="599"/>
      <c r="O788" s="599"/>
      <c r="P788" s="599"/>
      <c r="Q788" s="599"/>
      <c r="R788" s="599"/>
      <c r="S788" s="599"/>
      <c r="T788" s="599"/>
      <c r="U788" s="599"/>
      <c r="V788" s="599"/>
      <c r="W788" s="599"/>
      <c r="X788" s="600"/>
      <c r="Y788" s="601">
        <v>1.0895539999999999</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t="s">
        <v>625</v>
      </c>
      <c r="H789" s="607"/>
      <c r="I789" s="607"/>
      <c r="J789" s="607"/>
      <c r="K789" s="608"/>
      <c r="L789" s="598" t="s">
        <v>636</v>
      </c>
      <c r="M789" s="599"/>
      <c r="N789" s="599"/>
      <c r="O789" s="599"/>
      <c r="P789" s="599"/>
      <c r="Q789" s="599"/>
      <c r="R789" s="599"/>
      <c r="S789" s="599"/>
      <c r="T789" s="599"/>
      <c r="U789" s="599"/>
      <c r="V789" s="599"/>
      <c r="W789" s="599"/>
      <c r="X789" s="600"/>
      <c r="Y789" s="601">
        <v>1.0344450000000001</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t="s">
        <v>634</v>
      </c>
      <c r="H790" s="607"/>
      <c r="I790" s="607"/>
      <c r="J790" s="607"/>
      <c r="K790" s="608"/>
      <c r="L790" s="598" t="s">
        <v>637</v>
      </c>
      <c r="M790" s="599"/>
      <c r="N790" s="599"/>
      <c r="O790" s="599"/>
      <c r="P790" s="599"/>
      <c r="Q790" s="599"/>
      <c r="R790" s="599"/>
      <c r="S790" s="599"/>
      <c r="T790" s="599"/>
      <c r="U790" s="599"/>
      <c r="V790" s="599"/>
      <c r="W790" s="599"/>
      <c r="X790" s="600"/>
      <c r="Y790" s="601">
        <f>0.958114+0.694356+0.469487+0.048+0.002878</f>
        <v>2.1728350000000001</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1832.0489600000001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21.6</v>
      </c>
      <c r="AV791" s="832"/>
      <c r="AW791" s="832"/>
      <c r="AX791" s="834"/>
    </row>
    <row r="792" spans="1:50" ht="24.75" customHeight="1" x14ac:dyDescent="0.2">
      <c r="A792" s="631"/>
      <c r="B792" s="632"/>
      <c r="C792" s="632"/>
      <c r="D792" s="632"/>
      <c r="E792" s="632"/>
      <c r="F792" s="633"/>
      <c r="G792" s="595" t="s">
        <v>678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608</v>
      </c>
      <c r="H794" s="671"/>
      <c r="I794" s="671"/>
      <c r="J794" s="671"/>
      <c r="K794" s="672"/>
      <c r="L794" s="664" t="s">
        <v>640</v>
      </c>
      <c r="M794" s="665"/>
      <c r="N794" s="665"/>
      <c r="O794" s="665"/>
      <c r="P794" s="665"/>
      <c r="Q794" s="665"/>
      <c r="R794" s="665"/>
      <c r="S794" s="665"/>
      <c r="T794" s="665"/>
      <c r="U794" s="665"/>
      <c r="V794" s="665"/>
      <c r="W794" s="665"/>
      <c r="X794" s="666"/>
      <c r="Y794" s="388">
        <v>72</v>
      </c>
      <c r="Z794" s="389"/>
      <c r="AA794" s="389"/>
      <c r="AB794" s="805"/>
      <c r="AC794" s="670" t="s">
        <v>661</v>
      </c>
      <c r="AD794" s="671"/>
      <c r="AE794" s="671"/>
      <c r="AF794" s="671"/>
      <c r="AG794" s="672"/>
      <c r="AH794" s="664" t="s">
        <v>663</v>
      </c>
      <c r="AI794" s="665"/>
      <c r="AJ794" s="665"/>
      <c r="AK794" s="665"/>
      <c r="AL794" s="665"/>
      <c r="AM794" s="665"/>
      <c r="AN794" s="665"/>
      <c r="AO794" s="665"/>
      <c r="AP794" s="665"/>
      <c r="AQ794" s="665"/>
      <c r="AR794" s="665"/>
      <c r="AS794" s="665"/>
      <c r="AT794" s="666"/>
      <c r="AU794" s="388">
        <v>9</v>
      </c>
      <c r="AV794" s="389"/>
      <c r="AW794" s="389"/>
      <c r="AX794" s="390"/>
    </row>
    <row r="795" spans="1:50" ht="24.75" customHeight="1" x14ac:dyDescent="0.2">
      <c r="A795" s="631"/>
      <c r="B795" s="632"/>
      <c r="C795" s="632"/>
      <c r="D795" s="632"/>
      <c r="E795" s="632"/>
      <c r="F795" s="633"/>
      <c r="G795" s="606" t="s">
        <v>643</v>
      </c>
      <c r="H795" s="607"/>
      <c r="I795" s="607"/>
      <c r="J795" s="607"/>
      <c r="K795" s="608"/>
      <c r="L795" s="598" t="s">
        <v>644</v>
      </c>
      <c r="M795" s="599"/>
      <c r="N795" s="599"/>
      <c r="O795" s="599"/>
      <c r="P795" s="599"/>
      <c r="Q795" s="599"/>
      <c r="R795" s="599"/>
      <c r="S795" s="599"/>
      <c r="T795" s="599"/>
      <c r="U795" s="599"/>
      <c r="V795" s="599"/>
      <c r="W795" s="599"/>
      <c r="X795" s="600"/>
      <c r="Y795" s="601">
        <v>13</v>
      </c>
      <c r="Z795" s="602"/>
      <c r="AA795" s="602"/>
      <c r="AB795" s="612"/>
      <c r="AC795" s="606" t="s">
        <v>662</v>
      </c>
      <c r="AD795" s="607"/>
      <c r="AE795" s="607"/>
      <c r="AF795" s="607"/>
      <c r="AG795" s="608"/>
      <c r="AH795" s="598"/>
      <c r="AI795" s="599"/>
      <c r="AJ795" s="599"/>
      <c r="AK795" s="599"/>
      <c r="AL795" s="599"/>
      <c r="AM795" s="599"/>
      <c r="AN795" s="599"/>
      <c r="AO795" s="599"/>
      <c r="AP795" s="599"/>
      <c r="AQ795" s="599"/>
      <c r="AR795" s="599"/>
      <c r="AS795" s="599"/>
      <c r="AT795" s="600"/>
      <c r="AU795" s="601">
        <v>1</v>
      </c>
      <c r="AV795" s="602"/>
      <c r="AW795" s="602"/>
      <c r="AX795" s="603"/>
    </row>
    <row r="796" spans="1:50" ht="24.75" customHeight="1" x14ac:dyDescent="0.2">
      <c r="A796" s="631"/>
      <c r="B796" s="632"/>
      <c r="C796" s="632"/>
      <c r="D796" s="632"/>
      <c r="E796" s="632"/>
      <c r="F796" s="633"/>
      <c r="G796" s="606" t="s">
        <v>641</v>
      </c>
      <c r="H796" s="607"/>
      <c r="I796" s="607"/>
      <c r="J796" s="607"/>
      <c r="K796" s="608"/>
      <c r="L796" s="598" t="s">
        <v>645</v>
      </c>
      <c r="M796" s="599"/>
      <c r="N796" s="599"/>
      <c r="O796" s="599"/>
      <c r="P796" s="599"/>
      <c r="Q796" s="599"/>
      <c r="R796" s="599"/>
      <c r="S796" s="599"/>
      <c r="T796" s="599"/>
      <c r="U796" s="599"/>
      <c r="V796" s="599"/>
      <c r="W796" s="599"/>
      <c r="X796" s="600"/>
      <c r="Y796" s="601">
        <v>13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t="s">
        <v>642</v>
      </c>
      <c r="H797" s="607"/>
      <c r="I797" s="607"/>
      <c r="J797" s="607"/>
      <c r="K797" s="608"/>
      <c r="L797" s="598" t="s">
        <v>646</v>
      </c>
      <c r="M797" s="599"/>
      <c r="N797" s="599"/>
      <c r="O797" s="599"/>
      <c r="P797" s="599"/>
      <c r="Q797" s="599"/>
      <c r="R797" s="599"/>
      <c r="S797" s="599"/>
      <c r="T797" s="599"/>
      <c r="U797" s="599"/>
      <c r="V797" s="599"/>
      <c r="W797" s="599"/>
      <c r="X797" s="600"/>
      <c r="Y797" s="601">
        <v>8</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t="s">
        <v>649</v>
      </c>
      <c r="H798" s="607"/>
      <c r="I798" s="607"/>
      <c r="J798" s="607"/>
      <c r="K798" s="608"/>
      <c r="L798" s="598" t="s">
        <v>650</v>
      </c>
      <c r="M798" s="599"/>
      <c r="N798" s="599"/>
      <c r="O798" s="599"/>
      <c r="P798" s="599"/>
      <c r="Q798" s="599"/>
      <c r="R798" s="599"/>
      <c r="S798" s="599"/>
      <c r="T798" s="599"/>
      <c r="U798" s="599"/>
      <c r="V798" s="599"/>
      <c r="W798" s="599"/>
      <c r="X798" s="600"/>
      <c r="Y798" s="601">
        <v>6</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t="s">
        <v>651</v>
      </c>
      <c r="H799" s="607"/>
      <c r="I799" s="607"/>
      <c r="J799" s="607"/>
      <c r="K799" s="608"/>
      <c r="L799" s="598" t="s">
        <v>653</v>
      </c>
      <c r="M799" s="599"/>
      <c r="N799" s="599"/>
      <c r="O799" s="599"/>
      <c r="P799" s="599"/>
      <c r="Q799" s="599"/>
      <c r="R799" s="599"/>
      <c r="S799" s="599"/>
      <c r="T799" s="599"/>
      <c r="U799" s="599"/>
      <c r="V799" s="599"/>
      <c r="W799" s="599"/>
      <c r="X799" s="600"/>
      <c r="Y799" s="601">
        <v>3</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t="s">
        <v>652</v>
      </c>
      <c r="H800" s="607"/>
      <c r="I800" s="607"/>
      <c r="J800" s="607"/>
      <c r="K800" s="608"/>
      <c r="L800" s="598" t="s">
        <v>654</v>
      </c>
      <c r="M800" s="599"/>
      <c r="N800" s="599"/>
      <c r="O800" s="599"/>
      <c r="P800" s="599"/>
      <c r="Q800" s="599"/>
      <c r="R800" s="599"/>
      <c r="S800" s="599"/>
      <c r="T800" s="599"/>
      <c r="U800" s="599"/>
      <c r="V800" s="599"/>
      <c r="W800" s="599"/>
      <c r="X800" s="600"/>
      <c r="Y800" s="601">
        <v>2</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t="s">
        <v>648</v>
      </c>
      <c r="H801" s="607"/>
      <c r="I801" s="607"/>
      <c r="J801" s="607"/>
      <c r="K801" s="608"/>
      <c r="L801" s="598" t="s">
        <v>655</v>
      </c>
      <c r="M801" s="599"/>
      <c r="N801" s="599"/>
      <c r="O801" s="599"/>
      <c r="P801" s="599"/>
      <c r="Q801" s="599"/>
      <c r="R801" s="599"/>
      <c r="S801" s="599"/>
      <c r="T801" s="599"/>
      <c r="U801" s="599"/>
      <c r="V801" s="599"/>
      <c r="W801" s="599"/>
      <c r="X801" s="600"/>
      <c r="Y801" s="601">
        <v>1</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t="s">
        <v>623</v>
      </c>
      <c r="H802" s="607"/>
      <c r="I802" s="607"/>
      <c r="J802" s="607"/>
      <c r="K802" s="608"/>
      <c r="L802" s="598"/>
      <c r="M802" s="599"/>
      <c r="N802" s="599"/>
      <c r="O802" s="599"/>
      <c r="P802" s="599"/>
      <c r="Q802" s="599"/>
      <c r="R802" s="599"/>
      <c r="S802" s="599"/>
      <c r="T802" s="599"/>
      <c r="U802" s="599"/>
      <c r="V802" s="599"/>
      <c r="W802" s="599"/>
      <c r="X802" s="600"/>
      <c r="Y802" s="601">
        <v>16</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t="s">
        <v>647</v>
      </c>
      <c r="H803" s="607"/>
      <c r="I803" s="607"/>
      <c r="J803" s="607"/>
      <c r="K803" s="608"/>
      <c r="L803" s="598"/>
      <c r="M803" s="599"/>
      <c r="N803" s="599"/>
      <c r="O803" s="599"/>
      <c r="P803" s="599"/>
      <c r="Q803" s="599"/>
      <c r="R803" s="599"/>
      <c r="S803" s="599"/>
      <c r="T803" s="599"/>
      <c r="U803" s="599"/>
      <c r="V803" s="599"/>
      <c r="W803" s="599"/>
      <c r="X803" s="600"/>
      <c r="Y803" s="601">
        <v>11</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145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v>
      </c>
      <c r="AV804" s="832"/>
      <c r="AW804" s="832"/>
      <c r="AX804" s="834"/>
    </row>
    <row r="805" spans="1:50" ht="24.75" customHeight="1" x14ac:dyDescent="0.2">
      <c r="A805" s="631"/>
      <c r="B805" s="632"/>
      <c r="C805" s="632"/>
      <c r="D805" s="632"/>
      <c r="E805" s="632"/>
      <c r="F805" s="633"/>
      <c r="G805" s="595" t="s">
        <v>659</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661</v>
      </c>
      <c r="H807" s="671"/>
      <c r="I807" s="671"/>
      <c r="J807" s="671"/>
      <c r="K807" s="672"/>
      <c r="L807" s="664" t="s">
        <v>665</v>
      </c>
      <c r="M807" s="665"/>
      <c r="N807" s="665"/>
      <c r="O807" s="665"/>
      <c r="P807" s="665"/>
      <c r="Q807" s="665"/>
      <c r="R807" s="665"/>
      <c r="S807" s="665"/>
      <c r="T807" s="665"/>
      <c r="U807" s="665"/>
      <c r="V807" s="665"/>
      <c r="W807" s="665"/>
      <c r="X807" s="666"/>
      <c r="Y807" s="388">
        <v>2</v>
      </c>
      <c r="Z807" s="389"/>
      <c r="AA807" s="389"/>
      <c r="AB807" s="805"/>
      <c r="AC807" s="670" t="s">
        <v>664</v>
      </c>
      <c r="AD807" s="671"/>
      <c r="AE807" s="671"/>
      <c r="AF807" s="671"/>
      <c r="AG807" s="672"/>
      <c r="AH807" s="664" t="s">
        <v>622</v>
      </c>
      <c r="AI807" s="665"/>
      <c r="AJ807" s="665"/>
      <c r="AK807" s="665"/>
      <c r="AL807" s="665"/>
      <c r="AM807" s="665"/>
      <c r="AN807" s="665"/>
      <c r="AO807" s="665"/>
      <c r="AP807" s="665"/>
      <c r="AQ807" s="665"/>
      <c r="AR807" s="665"/>
      <c r="AS807" s="665"/>
      <c r="AT807" s="666"/>
      <c r="AU807" s="388">
        <v>0.92400000000000004</v>
      </c>
      <c r="AV807" s="389"/>
      <c r="AW807" s="389"/>
      <c r="AX807" s="390"/>
    </row>
    <row r="808" spans="1:50" ht="24.75" customHeight="1" x14ac:dyDescent="0.2">
      <c r="A808" s="631"/>
      <c r="B808" s="632"/>
      <c r="C808" s="632"/>
      <c r="D808" s="632"/>
      <c r="E808" s="632"/>
      <c r="F808" s="633"/>
      <c r="G808" s="606" t="s">
        <v>621</v>
      </c>
      <c r="H808" s="607"/>
      <c r="I808" s="607"/>
      <c r="J808" s="607"/>
      <c r="K808" s="608"/>
      <c r="L808" s="598"/>
      <c r="M808" s="599"/>
      <c r="N808" s="599"/>
      <c r="O808" s="599"/>
      <c r="P808" s="599"/>
      <c r="Q808" s="599"/>
      <c r="R808" s="599"/>
      <c r="S808" s="599"/>
      <c r="T808" s="599"/>
      <c r="U808" s="599"/>
      <c r="V808" s="599"/>
      <c r="W808" s="599"/>
      <c r="X808" s="600"/>
      <c r="Y808" s="601">
        <v>0</v>
      </c>
      <c r="Z808" s="602"/>
      <c r="AA808" s="602"/>
      <c r="AB808" s="612"/>
      <c r="AC808" s="606" t="s">
        <v>624</v>
      </c>
      <c r="AD808" s="607"/>
      <c r="AE808" s="607"/>
      <c r="AF808" s="607"/>
      <c r="AG808" s="608"/>
      <c r="AH808" s="598"/>
      <c r="AI808" s="599"/>
      <c r="AJ808" s="599"/>
      <c r="AK808" s="599"/>
      <c r="AL808" s="599"/>
      <c r="AM808" s="599"/>
      <c r="AN808" s="599"/>
      <c r="AO808" s="599"/>
      <c r="AP808" s="599"/>
      <c r="AQ808" s="599"/>
      <c r="AR808" s="599"/>
      <c r="AS808" s="599"/>
      <c r="AT808" s="600"/>
      <c r="AU808" s="601">
        <f>AU807*0.08</f>
        <v>7.392E-2</v>
      </c>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0.99792000000000003</v>
      </c>
      <c r="AV817" s="832"/>
      <c r="AW817" s="832"/>
      <c r="AX817" s="834"/>
    </row>
    <row r="818" spans="1:50" ht="24.75" customHeight="1" x14ac:dyDescent="0.2">
      <c r="A818" s="631"/>
      <c r="B818" s="632"/>
      <c r="C818" s="632"/>
      <c r="D818" s="632"/>
      <c r="E818" s="632"/>
      <c r="F818" s="633"/>
      <c r="G818" s="595" t="s">
        <v>660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667</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t="s">
        <v>664</v>
      </c>
      <c r="H820" s="671"/>
      <c r="I820" s="671"/>
      <c r="J820" s="671"/>
      <c r="K820" s="672"/>
      <c r="L820" s="664" t="s">
        <v>666</v>
      </c>
      <c r="M820" s="665"/>
      <c r="N820" s="665"/>
      <c r="O820" s="665"/>
      <c r="P820" s="665"/>
      <c r="Q820" s="665"/>
      <c r="R820" s="665"/>
      <c r="S820" s="665"/>
      <c r="T820" s="665"/>
      <c r="U820" s="665"/>
      <c r="V820" s="665"/>
      <c r="W820" s="665"/>
      <c r="X820" s="666"/>
      <c r="Y820" s="388">
        <v>0.9</v>
      </c>
      <c r="Z820" s="389"/>
      <c r="AA820" s="389"/>
      <c r="AB820" s="805"/>
      <c r="AC820" s="670" t="s">
        <v>668</v>
      </c>
      <c r="AD820" s="671"/>
      <c r="AE820" s="671"/>
      <c r="AF820" s="671"/>
      <c r="AG820" s="672"/>
      <c r="AH820" s="664" t="s">
        <v>669</v>
      </c>
      <c r="AI820" s="665"/>
      <c r="AJ820" s="665"/>
      <c r="AK820" s="665"/>
      <c r="AL820" s="665"/>
      <c r="AM820" s="665"/>
      <c r="AN820" s="665"/>
      <c r="AO820" s="665"/>
      <c r="AP820" s="665"/>
      <c r="AQ820" s="665"/>
      <c r="AR820" s="665"/>
      <c r="AS820" s="665"/>
      <c r="AT820" s="666"/>
      <c r="AU820" s="388">
        <v>8.4786000000000001</v>
      </c>
      <c r="AV820" s="389"/>
      <c r="AW820" s="389"/>
      <c r="AX820" s="390"/>
    </row>
    <row r="821" spans="1:50" ht="24.75" customHeight="1" x14ac:dyDescent="0.2">
      <c r="A821" s="631"/>
      <c r="B821" s="632"/>
      <c r="C821" s="632"/>
      <c r="D821" s="632"/>
      <c r="E821" s="632"/>
      <c r="F821" s="633"/>
      <c r="G821" s="606" t="s">
        <v>624</v>
      </c>
      <c r="H821" s="607"/>
      <c r="I821" s="607"/>
      <c r="J821" s="607"/>
      <c r="K821" s="608"/>
      <c r="L821" s="598"/>
      <c r="M821" s="599"/>
      <c r="N821" s="599"/>
      <c r="O821" s="599"/>
      <c r="P821" s="599"/>
      <c r="Q821" s="599"/>
      <c r="R821" s="599"/>
      <c r="S821" s="599"/>
      <c r="T821" s="599"/>
      <c r="U821" s="599"/>
      <c r="V821" s="599"/>
      <c r="W821" s="599"/>
      <c r="X821" s="600"/>
      <c r="Y821" s="601">
        <f>Y820*0.08</f>
        <v>7.2000000000000008E-2</v>
      </c>
      <c r="Z821" s="602"/>
      <c r="AA821" s="602"/>
      <c r="AB821" s="612"/>
      <c r="AC821" s="606" t="s">
        <v>670</v>
      </c>
      <c r="AD821" s="607"/>
      <c r="AE821" s="607"/>
      <c r="AF821" s="607"/>
      <c r="AG821" s="608"/>
      <c r="AH821" s="598" t="s">
        <v>671</v>
      </c>
      <c r="AI821" s="599"/>
      <c r="AJ821" s="599"/>
      <c r="AK821" s="599"/>
      <c r="AL821" s="599"/>
      <c r="AM821" s="599"/>
      <c r="AN821" s="599"/>
      <c r="AO821" s="599"/>
      <c r="AP821" s="599"/>
      <c r="AQ821" s="599"/>
      <c r="AR821" s="599"/>
      <c r="AS821" s="599"/>
      <c r="AT821" s="600"/>
      <c r="AU821" s="601">
        <v>2.6870409999999998</v>
      </c>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672</v>
      </c>
      <c r="AD822" s="607"/>
      <c r="AE822" s="607"/>
      <c r="AF822" s="607"/>
      <c r="AG822" s="608"/>
      <c r="AH822" s="598" t="s">
        <v>673</v>
      </c>
      <c r="AI822" s="599"/>
      <c r="AJ822" s="599"/>
      <c r="AK822" s="599"/>
      <c r="AL822" s="599"/>
      <c r="AM822" s="599"/>
      <c r="AN822" s="599"/>
      <c r="AO822" s="599"/>
      <c r="AP822" s="599"/>
      <c r="AQ822" s="599"/>
      <c r="AR822" s="599"/>
      <c r="AS822" s="599"/>
      <c r="AT822" s="600"/>
      <c r="AU822" s="601">
        <f>0.0463+0.375415+0.027204+0.460951</f>
        <v>0.90986999999999996</v>
      </c>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623</v>
      </c>
      <c r="AD823" s="607"/>
      <c r="AE823" s="607"/>
      <c r="AF823" s="607"/>
      <c r="AG823" s="608"/>
      <c r="AH823" s="598"/>
      <c r="AI823" s="599"/>
      <c r="AJ823" s="599"/>
      <c r="AK823" s="599"/>
      <c r="AL823" s="599"/>
      <c r="AM823" s="599"/>
      <c r="AN823" s="599"/>
      <c r="AO823" s="599"/>
      <c r="AP823" s="599"/>
      <c r="AQ823" s="599"/>
      <c r="AR823" s="599"/>
      <c r="AS823" s="599"/>
      <c r="AT823" s="600"/>
      <c r="AU823" s="601">
        <v>1.811145</v>
      </c>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t="s">
        <v>621</v>
      </c>
      <c r="AD824" s="607"/>
      <c r="AE824" s="607"/>
      <c r="AF824" s="607"/>
      <c r="AG824" s="608"/>
      <c r="AH824" s="598"/>
      <c r="AI824" s="599"/>
      <c r="AJ824" s="599"/>
      <c r="AK824" s="599"/>
      <c r="AL824" s="599"/>
      <c r="AM824" s="599"/>
      <c r="AN824" s="599"/>
      <c r="AO824" s="599"/>
      <c r="AP824" s="599"/>
      <c r="AQ824" s="599"/>
      <c r="AR824" s="599"/>
      <c r="AS824" s="599"/>
      <c r="AT824" s="600"/>
      <c r="AU824" s="601">
        <v>1.1108800000000001</v>
      </c>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0.97199999999999998</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14.997536</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457</v>
      </c>
      <c r="AM831" s="281"/>
      <c r="AN831" s="281"/>
      <c r="AO831" s="82" t="s">
        <v>674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451</v>
      </c>
      <c r="AD836" s="149"/>
      <c r="AE836" s="149"/>
      <c r="AF836" s="149"/>
      <c r="AG836" s="149"/>
      <c r="AH836" s="367" t="s">
        <v>479</v>
      </c>
      <c r="AI836" s="364"/>
      <c r="AJ836" s="364"/>
      <c r="AK836" s="364"/>
      <c r="AL836" s="364" t="s">
        <v>21</v>
      </c>
      <c r="AM836" s="364"/>
      <c r="AN836" s="364"/>
      <c r="AO836" s="369"/>
      <c r="AP836" s="370" t="s">
        <v>414</v>
      </c>
      <c r="AQ836" s="370"/>
      <c r="AR836" s="370"/>
      <c r="AS836" s="370"/>
      <c r="AT836" s="370"/>
      <c r="AU836" s="370"/>
      <c r="AV836" s="370"/>
      <c r="AW836" s="370"/>
      <c r="AX836" s="370"/>
    </row>
    <row r="837" spans="1:50" ht="54.45" customHeight="1" x14ac:dyDescent="0.2">
      <c r="A837" s="376">
        <v>1</v>
      </c>
      <c r="B837" s="376">
        <v>1</v>
      </c>
      <c r="C837" s="347" t="s">
        <v>626</v>
      </c>
      <c r="D837" s="347"/>
      <c r="E837" s="347"/>
      <c r="F837" s="347"/>
      <c r="G837" s="347"/>
      <c r="H837" s="347"/>
      <c r="I837" s="347"/>
      <c r="J837" s="348">
        <v>1011105006723</v>
      </c>
      <c r="K837" s="349"/>
      <c r="L837" s="349"/>
      <c r="M837" s="349"/>
      <c r="N837" s="349"/>
      <c r="O837" s="349"/>
      <c r="P837" s="362" t="s">
        <v>627</v>
      </c>
      <c r="Q837" s="350"/>
      <c r="R837" s="350"/>
      <c r="S837" s="350"/>
      <c r="T837" s="350"/>
      <c r="U837" s="350"/>
      <c r="V837" s="350"/>
      <c r="W837" s="350"/>
      <c r="X837" s="350"/>
      <c r="Y837" s="351">
        <v>1832.0489600000001</v>
      </c>
      <c r="Z837" s="352"/>
      <c r="AA837" s="352"/>
      <c r="AB837" s="353"/>
      <c r="AC837" s="363" t="s">
        <v>628</v>
      </c>
      <c r="AD837" s="371"/>
      <c r="AE837" s="371"/>
      <c r="AF837" s="371"/>
      <c r="AG837" s="371"/>
      <c r="AH837" s="372" t="s">
        <v>556</v>
      </c>
      <c r="AI837" s="373"/>
      <c r="AJ837" s="373"/>
      <c r="AK837" s="373"/>
      <c r="AL837" s="357" t="s">
        <v>556</v>
      </c>
      <c r="AM837" s="358"/>
      <c r="AN837" s="358"/>
      <c r="AO837" s="359"/>
      <c r="AP837" s="360" t="s">
        <v>629</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451</v>
      </c>
      <c r="AD869" s="149"/>
      <c r="AE869" s="149"/>
      <c r="AF869" s="149"/>
      <c r="AG869" s="149"/>
      <c r="AH869" s="367" t="s">
        <v>479</v>
      </c>
      <c r="AI869" s="364"/>
      <c r="AJ869" s="364"/>
      <c r="AK869" s="364"/>
      <c r="AL869" s="364" t="s">
        <v>21</v>
      </c>
      <c r="AM869" s="364"/>
      <c r="AN869" s="364"/>
      <c r="AO869" s="369"/>
      <c r="AP869" s="370" t="s">
        <v>414</v>
      </c>
      <c r="AQ869" s="370"/>
      <c r="AR869" s="370"/>
      <c r="AS869" s="370"/>
      <c r="AT869" s="370"/>
      <c r="AU869" s="370"/>
      <c r="AV869" s="370"/>
      <c r="AW869" s="370"/>
      <c r="AX869" s="370"/>
    </row>
    <row r="870" spans="1:50" ht="30" customHeight="1" x14ac:dyDescent="0.2">
      <c r="A870" s="376">
        <v>1</v>
      </c>
      <c r="B870" s="376">
        <v>1</v>
      </c>
      <c r="C870" s="361" t="s">
        <v>681</v>
      </c>
      <c r="D870" s="347"/>
      <c r="E870" s="347"/>
      <c r="F870" s="347"/>
      <c r="G870" s="347"/>
      <c r="H870" s="347"/>
      <c r="I870" s="347"/>
      <c r="J870" s="348">
        <v>4200005005895</v>
      </c>
      <c r="K870" s="349"/>
      <c r="L870" s="349"/>
      <c r="M870" s="349"/>
      <c r="N870" s="349"/>
      <c r="O870" s="349"/>
      <c r="P870" s="350" t="s">
        <v>675</v>
      </c>
      <c r="Q870" s="350"/>
      <c r="R870" s="350"/>
      <c r="S870" s="350"/>
      <c r="T870" s="350"/>
      <c r="U870" s="350"/>
      <c r="V870" s="350"/>
      <c r="W870" s="350"/>
      <c r="X870" s="350"/>
      <c r="Y870" s="351">
        <v>21.6</v>
      </c>
      <c r="Z870" s="352"/>
      <c r="AA870" s="352"/>
      <c r="AB870" s="353"/>
      <c r="AC870" s="363" t="s">
        <v>628</v>
      </c>
      <c r="AD870" s="371"/>
      <c r="AE870" s="371"/>
      <c r="AF870" s="371"/>
      <c r="AG870" s="371"/>
      <c r="AH870" s="372" t="s">
        <v>676</v>
      </c>
      <c r="AI870" s="373"/>
      <c r="AJ870" s="373"/>
      <c r="AK870" s="373"/>
      <c r="AL870" s="357" t="s">
        <v>677</v>
      </c>
      <c r="AM870" s="358"/>
      <c r="AN870" s="358"/>
      <c r="AO870" s="359"/>
      <c r="AP870" s="360" t="s">
        <v>677</v>
      </c>
      <c r="AQ870" s="360"/>
      <c r="AR870" s="360"/>
      <c r="AS870" s="360"/>
      <c r="AT870" s="360"/>
      <c r="AU870" s="360"/>
      <c r="AV870" s="360"/>
      <c r="AW870" s="360"/>
      <c r="AX870" s="360"/>
    </row>
    <row r="871" spans="1:50" ht="30" customHeight="1" x14ac:dyDescent="0.2">
      <c r="A871" s="376">
        <v>2</v>
      </c>
      <c r="B871" s="376">
        <v>1</v>
      </c>
      <c r="C871" s="361" t="s">
        <v>683</v>
      </c>
      <c r="D871" s="347"/>
      <c r="E871" s="347"/>
      <c r="F871" s="347"/>
      <c r="G871" s="347"/>
      <c r="H871" s="347"/>
      <c r="I871" s="347"/>
      <c r="J871" s="348">
        <v>5090001004573</v>
      </c>
      <c r="K871" s="349"/>
      <c r="L871" s="349"/>
      <c r="M871" s="349"/>
      <c r="N871" s="349"/>
      <c r="O871" s="349"/>
      <c r="P871" s="350" t="s">
        <v>675</v>
      </c>
      <c r="Q871" s="350"/>
      <c r="R871" s="350"/>
      <c r="S871" s="350"/>
      <c r="T871" s="350"/>
      <c r="U871" s="350"/>
      <c r="V871" s="350"/>
      <c r="W871" s="350"/>
      <c r="X871" s="350"/>
      <c r="Y871" s="351">
        <v>20</v>
      </c>
      <c r="Z871" s="352"/>
      <c r="AA871" s="352"/>
      <c r="AB871" s="353"/>
      <c r="AC871" s="363" t="s">
        <v>628</v>
      </c>
      <c r="AD871" s="363"/>
      <c r="AE871" s="363"/>
      <c r="AF871" s="363"/>
      <c r="AG871" s="363"/>
      <c r="AH871" s="372" t="s">
        <v>556</v>
      </c>
      <c r="AI871" s="373"/>
      <c r="AJ871" s="373"/>
      <c r="AK871" s="373"/>
      <c r="AL871" s="357" t="s">
        <v>556</v>
      </c>
      <c r="AM871" s="358"/>
      <c r="AN871" s="358"/>
      <c r="AO871" s="359"/>
      <c r="AP871" s="360" t="s">
        <v>556</v>
      </c>
      <c r="AQ871" s="360"/>
      <c r="AR871" s="360"/>
      <c r="AS871" s="360"/>
      <c r="AT871" s="360"/>
      <c r="AU871" s="360"/>
      <c r="AV871" s="360"/>
      <c r="AW871" s="360"/>
      <c r="AX871" s="360"/>
    </row>
    <row r="872" spans="1:50" ht="30" customHeight="1" x14ac:dyDescent="0.2">
      <c r="A872" s="376">
        <v>3</v>
      </c>
      <c r="B872" s="376">
        <v>1</v>
      </c>
      <c r="C872" s="361" t="s">
        <v>684</v>
      </c>
      <c r="D872" s="347"/>
      <c r="E872" s="347"/>
      <c r="F872" s="347"/>
      <c r="G872" s="347"/>
      <c r="H872" s="347"/>
      <c r="I872" s="347"/>
      <c r="J872" s="348">
        <v>1150001006600</v>
      </c>
      <c r="K872" s="349"/>
      <c r="L872" s="349"/>
      <c r="M872" s="349"/>
      <c r="N872" s="349"/>
      <c r="O872" s="349"/>
      <c r="P872" s="362" t="s">
        <v>675</v>
      </c>
      <c r="Q872" s="350"/>
      <c r="R872" s="350"/>
      <c r="S872" s="350"/>
      <c r="T872" s="350"/>
      <c r="U872" s="350"/>
      <c r="V872" s="350"/>
      <c r="W872" s="350"/>
      <c r="X872" s="350"/>
      <c r="Y872" s="351">
        <v>20</v>
      </c>
      <c r="Z872" s="352"/>
      <c r="AA872" s="352"/>
      <c r="AB872" s="353"/>
      <c r="AC872" s="363" t="s">
        <v>628</v>
      </c>
      <c r="AD872" s="363"/>
      <c r="AE872" s="363"/>
      <c r="AF872" s="363"/>
      <c r="AG872" s="363"/>
      <c r="AH872" s="355" t="s">
        <v>556</v>
      </c>
      <c r="AI872" s="356"/>
      <c r="AJ872" s="356"/>
      <c r="AK872" s="356"/>
      <c r="AL872" s="357" t="s">
        <v>556</v>
      </c>
      <c r="AM872" s="358"/>
      <c r="AN872" s="358"/>
      <c r="AO872" s="359"/>
      <c r="AP872" s="360" t="s">
        <v>556</v>
      </c>
      <c r="AQ872" s="360"/>
      <c r="AR872" s="360"/>
      <c r="AS872" s="360"/>
      <c r="AT872" s="360"/>
      <c r="AU872" s="360"/>
      <c r="AV872" s="360"/>
      <c r="AW872" s="360"/>
      <c r="AX872" s="360"/>
    </row>
    <row r="873" spans="1:50" ht="30" customHeight="1" x14ac:dyDescent="0.2">
      <c r="A873" s="376">
        <v>4</v>
      </c>
      <c r="B873" s="376">
        <v>1</v>
      </c>
      <c r="C873" s="361" t="s">
        <v>685</v>
      </c>
      <c r="D873" s="347"/>
      <c r="E873" s="347"/>
      <c r="F873" s="347"/>
      <c r="G873" s="347"/>
      <c r="H873" s="347"/>
      <c r="I873" s="347"/>
      <c r="J873" s="348">
        <v>3021001036615</v>
      </c>
      <c r="K873" s="349"/>
      <c r="L873" s="349"/>
      <c r="M873" s="349"/>
      <c r="N873" s="349"/>
      <c r="O873" s="349"/>
      <c r="P873" s="362" t="s">
        <v>675</v>
      </c>
      <c r="Q873" s="350"/>
      <c r="R873" s="350"/>
      <c r="S873" s="350"/>
      <c r="T873" s="350"/>
      <c r="U873" s="350"/>
      <c r="V873" s="350"/>
      <c r="W873" s="350"/>
      <c r="X873" s="350"/>
      <c r="Y873" s="351">
        <v>20</v>
      </c>
      <c r="Z873" s="352"/>
      <c r="AA873" s="352"/>
      <c r="AB873" s="353"/>
      <c r="AC873" s="363" t="s">
        <v>628</v>
      </c>
      <c r="AD873" s="363"/>
      <c r="AE873" s="363"/>
      <c r="AF873" s="363"/>
      <c r="AG873" s="363"/>
      <c r="AH873" s="355" t="s">
        <v>556</v>
      </c>
      <c r="AI873" s="356"/>
      <c r="AJ873" s="356"/>
      <c r="AK873" s="356"/>
      <c r="AL873" s="357" t="s">
        <v>556</v>
      </c>
      <c r="AM873" s="358"/>
      <c r="AN873" s="358"/>
      <c r="AO873" s="359"/>
      <c r="AP873" s="360" t="s">
        <v>556</v>
      </c>
      <c r="AQ873" s="360"/>
      <c r="AR873" s="360"/>
      <c r="AS873" s="360"/>
      <c r="AT873" s="360"/>
      <c r="AU873" s="360"/>
      <c r="AV873" s="360"/>
      <c r="AW873" s="360"/>
      <c r="AX873" s="360"/>
    </row>
    <row r="874" spans="1:50" ht="30" customHeight="1" x14ac:dyDescent="0.2">
      <c r="A874" s="376">
        <v>5</v>
      </c>
      <c r="B874" s="376">
        <v>1</v>
      </c>
      <c r="C874" s="361" t="s">
        <v>686</v>
      </c>
      <c r="D874" s="347"/>
      <c r="E874" s="347"/>
      <c r="F874" s="347"/>
      <c r="G874" s="347"/>
      <c r="H874" s="347"/>
      <c r="I874" s="347"/>
      <c r="J874" s="348">
        <v>3110001018878</v>
      </c>
      <c r="K874" s="349"/>
      <c r="L874" s="349"/>
      <c r="M874" s="349"/>
      <c r="N874" s="349"/>
      <c r="O874" s="349"/>
      <c r="P874" s="350" t="s">
        <v>675</v>
      </c>
      <c r="Q874" s="350"/>
      <c r="R874" s="350"/>
      <c r="S874" s="350"/>
      <c r="T874" s="350"/>
      <c r="U874" s="350"/>
      <c r="V874" s="350"/>
      <c r="W874" s="350"/>
      <c r="X874" s="350"/>
      <c r="Y874" s="351">
        <v>20</v>
      </c>
      <c r="Z874" s="352"/>
      <c r="AA874" s="352"/>
      <c r="AB874" s="353"/>
      <c r="AC874" s="354" t="s">
        <v>628</v>
      </c>
      <c r="AD874" s="354"/>
      <c r="AE874" s="354"/>
      <c r="AF874" s="354"/>
      <c r="AG874" s="354"/>
      <c r="AH874" s="355" t="s">
        <v>556</v>
      </c>
      <c r="AI874" s="356"/>
      <c r="AJ874" s="356"/>
      <c r="AK874" s="356"/>
      <c r="AL874" s="357" t="s">
        <v>556</v>
      </c>
      <c r="AM874" s="358"/>
      <c r="AN874" s="358"/>
      <c r="AO874" s="359"/>
      <c r="AP874" s="360" t="s">
        <v>556</v>
      </c>
      <c r="AQ874" s="360"/>
      <c r="AR874" s="360"/>
      <c r="AS874" s="360"/>
      <c r="AT874" s="360"/>
      <c r="AU874" s="360"/>
      <c r="AV874" s="360"/>
      <c r="AW874" s="360"/>
      <c r="AX874" s="360"/>
    </row>
    <row r="875" spans="1:50" ht="30" customHeight="1" x14ac:dyDescent="0.2">
      <c r="A875" s="376">
        <v>6</v>
      </c>
      <c r="B875" s="376">
        <v>1</v>
      </c>
      <c r="C875" s="361" t="s">
        <v>682</v>
      </c>
      <c r="D875" s="347"/>
      <c r="E875" s="347"/>
      <c r="F875" s="347"/>
      <c r="G875" s="347"/>
      <c r="H875" s="347"/>
      <c r="I875" s="347"/>
      <c r="J875" s="348">
        <v>7140001063744</v>
      </c>
      <c r="K875" s="349"/>
      <c r="L875" s="349"/>
      <c r="M875" s="349"/>
      <c r="N875" s="349"/>
      <c r="O875" s="349"/>
      <c r="P875" s="350" t="s">
        <v>675</v>
      </c>
      <c r="Q875" s="350"/>
      <c r="R875" s="350"/>
      <c r="S875" s="350"/>
      <c r="T875" s="350"/>
      <c r="U875" s="350"/>
      <c r="V875" s="350"/>
      <c r="W875" s="350"/>
      <c r="X875" s="350"/>
      <c r="Y875" s="351">
        <v>20</v>
      </c>
      <c r="Z875" s="352"/>
      <c r="AA875" s="352"/>
      <c r="AB875" s="353"/>
      <c r="AC875" s="354" t="s">
        <v>628</v>
      </c>
      <c r="AD875" s="354"/>
      <c r="AE875" s="354"/>
      <c r="AF875" s="354"/>
      <c r="AG875" s="354"/>
      <c r="AH875" s="355" t="s">
        <v>556</v>
      </c>
      <c r="AI875" s="356"/>
      <c r="AJ875" s="356"/>
      <c r="AK875" s="356"/>
      <c r="AL875" s="357" t="s">
        <v>556</v>
      </c>
      <c r="AM875" s="358"/>
      <c r="AN875" s="358"/>
      <c r="AO875" s="359"/>
      <c r="AP875" s="360" t="s">
        <v>556</v>
      </c>
      <c r="AQ875" s="360"/>
      <c r="AR875" s="360"/>
      <c r="AS875" s="360"/>
      <c r="AT875" s="360"/>
      <c r="AU875" s="360"/>
      <c r="AV875" s="360"/>
      <c r="AW875" s="360"/>
      <c r="AX875" s="360"/>
    </row>
    <row r="876" spans="1:50" ht="30" customHeight="1" x14ac:dyDescent="0.2">
      <c r="A876" s="376">
        <v>7</v>
      </c>
      <c r="B876" s="376">
        <v>1</v>
      </c>
      <c r="C876" s="361" t="s">
        <v>687</v>
      </c>
      <c r="D876" s="347"/>
      <c r="E876" s="347"/>
      <c r="F876" s="347"/>
      <c r="G876" s="347"/>
      <c r="H876" s="347"/>
      <c r="I876" s="347"/>
      <c r="J876" s="348">
        <v>2010601025112</v>
      </c>
      <c r="K876" s="349"/>
      <c r="L876" s="349"/>
      <c r="M876" s="349"/>
      <c r="N876" s="349"/>
      <c r="O876" s="349"/>
      <c r="P876" s="350" t="s">
        <v>675</v>
      </c>
      <c r="Q876" s="350"/>
      <c r="R876" s="350"/>
      <c r="S876" s="350"/>
      <c r="T876" s="350"/>
      <c r="U876" s="350"/>
      <c r="V876" s="350"/>
      <c r="W876" s="350"/>
      <c r="X876" s="350"/>
      <c r="Y876" s="351">
        <v>20</v>
      </c>
      <c r="Z876" s="352"/>
      <c r="AA876" s="352"/>
      <c r="AB876" s="353"/>
      <c r="AC876" s="354" t="s">
        <v>628</v>
      </c>
      <c r="AD876" s="354"/>
      <c r="AE876" s="354"/>
      <c r="AF876" s="354"/>
      <c r="AG876" s="354"/>
      <c r="AH876" s="355" t="s">
        <v>556</v>
      </c>
      <c r="AI876" s="356"/>
      <c r="AJ876" s="356"/>
      <c r="AK876" s="356"/>
      <c r="AL876" s="357" t="s">
        <v>556</v>
      </c>
      <c r="AM876" s="358"/>
      <c r="AN876" s="358"/>
      <c r="AO876" s="359"/>
      <c r="AP876" s="360" t="s">
        <v>556</v>
      </c>
      <c r="AQ876" s="360"/>
      <c r="AR876" s="360"/>
      <c r="AS876" s="360"/>
      <c r="AT876" s="360"/>
      <c r="AU876" s="360"/>
      <c r="AV876" s="360"/>
      <c r="AW876" s="360"/>
      <c r="AX876" s="360"/>
    </row>
    <row r="877" spans="1:50" ht="30" customHeight="1" x14ac:dyDescent="0.2">
      <c r="A877" s="376">
        <v>8</v>
      </c>
      <c r="B877" s="376">
        <v>1</v>
      </c>
      <c r="C877" s="361" t="s">
        <v>688</v>
      </c>
      <c r="D877" s="347"/>
      <c r="E877" s="347"/>
      <c r="F877" s="347"/>
      <c r="G877" s="347"/>
      <c r="H877" s="347"/>
      <c r="I877" s="347"/>
      <c r="J877" s="348">
        <v>5180302016226</v>
      </c>
      <c r="K877" s="349"/>
      <c r="L877" s="349"/>
      <c r="M877" s="349"/>
      <c r="N877" s="349"/>
      <c r="O877" s="349"/>
      <c r="P877" s="350" t="s">
        <v>675</v>
      </c>
      <c r="Q877" s="350"/>
      <c r="R877" s="350"/>
      <c r="S877" s="350"/>
      <c r="T877" s="350"/>
      <c r="U877" s="350"/>
      <c r="V877" s="350"/>
      <c r="W877" s="350"/>
      <c r="X877" s="350"/>
      <c r="Y877" s="351">
        <v>20</v>
      </c>
      <c r="Z877" s="352"/>
      <c r="AA877" s="352"/>
      <c r="AB877" s="353"/>
      <c r="AC877" s="354" t="s">
        <v>628</v>
      </c>
      <c r="AD877" s="354"/>
      <c r="AE877" s="354"/>
      <c r="AF877" s="354"/>
      <c r="AG877" s="354"/>
      <c r="AH877" s="355" t="s">
        <v>556</v>
      </c>
      <c r="AI877" s="356"/>
      <c r="AJ877" s="356"/>
      <c r="AK877" s="356"/>
      <c r="AL877" s="357" t="s">
        <v>556</v>
      </c>
      <c r="AM877" s="358"/>
      <c r="AN877" s="358"/>
      <c r="AO877" s="359"/>
      <c r="AP877" s="360" t="s">
        <v>556</v>
      </c>
      <c r="AQ877" s="360"/>
      <c r="AR877" s="360"/>
      <c r="AS877" s="360"/>
      <c r="AT877" s="360"/>
      <c r="AU877" s="360"/>
      <c r="AV877" s="360"/>
      <c r="AW877" s="360"/>
      <c r="AX877" s="360"/>
    </row>
    <row r="878" spans="1:50" ht="30" customHeight="1" x14ac:dyDescent="0.2">
      <c r="A878" s="376">
        <v>9</v>
      </c>
      <c r="B878" s="376">
        <v>1</v>
      </c>
      <c r="C878" s="361" t="s">
        <v>689</v>
      </c>
      <c r="D878" s="347"/>
      <c r="E878" s="347"/>
      <c r="F878" s="347"/>
      <c r="G878" s="347"/>
      <c r="H878" s="347"/>
      <c r="I878" s="347"/>
      <c r="J878" s="348">
        <v>9410001002581</v>
      </c>
      <c r="K878" s="349"/>
      <c r="L878" s="349"/>
      <c r="M878" s="349"/>
      <c r="N878" s="349"/>
      <c r="O878" s="349"/>
      <c r="P878" s="350" t="s">
        <v>675</v>
      </c>
      <c r="Q878" s="350"/>
      <c r="R878" s="350"/>
      <c r="S878" s="350"/>
      <c r="T878" s="350"/>
      <c r="U878" s="350"/>
      <c r="V878" s="350"/>
      <c r="W878" s="350"/>
      <c r="X878" s="350"/>
      <c r="Y878" s="351">
        <v>20</v>
      </c>
      <c r="Z878" s="352"/>
      <c r="AA878" s="352"/>
      <c r="AB878" s="353"/>
      <c r="AC878" s="354" t="s">
        <v>628</v>
      </c>
      <c r="AD878" s="354"/>
      <c r="AE878" s="354"/>
      <c r="AF878" s="354"/>
      <c r="AG878" s="354"/>
      <c r="AH878" s="355" t="s">
        <v>556</v>
      </c>
      <c r="AI878" s="356"/>
      <c r="AJ878" s="356"/>
      <c r="AK878" s="356"/>
      <c r="AL878" s="357" t="s">
        <v>556</v>
      </c>
      <c r="AM878" s="358"/>
      <c r="AN878" s="358"/>
      <c r="AO878" s="359"/>
      <c r="AP878" s="360" t="s">
        <v>556</v>
      </c>
      <c r="AQ878" s="360"/>
      <c r="AR878" s="360"/>
      <c r="AS878" s="360"/>
      <c r="AT878" s="360"/>
      <c r="AU878" s="360"/>
      <c r="AV878" s="360"/>
      <c r="AW878" s="360"/>
      <c r="AX878" s="360"/>
    </row>
    <row r="879" spans="1:50" ht="30" customHeight="1" x14ac:dyDescent="0.2">
      <c r="A879" s="376">
        <v>10</v>
      </c>
      <c r="B879" s="376">
        <v>1</v>
      </c>
      <c r="C879" s="361" t="s">
        <v>690</v>
      </c>
      <c r="D879" s="347"/>
      <c r="E879" s="347"/>
      <c r="F879" s="347"/>
      <c r="G879" s="347"/>
      <c r="H879" s="347"/>
      <c r="I879" s="347"/>
      <c r="J879" s="348">
        <v>9010401009085</v>
      </c>
      <c r="K879" s="349"/>
      <c r="L879" s="349"/>
      <c r="M879" s="349"/>
      <c r="N879" s="349"/>
      <c r="O879" s="349"/>
      <c r="P879" s="350" t="s">
        <v>675</v>
      </c>
      <c r="Q879" s="350"/>
      <c r="R879" s="350"/>
      <c r="S879" s="350"/>
      <c r="T879" s="350"/>
      <c r="U879" s="350"/>
      <c r="V879" s="350"/>
      <c r="W879" s="350"/>
      <c r="X879" s="350"/>
      <c r="Y879" s="351">
        <v>20</v>
      </c>
      <c r="Z879" s="352"/>
      <c r="AA879" s="352"/>
      <c r="AB879" s="353"/>
      <c r="AC879" s="354" t="s">
        <v>628</v>
      </c>
      <c r="AD879" s="354"/>
      <c r="AE879" s="354"/>
      <c r="AF879" s="354"/>
      <c r="AG879" s="354"/>
      <c r="AH879" s="355" t="s">
        <v>556</v>
      </c>
      <c r="AI879" s="356"/>
      <c r="AJ879" s="356"/>
      <c r="AK879" s="356"/>
      <c r="AL879" s="357" t="s">
        <v>556</v>
      </c>
      <c r="AM879" s="358"/>
      <c r="AN879" s="358"/>
      <c r="AO879" s="359"/>
      <c r="AP879" s="360" t="s">
        <v>556</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451</v>
      </c>
      <c r="AD902" s="149"/>
      <c r="AE902" s="149"/>
      <c r="AF902" s="149"/>
      <c r="AG902" s="149"/>
      <c r="AH902" s="367" t="s">
        <v>479</v>
      </c>
      <c r="AI902" s="364"/>
      <c r="AJ902" s="364"/>
      <c r="AK902" s="364"/>
      <c r="AL902" s="364" t="s">
        <v>21</v>
      </c>
      <c r="AM902" s="364"/>
      <c r="AN902" s="364"/>
      <c r="AO902" s="369"/>
      <c r="AP902" s="370" t="s">
        <v>414</v>
      </c>
      <c r="AQ902" s="370"/>
      <c r="AR902" s="370"/>
      <c r="AS902" s="370"/>
      <c r="AT902" s="370"/>
      <c r="AU902" s="370"/>
      <c r="AV902" s="370"/>
      <c r="AW902" s="370"/>
      <c r="AX902" s="370"/>
    </row>
    <row r="903" spans="1:50" ht="40.799999999999997" customHeight="1" x14ac:dyDescent="0.2">
      <c r="A903" s="376">
        <v>1</v>
      </c>
      <c r="B903" s="376">
        <v>1</v>
      </c>
      <c r="C903" s="361" t="s">
        <v>744</v>
      </c>
      <c r="D903" s="347"/>
      <c r="E903" s="347"/>
      <c r="F903" s="347"/>
      <c r="G903" s="347"/>
      <c r="H903" s="347"/>
      <c r="I903" s="347"/>
      <c r="J903" s="348">
        <v>5010005018908</v>
      </c>
      <c r="K903" s="349"/>
      <c r="L903" s="349"/>
      <c r="M903" s="349"/>
      <c r="N903" s="349"/>
      <c r="O903" s="349"/>
      <c r="P903" s="362" t="s">
        <v>679</v>
      </c>
      <c r="Q903" s="350"/>
      <c r="R903" s="350"/>
      <c r="S903" s="350"/>
      <c r="T903" s="350"/>
      <c r="U903" s="350"/>
      <c r="V903" s="350"/>
      <c r="W903" s="350"/>
      <c r="X903" s="350"/>
      <c r="Y903" s="351">
        <v>145</v>
      </c>
      <c r="Z903" s="352"/>
      <c r="AA903" s="352"/>
      <c r="AB903" s="353"/>
      <c r="AC903" s="363" t="s">
        <v>484</v>
      </c>
      <c r="AD903" s="371"/>
      <c r="AE903" s="371"/>
      <c r="AF903" s="371"/>
      <c r="AG903" s="371"/>
      <c r="AH903" s="372">
        <v>2</v>
      </c>
      <c r="AI903" s="373"/>
      <c r="AJ903" s="373"/>
      <c r="AK903" s="373"/>
      <c r="AL903" s="357">
        <v>92.5</v>
      </c>
      <c r="AM903" s="358"/>
      <c r="AN903" s="358"/>
      <c r="AO903" s="359"/>
      <c r="AP903" s="360" t="s">
        <v>556</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6.65"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451</v>
      </c>
      <c r="AD935" s="149"/>
      <c r="AE935" s="149"/>
      <c r="AF935" s="149"/>
      <c r="AG935" s="149"/>
      <c r="AH935" s="367" t="s">
        <v>479</v>
      </c>
      <c r="AI935" s="364"/>
      <c r="AJ935" s="364"/>
      <c r="AK935" s="364"/>
      <c r="AL935" s="364" t="s">
        <v>21</v>
      </c>
      <c r="AM935" s="364"/>
      <c r="AN935" s="364"/>
      <c r="AO935" s="369"/>
      <c r="AP935" s="370" t="s">
        <v>414</v>
      </c>
      <c r="AQ935" s="370"/>
      <c r="AR935" s="370"/>
      <c r="AS935" s="370"/>
      <c r="AT935" s="370"/>
      <c r="AU935" s="370"/>
      <c r="AV935" s="370"/>
      <c r="AW935" s="370"/>
      <c r="AX935" s="370"/>
    </row>
    <row r="936" spans="1:50" ht="58" customHeight="1" x14ac:dyDescent="0.2">
      <c r="A936" s="376">
        <v>1</v>
      </c>
      <c r="B936" s="376">
        <v>1</v>
      </c>
      <c r="C936" s="361" t="s">
        <v>691</v>
      </c>
      <c r="D936" s="347"/>
      <c r="E936" s="347"/>
      <c r="F936" s="347"/>
      <c r="G936" s="347"/>
      <c r="H936" s="347"/>
      <c r="I936" s="347"/>
      <c r="J936" s="348">
        <v>1011105006723</v>
      </c>
      <c r="K936" s="349"/>
      <c r="L936" s="349"/>
      <c r="M936" s="349"/>
      <c r="N936" s="349"/>
      <c r="O936" s="349"/>
      <c r="P936" s="362" t="s">
        <v>692</v>
      </c>
      <c r="Q936" s="350"/>
      <c r="R936" s="350"/>
      <c r="S936" s="350"/>
      <c r="T936" s="350"/>
      <c r="U936" s="350"/>
      <c r="V936" s="350"/>
      <c r="W936" s="350"/>
      <c r="X936" s="350"/>
      <c r="Y936" s="351">
        <v>10</v>
      </c>
      <c r="Z936" s="352"/>
      <c r="AA936" s="352"/>
      <c r="AB936" s="353"/>
      <c r="AC936" s="363" t="s">
        <v>490</v>
      </c>
      <c r="AD936" s="371"/>
      <c r="AE936" s="371"/>
      <c r="AF936" s="371"/>
      <c r="AG936" s="371"/>
      <c r="AH936" s="372" t="s">
        <v>556</v>
      </c>
      <c r="AI936" s="373"/>
      <c r="AJ936" s="373"/>
      <c r="AK936" s="373"/>
      <c r="AL936" s="357" t="s">
        <v>556</v>
      </c>
      <c r="AM936" s="358"/>
      <c r="AN936" s="358"/>
      <c r="AO936" s="359"/>
      <c r="AP936" s="360" t="s">
        <v>556</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13.25"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451</v>
      </c>
      <c r="AD968" s="149"/>
      <c r="AE968" s="149"/>
      <c r="AF968" s="149"/>
      <c r="AG968" s="149"/>
      <c r="AH968" s="367" t="s">
        <v>479</v>
      </c>
      <c r="AI968" s="364"/>
      <c r="AJ968" s="364"/>
      <c r="AK968" s="364"/>
      <c r="AL968" s="364" t="s">
        <v>21</v>
      </c>
      <c r="AM968" s="364"/>
      <c r="AN968" s="364"/>
      <c r="AO968" s="369"/>
      <c r="AP968" s="370" t="s">
        <v>414</v>
      </c>
      <c r="AQ968" s="370"/>
      <c r="AR968" s="370"/>
      <c r="AS968" s="370"/>
      <c r="AT968" s="370"/>
      <c r="AU968" s="370"/>
      <c r="AV968" s="370"/>
      <c r="AW968" s="370"/>
      <c r="AX968" s="370"/>
    </row>
    <row r="969" spans="1:50" ht="30" customHeight="1" x14ac:dyDescent="0.2">
      <c r="A969" s="376">
        <v>1</v>
      </c>
      <c r="B969" s="376">
        <v>1</v>
      </c>
      <c r="C969" s="361" t="s">
        <v>697</v>
      </c>
      <c r="D969" s="347"/>
      <c r="E969" s="347"/>
      <c r="F969" s="347"/>
      <c r="G969" s="347"/>
      <c r="H969" s="347"/>
      <c r="I969" s="347"/>
      <c r="J969" s="348">
        <v>3011101033595</v>
      </c>
      <c r="K969" s="349"/>
      <c r="L969" s="349"/>
      <c r="M969" s="349"/>
      <c r="N969" s="349"/>
      <c r="O969" s="349"/>
      <c r="P969" s="362" t="s">
        <v>698</v>
      </c>
      <c r="Q969" s="350"/>
      <c r="R969" s="350"/>
      <c r="S969" s="350"/>
      <c r="T969" s="350"/>
      <c r="U969" s="350"/>
      <c r="V969" s="350"/>
      <c r="W969" s="350"/>
      <c r="X969" s="350"/>
      <c r="Y969" s="351">
        <v>2</v>
      </c>
      <c r="Z969" s="352"/>
      <c r="AA969" s="352"/>
      <c r="AB969" s="353"/>
      <c r="AC969" s="363" t="s">
        <v>490</v>
      </c>
      <c r="AD969" s="371"/>
      <c r="AE969" s="371"/>
      <c r="AF969" s="371"/>
      <c r="AG969" s="371"/>
      <c r="AH969" s="372" t="s">
        <v>556</v>
      </c>
      <c r="AI969" s="373"/>
      <c r="AJ969" s="373"/>
      <c r="AK969" s="373"/>
      <c r="AL969" s="357" t="s">
        <v>556</v>
      </c>
      <c r="AM969" s="358"/>
      <c r="AN969" s="358"/>
      <c r="AO969" s="359"/>
      <c r="AP969" s="360" t="s">
        <v>556</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451</v>
      </c>
      <c r="AD1001" s="149"/>
      <c r="AE1001" s="149"/>
      <c r="AF1001" s="149"/>
      <c r="AG1001" s="149"/>
      <c r="AH1001" s="367" t="s">
        <v>479</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30" customHeight="1" x14ac:dyDescent="0.2">
      <c r="A1002" s="376">
        <v>1</v>
      </c>
      <c r="B1002" s="376">
        <v>1</v>
      </c>
      <c r="C1002" s="361" t="s">
        <v>694</v>
      </c>
      <c r="D1002" s="347"/>
      <c r="E1002" s="347"/>
      <c r="F1002" s="347"/>
      <c r="G1002" s="347"/>
      <c r="H1002" s="347"/>
      <c r="I1002" s="347"/>
      <c r="J1002" s="348">
        <v>4020001093748</v>
      </c>
      <c r="K1002" s="349"/>
      <c r="L1002" s="349"/>
      <c r="M1002" s="349"/>
      <c r="N1002" s="349"/>
      <c r="O1002" s="349"/>
      <c r="P1002" s="362" t="s">
        <v>695</v>
      </c>
      <c r="Q1002" s="350"/>
      <c r="R1002" s="350"/>
      <c r="S1002" s="350"/>
      <c r="T1002" s="350"/>
      <c r="U1002" s="350"/>
      <c r="V1002" s="350"/>
      <c r="W1002" s="350"/>
      <c r="X1002" s="350"/>
      <c r="Y1002" s="351">
        <v>1</v>
      </c>
      <c r="Z1002" s="352"/>
      <c r="AA1002" s="352"/>
      <c r="AB1002" s="353"/>
      <c r="AC1002" s="363" t="s">
        <v>490</v>
      </c>
      <c r="AD1002" s="371"/>
      <c r="AE1002" s="371"/>
      <c r="AF1002" s="371"/>
      <c r="AG1002" s="371"/>
      <c r="AH1002" s="372" t="s">
        <v>696</v>
      </c>
      <c r="AI1002" s="373"/>
      <c r="AJ1002" s="373"/>
      <c r="AK1002" s="373"/>
      <c r="AL1002" s="357" t="s">
        <v>696</v>
      </c>
      <c r="AM1002" s="358"/>
      <c r="AN1002" s="358"/>
      <c r="AO1002" s="359"/>
      <c r="AP1002" s="360" t="s">
        <v>556</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451</v>
      </c>
      <c r="AD1034" s="149"/>
      <c r="AE1034" s="149"/>
      <c r="AF1034" s="149"/>
      <c r="AG1034" s="149"/>
      <c r="AH1034" s="367" t="s">
        <v>479</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48.8" customHeight="1" x14ac:dyDescent="0.2">
      <c r="A1035" s="376">
        <v>1</v>
      </c>
      <c r="B1035" s="376">
        <v>1</v>
      </c>
      <c r="C1035" s="361" t="s">
        <v>700</v>
      </c>
      <c r="D1035" s="347"/>
      <c r="E1035" s="347"/>
      <c r="F1035" s="347"/>
      <c r="G1035" s="347"/>
      <c r="H1035" s="347"/>
      <c r="I1035" s="347"/>
      <c r="J1035" s="348">
        <v>9010001027685</v>
      </c>
      <c r="K1035" s="349"/>
      <c r="L1035" s="349"/>
      <c r="M1035" s="349"/>
      <c r="N1035" s="349"/>
      <c r="O1035" s="349"/>
      <c r="P1035" s="362" t="s">
        <v>701</v>
      </c>
      <c r="Q1035" s="350"/>
      <c r="R1035" s="350"/>
      <c r="S1035" s="350"/>
      <c r="T1035" s="350"/>
      <c r="U1035" s="350"/>
      <c r="V1035" s="350"/>
      <c r="W1035" s="350"/>
      <c r="X1035" s="350"/>
      <c r="Y1035" s="351">
        <v>1</v>
      </c>
      <c r="Z1035" s="352"/>
      <c r="AA1035" s="352"/>
      <c r="AB1035" s="353"/>
      <c r="AC1035" s="363" t="s">
        <v>490</v>
      </c>
      <c r="AD1035" s="371"/>
      <c r="AE1035" s="371"/>
      <c r="AF1035" s="371"/>
      <c r="AG1035" s="371"/>
      <c r="AH1035" s="372" t="s">
        <v>696</v>
      </c>
      <c r="AI1035" s="373"/>
      <c r="AJ1035" s="373"/>
      <c r="AK1035" s="373"/>
      <c r="AL1035" s="357" t="s">
        <v>696</v>
      </c>
      <c r="AM1035" s="358"/>
      <c r="AN1035" s="358"/>
      <c r="AO1035" s="359"/>
      <c r="AP1035" s="360" t="s">
        <v>556</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451</v>
      </c>
      <c r="AD1067" s="149"/>
      <c r="AE1067" s="149"/>
      <c r="AF1067" s="149"/>
      <c r="AG1067" s="149"/>
      <c r="AH1067" s="367" t="s">
        <v>479</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57" customHeight="1" x14ac:dyDescent="0.2">
      <c r="A1068" s="376">
        <v>1</v>
      </c>
      <c r="B1068" s="376">
        <v>1</v>
      </c>
      <c r="C1068" s="361" t="s">
        <v>699</v>
      </c>
      <c r="D1068" s="347"/>
      <c r="E1068" s="347"/>
      <c r="F1068" s="347"/>
      <c r="G1068" s="347"/>
      <c r="H1068" s="347"/>
      <c r="I1068" s="347"/>
      <c r="J1068" s="348">
        <v>1011105006723</v>
      </c>
      <c r="K1068" s="349"/>
      <c r="L1068" s="349"/>
      <c r="M1068" s="349"/>
      <c r="N1068" s="349"/>
      <c r="O1068" s="349"/>
      <c r="P1068" s="362" t="s">
        <v>693</v>
      </c>
      <c r="Q1068" s="350"/>
      <c r="R1068" s="350"/>
      <c r="S1068" s="350"/>
      <c r="T1068" s="350"/>
      <c r="U1068" s="350"/>
      <c r="V1068" s="350"/>
      <c r="W1068" s="350"/>
      <c r="X1068" s="350"/>
      <c r="Y1068" s="351">
        <v>15</v>
      </c>
      <c r="Z1068" s="352"/>
      <c r="AA1068" s="352"/>
      <c r="AB1068" s="353"/>
      <c r="AC1068" s="363" t="s">
        <v>484</v>
      </c>
      <c r="AD1068" s="371"/>
      <c r="AE1068" s="371"/>
      <c r="AF1068" s="371"/>
      <c r="AG1068" s="371"/>
      <c r="AH1068" s="372">
        <v>1</v>
      </c>
      <c r="AI1068" s="373"/>
      <c r="AJ1068" s="373"/>
      <c r="AK1068" s="373"/>
      <c r="AL1068" s="357">
        <v>97.3</v>
      </c>
      <c r="AM1068" s="358"/>
      <c r="AN1068" s="358"/>
      <c r="AO1068" s="359"/>
      <c r="AP1068" s="360" t="s">
        <v>696</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457</v>
      </c>
      <c r="AM1098" s="283"/>
      <c r="AN1098" s="283"/>
      <c r="AO1098" s="80" t="s">
        <v>674</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8" hidden="1" customHeight="1" x14ac:dyDescent="0.2">
      <c r="A1101" s="376"/>
      <c r="B1101" s="376"/>
      <c r="C1101" s="149" t="s">
        <v>384</v>
      </c>
      <c r="D1101" s="380"/>
      <c r="E1101" s="149" t="s">
        <v>383</v>
      </c>
      <c r="F1101" s="380"/>
      <c r="G1101" s="380"/>
      <c r="H1101" s="380"/>
      <c r="I1101" s="380"/>
      <c r="J1101" s="149" t="s">
        <v>413</v>
      </c>
      <c r="K1101" s="149"/>
      <c r="L1101" s="149"/>
      <c r="M1101" s="149"/>
      <c r="N1101" s="149"/>
      <c r="O1101" s="149"/>
      <c r="P1101" s="367" t="s">
        <v>27</v>
      </c>
      <c r="Q1101" s="367"/>
      <c r="R1101" s="367"/>
      <c r="S1101" s="367"/>
      <c r="T1101" s="367"/>
      <c r="U1101" s="367"/>
      <c r="V1101" s="367"/>
      <c r="W1101" s="367"/>
      <c r="X1101" s="367"/>
      <c r="Y1101" s="149" t="s">
        <v>415</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442</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77" priority="14003">
      <formula>IF(RIGHT(TEXT(P14,"0.#"),1)=".",FALSE,TRUE)</formula>
    </cfRule>
    <cfRule type="expression" dxfId="2576" priority="14004">
      <formula>IF(RIGHT(TEXT(P14,"0.#"),1)=".",TRUE,FALSE)</formula>
    </cfRule>
  </conditionalFormatting>
  <conditionalFormatting sqref="AE32">
    <cfRule type="expression" dxfId="2575" priority="13993">
      <formula>IF(RIGHT(TEXT(AE32,"0.#"),1)=".",FALSE,TRUE)</formula>
    </cfRule>
    <cfRule type="expression" dxfId="2574" priority="13994">
      <formula>IF(RIGHT(TEXT(AE32,"0.#"),1)=".",TRUE,FALSE)</formula>
    </cfRule>
  </conditionalFormatting>
  <conditionalFormatting sqref="P18:AX18">
    <cfRule type="expression" dxfId="2573" priority="13879">
      <formula>IF(RIGHT(TEXT(P18,"0.#"),1)=".",FALSE,TRUE)</formula>
    </cfRule>
    <cfRule type="expression" dxfId="2572" priority="13880">
      <formula>IF(RIGHT(TEXT(P18,"0.#"),1)=".",TRUE,FALSE)</formula>
    </cfRule>
  </conditionalFormatting>
  <conditionalFormatting sqref="Y782">
    <cfRule type="expression" dxfId="2571" priority="13875">
      <formula>IF(RIGHT(TEXT(Y782,"0.#"),1)=".",FALSE,TRUE)</formula>
    </cfRule>
    <cfRule type="expression" dxfId="2570" priority="13876">
      <formula>IF(RIGHT(TEXT(Y782,"0.#"),1)=".",TRUE,FALSE)</formula>
    </cfRule>
  </conditionalFormatting>
  <conditionalFormatting sqref="Y791">
    <cfRule type="expression" dxfId="2569" priority="13871">
      <formula>IF(RIGHT(TEXT(Y791,"0.#"),1)=".",FALSE,TRUE)</formula>
    </cfRule>
    <cfRule type="expression" dxfId="2568" priority="13872">
      <formula>IF(RIGHT(TEXT(Y791,"0.#"),1)=".",TRUE,FALSE)</formula>
    </cfRule>
  </conditionalFormatting>
  <conditionalFormatting sqref="Y822:Y829 Y820 Y809:Y816 Y807 Y796:Y803 Y794">
    <cfRule type="expression" dxfId="2567" priority="13653">
      <formula>IF(RIGHT(TEXT(Y794,"0.#"),1)=".",FALSE,TRUE)</formula>
    </cfRule>
    <cfRule type="expression" dxfId="2566" priority="13654">
      <formula>IF(RIGHT(TEXT(Y794,"0.#"),1)=".",TRUE,FALSE)</formula>
    </cfRule>
  </conditionalFormatting>
  <conditionalFormatting sqref="P16:AQ17 P15:AX15 P13:AX13">
    <cfRule type="expression" dxfId="2565" priority="13701">
      <formula>IF(RIGHT(TEXT(P13,"0.#"),1)=".",FALSE,TRUE)</formula>
    </cfRule>
    <cfRule type="expression" dxfId="2564" priority="13702">
      <formula>IF(RIGHT(TEXT(P13,"0.#"),1)=".",TRUE,FALSE)</formula>
    </cfRule>
  </conditionalFormatting>
  <conditionalFormatting sqref="P19:AJ19">
    <cfRule type="expression" dxfId="2563" priority="13699">
      <formula>IF(RIGHT(TEXT(P19,"0.#"),1)=".",FALSE,TRUE)</formula>
    </cfRule>
    <cfRule type="expression" dxfId="2562" priority="13700">
      <formula>IF(RIGHT(TEXT(P19,"0.#"),1)=".",TRUE,FALSE)</formula>
    </cfRule>
  </conditionalFormatting>
  <conditionalFormatting sqref="AE101 AQ101">
    <cfRule type="expression" dxfId="2561" priority="13691">
      <formula>IF(RIGHT(TEXT(AE101,"0.#"),1)=".",FALSE,TRUE)</formula>
    </cfRule>
    <cfRule type="expression" dxfId="2560" priority="13692">
      <formula>IF(RIGHT(TEXT(AE101,"0.#"),1)=".",TRUE,FALSE)</formula>
    </cfRule>
  </conditionalFormatting>
  <conditionalFormatting sqref="Y783:Y790 Y781">
    <cfRule type="expression" dxfId="2559" priority="13677">
      <formula>IF(RIGHT(TEXT(Y781,"0.#"),1)=".",FALSE,TRUE)</formula>
    </cfRule>
    <cfRule type="expression" dxfId="2558" priority="13678">
      <formula>IF(RIGHT(TEXT(Y781,"0.#"),1)=".",TRUE,FALSE)</formula>
    </cfRule>
  </conditionalFormatting>
  <conditionalFormatting sqref="AU782">
    <cfRule type="expression" dxfId="2557" priority="13675">
      <formula>IF(RIGHT(TEXT(AU782,"0.#"),1)=".",FALSE,TRUE)</formula>
    </cfRule>
    <cfRule type="expression" dxfId="2556" priority="13676">
      <formula>IF(RIGHT(TEXT(AU782,"0.#"),1)=".",TRUE,FALSE)</formula>
    </cfRule>
  </conditionalFormatting>
  <conditionalFormatting sqref="AU791">
    <cfRule type="expression" dxfId="2555" priority="13673">
      <formula>IF(RIGHT(TEXT(AU791,"0.#"),1)=".",FALSE,TRUE)</formula>
    </cfRule>
    <cfRule type="expression" dxfId="2554" priority="13674">
      <formula>IF(RIGHT(TEXT(AU791,"0.#"),1)=".",TRUE,FALSE)</formula>
    </cfRule>
  </conditionalFormatting>
  <conditionalFormatting sqref="AU783:AU790 AU781">
    <cfRule type="expression" dxfId="2553" priority="13671">
      <formula>IF(RIGHT(TEXT(AU781,"0.#"),1)=".",FALSE,TRUE)</formula>
    </cfRule>
    <cfRule type="expression" dxfId="2552" priority="13672">
      <formula>IF(RIGHT(TEXT(AU781,"0.#"),1)=".",TRUE,FALSE)</formula>
    </cfRule>
  </conditionalFormatting>
  <conditionalFormatting sqref="Y821 Y808 Y795">
    <cfRule type="expression" dxfId="2551" priority="13657">
      <formula>IF(RIGHT(TEXT(Y795,"0.#"),1)=".",FALSE,TRUE)</formula>
    </cfRule>
    <cfRule type="expression" dxfId="2550" priority="13658">
      <formula>IF(RIGHT(TEXT(Y795,"0.#"),1)=".",TRUE,FALSE)</formula>
    </cfRule>
  </conditionalFormatting>
  <conditionalFormatting sqref="Y830 Y817 Y804">
    <cfRule type="expression" dxfId="2549" priority="13655">
      <formula>IF(RIGHT(TEXT(Y804,"0.#"),1)=".",FALSE,TRUE)</formula>
    </cfRule>
    <cfRule type="expression" dxfId="2548" priority="13656">
      <formula>IF(RIGHT(TEXT(Y804,"0.#"),1)=".",TRUE,FALSE)</formula>
    </cfRule>
  </conditionalFormatting>
  <conditionalFormatting sqref="AU821 AU808 AU795">
    <cfRule type="expression" dxfId="2547" priority="13651">
      <formula>IF(RIGHT(TEXT(AU795,"0.#"),1)=".",FALSE,TRUE)</formula>
    </cfRule>
    <cfRule type="expression" dxfId="2546" priority="13652">
      <formula>IF(RIGHT(TEXT(AU795,"0.#"),1)=".",TRUE,FALSE)</formula>
    </cfRule>
  </conditionalFormatting>
  <conditionalFormatting sqref="AU830 AU817 AU804">
    <cfRule type="expression" dxfId="2545" priority="13649">
      <formula>IF(RIGHT(TEXT(AU804,"0.#"),1)=".",FALSE,TRUE)</formula>
    </cfRule>
    <cfRule type="expression" dxfId="2544" priority="13650">
      <formula>IF(RIGHT(TEXT(AU804,"0.#"),1)=".",TRUE,FALSE)</formula>
    </cfRule>
  </conditionalFormatting>
  <conditionalFormatting sqref="AU822:AU829 AU820 AU809:AU816 AU807 AU796:AU803 AU794">
    <cfRule type="expression" dxfId="2543" priority="13647">
      <formula>IF(RIGHT(TEXT(AU794,"0.#"),1)=".",FALSE,TRUE)</formula>
    </cfRule>
    <cfRule type="expression" dxfId="2542" priority="13648">
      <formula>IF(RIGHT(TEXT(AU794,"0.#"),1)=".",TRUE,FALSE)</formula>
    </cfRule>
  </conditionalFormatting>
  <conditionalFormatting sqref="AM87">
    <cfRule type="expression" dxfId="2541" priority="13301">
      <formula>IF(RIGHT(TEXT(AM87,"0.#"),1)=".",FALSE,TRUE)</formula>
    </cfRule>
    <cfRule type="expression" dxfId="2540" priority="13302">
      <formula>IF(RIGHT(TEXT(AM87,"0.#"),1)=".",TRUE,FALSE)</formula>
    </cfRule>
  </conditionalFormatting>
  <conditionalFormatting sqref="AE55">
    <cfRule type="expression" dxfId="2539" priority="13369">
      <formula>IF(RIGHT(TEXT(AE55,"0.#"),1)=".",FALSE,TRUE)</formula>
    </cfRule>
    <cfRule type="expression" dxfId="2538" priority="13370">
      <formula>IF(RIGHT(TEXT(AE55,"0.#"),1)=".",TRUE,FALSE)</formula>
    </cfRule>
  </conditionalFormatting>
  <conditionalFormatting sqref="AI55">
    <cfRule type="expression" dxfId="2537" priority="13367">
      <formula>IF(RIGHT(TEXT(AI55,"0.#"),1)=".",FALSE,TRUE)</formula>
    </cfRule>
    <cfRule type="expression" dxfId="2536" priority="13368">
      <formula>IF(RIGHT(TEXT(AI55,"0.#"),1)=".",TRUE,FALSE)</formula>
    </cfRule>
  </conditionalFormatting>
  <conditionalFormatting sqref="AM34">
    <cfRule type="expression" dxfId="2535" priority="13447">
      <formula>IF(RIGHT(TEXT(AM34,"0.#"),1)=".",FALSE,TRUE)</formula>
    </cfRule>
    <cfRule type="expression" dxfId="2534" priority="13448">
      <formula>IF(RIGHT(TEXT(AM34,"0.#"),1)=".",TRUE,FALSE)</formula>
    </cfRule>
  </conditionalFormatting>
  <conditionalFormatting sqref="AE33">
    <cfRule type="expression" dxfId="2533" priority="13461">
      <formula>IF(RIGHT(TEXT(AE33,"0.#"),1)=".",FALSE,TRUE)</formula>
    </cfRule>
    <cfRule type="expression" dxfId="2532" priority="13462">
      <formula>IF(RIGHT(TEXT(AE33,"0.#"),1)=".",TRUE,FALSE)</formula>
    </cfRule>
  </conditionalFormatting>
  <conditionalFormatting sqref="AE34">
    <cfRule type="expression" dxfId="2531" priority="13459">
      <formula>IF(RIGHT(TEXT(AE34,"0.#"),1)=".",FALSE,TRUE)</formula>
    </cfRule>
    <cfRule type="expression" dxfId="2530" priority="13460">
      <formula>IF(RIGHT(TEXT(AE34,"0.#"),1)=".",TRUE,FALSE)</formula>
    </cfRule>
  </conditionalFormatting>
  <conditionalFormatting sqref="AI34">
    <cfRule type="expression" dxfId="2529" priority="13457">
      <formula>IF(RIGHT(TEXT(AI34,"0.#"),1)=".",FALSE,TRUE)</formula>
    </cfRule>
    <cfRule type="expression" dxfId="2528" priority="13458">
      <formula>IF(RIGHT(TEXT(AI34,"0.#"),1)=".",TRUE,FALSE)</formula>
    </cfRule>
  </conditionalFormatting>
  <conditionalFormatting sqref="AI33">
    <cfRule type="expression" dxfId="2527" priority="13455">
      <formula>IF(RIGHT(TEXT(AI33,"0.#"),1)=".",FALSE,TRUE)</formula>
    </cfRule>
    <cfRule type="expression" dxfId="2526" priority="13456">
      <formula>IF(RIGHT(TEXT(AI33,"0.#"),1)=".",TRUE,FALSE)</formula>
    </cfRule>
  </conditionalFormatting>
  <conditionalFormatting sqref="AI32">
    <cfRule type="expression" dxfId="2525" priority="13453">
      <formula>IF(RIGHT(TEXT(AI32,"0.#"),1)=".",FALSE,TRUE)</formula>
    </cfRule>
    <cfRule type="expression" dxfId="2524" priority="13454">
      <formula>IF(RIGHT(TEXT(AI32,"0.#"),1)=".",TRUE,FALSE)</formula>
    </cfRule>
  </conditionalFormatting>
  <conditionalFormatting sqref="AM32">
    <cfRule type="expression" dxfId="2523" priority="13451">
      <formula>IF(RIGHT(TEXT(AM32,"0.#"),1)=".",FALSE,TRUE)</formula>
    </cfRule>
    <cfRule type="expression" dxfId="2522" priority="13452">
      <formula>IF(RIGHT(TEXT(AM32,"0.#"),1)=".",TRUE,FALSE)</formula>
    </cfRule>
  </conditionalFormatting>
  <conditionalFormatting sqref="AM33">
    <cfRule type="expression" dxfId="2521" priority="13449">
      <formula>IF(RIGHT(TEXT(AM33,"0.#"),1)=".",FALSE,TRUE)</formula>
    </cfRule>
    <cfRule type="expression" dxfId="2520" priority="13450">
      <formula>IF(RIGHT(TEXT(AM33,"0.#"),1)=".",TRUE,FALSE)</formula>
    </cfRule>
  </conditionalFormatting>
  <conditionalFormatting sqref="AQ32:AQ34">
    <cfRule type="expression" dxfId="2519" priority="13441">
      <formula>IF(RIGHT(TEXT(AQ32,"0.#"),1)=".",FALSE,TRUE)</formula>
    </cfRule>
    <cfRule type="expression" dxfId="2518" priority="13442">
      <formula>IF(RIGHT(TEXT(AQ32,"0.#"),1)=".",TRUE,FALSE)</formula>
    </cfRule>
  </conditionalFormatting>
  <conditionalFormatting sqref="AU32:AU34">
    <cfRule type="expression" dxfId="2517" priority="13439">
      <formula>IF(RIGHT(TEXT(AU32,"0.#"),1)=".",FALSE,TRUE)</formula>
    </cfRule>
    <cfRule type="expression" dxfId="2516" priority="13440">
      <formula>IF(RIGHT(TEXT(AU32,"0.#"),1)=".",TRUE,FALSE)</formula>
    </cfRule>
  </conditionalFormatting>
  <conditionalFormatting sqref="AE53">
    <cfRule type="expression" dxfId="2515" priority="13373">
      <formula>IF(RIGHT(TEXT(AE53,"0.#"),1)=".",FALSE,TRUE)</formula>
    </cfRule>
    <cfRule type="expression" dxfId="2514" priority="13374">
      <formula>IF(RIGHT(TEXT(AE53,"0.#"),1)=".",TRUE,FALSE)</formula>
    </cfRule>
  </conditionalFormatting>
  <conditionalFormatting sqref="AE54">
    <cfRule type="expression" dxfId="2513" priority="13371">
      <formula>IF(RIGHT(TEXT(AE54,"0.#"),1)=".",FALSE,TRUE)</formula>
    </cfRule>
    <cfRule type="expression" dxfId="2512" priority="13372">
      <formula>IF(RIGHT(TEXT(AE54,"0.#"),1)=".",TRUE,FALSE)</formula>
    </cfRule>
  </conditionalFormatting>
  <conditionalFormatting sqref="AI54">
    <cfRule type="expression" dxfId="2511" priority="13365">
      <formula>IF(RIGHT(TEXT(AI54,"0.#"),1)=".",FALSE,TRUE)</formula>
    </cfRule>
    <cfRule type="expression" dxfId="2510" priority="13366">
      <formula>IF(RIGHT(TEXT(AI54,"0.#"),1)=".",TRUE,FALSE)</formula>
    </cfRule>
  </conditionalFormatting>
  <conditionalFormatting sqref="AI53">
    <cfRule type="expression" dxfId="2509" priority="13363">
      <formula>IF(RIGHT(TEXT(AI53,"0.#"),1)=".",FALSE,TRUE)</formula>
    </cfRule>
    <cfRule type="expression" dxfId="2508" priority="13364">
      <formula>IF(RIGHT(TEXT(AI53,"0.#"),1)=".",TRUE,FALSE)</formula>
    </cfRule>
  </conditionalFormatting>
  <conditionalFormatting sqref="AM53">
    <cfRule type="expression" dxfId="2507" priority="13361">
      <formula>IF(RIGHT(TEXT(AM53,"0.#"),1)=".",FALSE,TRUE)</formula>
    </cfRule>
    <cfRule type="expression" dxfId="2506" priority="13362">
      <formula>IF(RIGHT(TEXT(AM53,"0.#"),1)=".",TRUE,FALSE)</formula>
    </cfRule>
  </conditionalFormatting>
  <conditionalFormatting sqref="AM54">
    <cfRule type="expression" dxfId="2505" priority="13359">
      <formula>IF(RIGHT(TEXT(AM54,"0.#"),1)=".",FALSE,TRUE)</formula>
    </cfRule>
    <cfRule type="expression" dxfId="2504" priority="13360">
      <formula>IF(RIGHT(TEXT(AM54,"0.#"),1)=".",TRUE,FALSE)</formula>
    </cfRule>
  </conditionalFormatting>
  <conditionalFormatting sqref="AM55">
    <cfRule type="expression" dxfId="2503" priority="13357">
      <formula>IF(RIGHT(TEXT(AM55,"0.#"),1)=".",FALSE,TRUE)</formula>
    </cfRule>
    <cfRule type="expression" dxfId="2502" priority="13358">
      <formula>IF(RIGHT(TEXT(AM55,"0.#"),1)=".",TRUE,FALSE)</formula>
    </cfRule>
  </conditionalFormatting>
  <conditionalFormatting sqref="AE60">
    <cfRule type="expression" dxfId="2501" priority="13343">
      <formula>IF(RIGHT(TEXT(AE60,"0.#"),1)=".",FALSE,TRUE)</formula>
    </cfRule>
    <cfRule type="expression" dxfId="2500" priority="13344">
      <formula>IF(RIGHT(TEXT(AE60,"0.#"),1)=".",TRUE,FALSE)</formula>
    </cfRule>
  </conditionalFormatting>
  <conditionalFormatting sqref="AE61">
    <cfRule type="expression" dxfId="2499" priority="13341">
      <formula>IF(RIGHT(TEXT(AE61,"0.#"),1)=".",FALSE,TRUE)</formula>
    </cfRule>
    <cfRule type="expression" dxfId="2498" priority="13342">
      <formula>IF(RIGHT(TEXT(AE61,"0.#"),1)=".",TRUE,FALSE)</formula>
    </cfRule>
  </conditionalFormatting>
  <conditionalFormatting sqref="AE62">
    <cfRule type="expression" dxfId="2497" priority="13339">
      <formula>IF(RIGHT(TEXT(AE62,"0.#"),1)=".",FALSE,TRUE)</formula>
    </cfRule>
    <cfRule type="expression" dxfId="2496" priority="13340">
      <formula>IF(RIGHT(TEXT(AE62,"0.#"),1)=".",TRUE,FALSE)</formula>
    </cfRule>
  </conditionalFormatting>
  <conditionalFormatting sqref="AI62">
    <cfRule type="expression" dxfId="2495" priority="13337">
      <formula>IF(RIGHT(TEXT(AI62,"0.#"),1)=".",FALSE,TRUE)</formula>
    </cfRule>
    <cfRule type="expression" dxfId="2494" priority="13338">
      <formula>IF(RIGHT(TEXT(AI62,"0.#"),1)=".",TRUE,FALSE)</formula>
    </cfRule>
  </conditionalFormatting>
  <conditionalFormatting sqref="AI61">
    <cfRule type="expression" dxfId="2493" priority="13335">
      <formula>IF(RIGHT(TEXT(AI61,"0.#"),1)=".",FALSE,TRUE)</formula>
    </cfRule>
    <cfRule type="expression" dxfId="2492" priority="13336">
      <formula>IF(RIGHT(TEXT(AI61,"0.#"),1)=".",TRUE,FALSE)</formula>
    </cfRule>
  </conditionalFormatting>
  <conditionalFormatting sqref="AI60">
    <cfRule type="expression" dxfId="2491" priority="13333">
      <formula>IF(RIGHT(TEXT(AI60,"0.#"),1)=".",FALSE,TRUE)</formula>
    </cfRule>
    <cfRule type="expression" dxfId="2490" priority="13334">
      <formula>IF(RIGHT(TEXT(AI60,"0.#"),1)=".",TRUE,FALSE)</formula>
    </cfRule>
  </conditionalFormatting>
  <conditionalFormatting sqref="AM60">
    <cfRule type="expression" dxfId="2489" priority="13331">
      <formula>IF(RIGHT(TEXT(AM60,"0.#"),1)=".",FALSE,TRUE)</formula>
    </cfRule>
    <cfRule type="expression" dxfId="2488" priority="13332">
      <formula>IF(RIGHT(TEXT(AM60,"0.#"),1)=".",TRUE,FALSE)</formula>
    </cfRule>
  </conditionalFormatting>
  <conditionalFormatting sqref="AM61">
    <cfRule type="expression" dxfId="2487" priority="13329">
      <formula>IF(RIGHT(TEXT(AM61,"0.#"),1)=".",FALSE,TRUE)</formula>
    </cfRule>
    <cfRule type="expression" dxfId="2486" priority="13330">
      <formula>IF(RIGHT(TEXT(AM61,"0.#"),1)=".",TRUE,FALSE)</formula>
    </cfRule>
  </conditionalFormatting>
  <conditionalFormatting sqref="AM62">
    <cfRule type="expression" dxfId="2485" priority="13327">
      <formula>IF(RIGHT(TEXT(AM62,"0.#"),1)=".",FALSE,TRUE)</formula>
    </cfRule>
    <cfRule type="expression" dxfId="2484" priority="13328">
      <formula>IF(RIGHT(TEXT(AM62,"0.#"),1)=".",TRUE,FALSE)</formula>
    </cfRule>
  </conditionalFormatting>
  <conditionalFormatting sqref="AE87">
    <cfRule type="expression" dxfId="2483" priority="13313">
      <formula>IF(RIGHT(TEXT(AE87,"0.#"),1)=".",FALSE,TRUE)</formula>
    </cfRule>
    <cfRule type="expression" dxfId="2482" priority="13314">
      <formula>IF(RIGHT(TEXT(AE87,"0.#"),1)=".",TRUE,FALSE)</formula>
    </cfRule>
  </conditionalFormatting>
  <conditionalFormatting sqref="AE88">
    <cfRule type="expression" dxfId="2481" priority="13311">
      <formula>IF(RIGHT(TEXT(AE88,"0.#"),1)=".",FALSE,TRUE)</formula>
    </cfRule>
    <cfRule type="expression" dxfId="2480" priority="13312">
      <formula>IF(RIGHT(TEXT(AE88,"0.#"),1)=".",TRUE,FALSE)</formula>
    </cfRule>
  </conditionalFormatting>
  <conditionalFormatting sqref="AE89">
    <cfRule type="expression" dxfId="2479" priority="13309">
      <formula>IF(RIGHT(TEXT(AE89,"0.#"),1)=".",FALSE,TRUE)</formula>
    </cfRule>
    <cfRule type="expression" dxfId="2478" priority="13310">
      <formula>IF(RIGHT(TEXT(AE89,"0.#"),1)=".",TRUE,FALSE)</formula>
    </cfRule>
  </conditionalFormatting>
  <conditionalFormatting sqref="AI89">
    <cfRule type="expression" dxfId="2477" priority="13307">
      <formula>IF(RIGHT(TEXT(AI89,"0.#"),1)=".",FALSE,TRUE)</formula>
    </cfRule>
    <cfRule type="expression" dxfId="2476" priority="13308">
      <formula>IF(RIGHT(TEXT(AI89,"0.#"),1)=".",TRUE,FALSE)</formula>
    </cfRule>
  </conditionalFormatting>
  <conditionalFormatting sqref="AI88">
    <cfRule type="expression" dxfId="2475" priority="13305">
      <formula>IF(RIGHT(TEXT(AI88,"0.#"),1)=".",FALSE,TRUE)</formula>
    </cfRule>
    <cfRule type="expression" dxfId="2474" priority="13306">
      <formula>IF(RIGHT(TEXT(AI88,"0.#"),1)=".",TRUE,FALSE)</formula>
    </cfRule>
  </conditionalFormatting>
  <conditionalFormatting sqref="AI87">
    <cfRule type="expression" dxfId="2473" priority="13303">
      <formula>IF(RIGHT(TEXT(AI87,"0.#"),1)=".",FALSE,TRUE)</formula>
    </cfRule>
    <cfRule type="expression" dxfId="2472" priority="13304">
      <formula>IF(RIGHT(TEXT(AI87,"0.#"),1)=".",TRUE,FALSE)</formula>
    </cfRule>
  </conditionalFormatting>
  <conditionalFormatting sqref="AM88">
    <cfRule type="expression" dxfId="2471" priority="13299">
      <formula>IF(RIGHT(TEXT(AM88,"0.#"),1)=".",FALSE,TRUE)</formula>
    </cfRule>
    <cfRule type="expression" dxfId="2470" priority="13300">
      <formula>IF(RIGHT(TEXT(AM88,"0.#"),1)=".",TRUE,FALSE)</formula>
    </cfRule>
  </conditionalFormatting>
  <conditionalFormatting sqref="AM89">
    <cfRule type="expression" dxfId="2469" priority="13297">
      <formula>IF(RIGHT(TEXT(AM89,"0.#"),1)=".",FALSE,TRUE)</formula>
    </cfRule>
    <cfRule type="expression" dxfId="2468" priority="13298">
      <formula>IF(RIGHT(TEXT(AM89,"0.#"),1)=".",TRUE,FALSE)</formula>
    </cfRule>
  </conditionalFormatting>
  <conditionalFormatting sqref="AE92">
    <cfRule type="expression" dxfId="2467" priority="13283">
      <formula>IF(RIGHT(TEXT(AE92,"0.#"),1)=".",FALSE,TRUE)</formula>
    </cfRule>
    <cfRule type="expression" dxfId="2466" priority="13284">
      <formula>IF(RIGHT(TEXT(AE92,"0.#"),1)=".",TRUE,FALSE)</formula>
    </cfRule>
  </conditionalFormatting>
  <conditionalFormatting sqref="AE93">
    <cfRule type="expression" dxfId="2465" priority="13281">
      <formula>IF(RIGHT(TEXT(AE93,"0.#"),1)=".",FALSE,TRUE)</formula>
    </cfRule>
    <cfRule type="expression" dxfId="2464" priority="13282">
      <formula>IF(RIGHT(TEXT(AE93,"0.#"),1)=".",TRUE,FALSE)</formula>
    </cfRule>
  </conditionalFormatting>
  <conditionalFormatting sqref="AE94">
    <cfRule type="expression" dxfId="2463" priority="13279">
      <formula>IF(RIGHT(TEXT(AE94,"0.#"),1)=".",FALSE,TRUE)</formula>
    </cfRule>
    <cfRule type="expression" dxfId="2462" priority="13280">
      <formula>IF(RIGHT(TEXT(AE94,"0.#"),1)=".",TRUE,FALSE)</formula>
    </cfRule>
  </conditionalFormatting>
  <conditionalFormatting sqref="AI94">
    <cfRule type="expression" dxfId="2461" priority="13277">
      <formula>IF(RIGHT(TEXT(AI94,"0.#"),1)=".",FALSE,TRUE)</formula>
    </cfRule>
    <cfRule type="expression" dxfId="2460" priority="13278">
      <formula>IF(RIGHT(TEXT(AI94,"0.#"),1)=".",TRUE,FALSE)</formula>
    </cfRule>
  </conditionalFormatting>
  <conditionalFormatting sqref="AI93">
    <cfRule type="expression" dxfId="2459" priority="13275">
      <formula>IF(RIGHT(TEXT(AI93,"0.#"),1)=".",FALSE,TRUE)</formula>
    </cfRule>
    <cfRule type="expression" dxfId="2458" priority="13276">
      <formula>IF(RIGHT(TEXT(AI93,"0.#"),1)=".",TRUE,FALSE)</formula>
    </cfRule>
  </conditionalFormatting>
  <conditionalFormatting sqref="AI92">
    <cfRule type="expression" dxfId="2457" priority="13273">
      <formula>IF(RIGHT(TEXT(AI92,"0.#"),1)=".",FALSE,TRUE)</formula>
    </cfRule>
    <cfRule type="expression" dxfId="2456" priority="13274">
      <formula>IF(RIGHT(TEXT(AI92,"0.#"),1)=".",TRUE,FALSE)</formula>
    </cfRule>
  </conditionalFormatting>
  <conditionalFormatting sqref="AM92">
    <cfRule type="expression" dxfId="2455" priority="13271">
      <formula>IF(RIGHT(TEXT(AM92,"0.#"),1)=".",FALSE,TRUE)</formula>
    </cfRule>
    <cfRule type="expression" dxfId="2454" priority="13272">
      <formula>IF(RIGHT(TEXT(AM92,"0.#"),1)=".",TRUE,FALSE)</formula>
    </cfRule>
  </conditionalFormatting>
  <conditionalFormatting sqref="AM93">
    <cfRule type="expression" dxfId="2453" priority="13269">
      <formula>IF(RIGHT(TEXT(AM93,"0.#"),1)=".",FALSE,TRUE)</formula>
    </cfRule>
    <cfRule type="expression" dxfId="2452" priority="13270">
      <formula>IF(RIGHT(TEXT(AM93,"0.#"),1)=".",TRUE,FALSE)</formula>
    </cfRule>
  </conditionalFormatting>
  <conditionalFormatting sqref="AM94">
    <cfRule type="expression" dxfId="2451" priority="13267">
      <formula>IF(RIGHT(TEXT(AM94,"0.#"),1)=".",FALSE,TRUE)</formula>
    </cfRule>
    <cfRule type="expression" dxfId="2450" priority="13268">
      <formula>IF(RIGHT(TEXT(AM94,"0.#"),1)=".",TRUE,FALSE)</formula>
    </cfRule>
  </conditionalFormatting>
  <conditionalFormatting sqref="AE97">
    <cfRule type="expression" dxfId="2449" priority="13253">
      <formula>IF(RIGHT(TEXT(AE97,"0.#"),1)=".",FALSE,TRUE)</formula>
    </cfRule>
    <cfRule type="expression" dxfId="2448" priority="13254">
      <formula>IF(RIGHT(TEXT(AE97,"0.#"),1)=".",TRUE,FALSE)</formula>
    </cfRule>
  </conditionalFormatting>
  <conditionalFormatting sqref="AE98">
    <cfRule type="expression" dxfId="2447" priority="13251">
      <formula>IF(RIGHT(TEXT(AE98,"0.#"),1)=".",FALSE,TRUE)</formula>
    </cfRule>
    <cfRule type="expression" dxfId="2446" priority="13252">
      <formula>IF(RIGHT(TEXT(AE98,"0.#"),1)=".",TRUE,FALSE)</formula>
    </cfRule>
  </conditionalFormatting>
  <conditionalFormatting sqref="AE99">
    <cfRule type="expression" dxfId="2445" priority="13249">
      <formula>IF(RIGHT(TEXT(AE99,"0.#"),1)=".",FALSE,TRUE)</formula>
    </cfRule>
    <cfRule type="expression" dxfId="2444" priority="13250">
      <formula>IF(RIGHT(TEXT(AE99,"0.#"),1)=".",TRUE,FALSE)</formula>
    </cfRule>
  </conditionalFormatting>
  <conditionalFormatting sqref="AI99">
    <cfRule type="expression" dxfId="2443" priority="13247">
      <formula>IF(RIGHT(TEXT(AI99,"0.#"),1)=".",FALSE,TRUE)</formula>
    </cfRule>
    <cfRule type="expression" dxfId="2442" priority="13248">
      <formula>IF(RIGHT(TEXT(AI99,"0.#"),1)=".",TRUE,FALSE)</formula>
    </cfRule>
  </conditionalFormatting>
  <conditionalFormatting sqref="AI98">
    <cfRule type="expression" dxfId="2441" priority="13245">
      <formula>IF(RIGHT(TEXT(AI98,"0.#"),1)=".",FALSE,TRUE)</formula>
    </cfRule>
    <cfRule type="expression" dxfId="2440" priority="13246">
      <formula>IF(RIGHT(TEXT(AI98,"0.#"),1)=".",TRUE,FALSE)</formula>
    </cfRule>
  </conditionalFormatting>
  <conditionalFormatting sqref="AI97">
    <cfRule type="expression" dxfId="2439" priority="13243">
      <formula>IF(RIGHT(TEXT(AI97,"0.#"),1)=".",FALSE,TRUE)</formula>
    </cfRule>
    <cfRule type="expression" dxfId="2438" priority="13244">
      <formula>IF(RIGHT(TEXT(AI97,"0.#"),1)=".",TRUE,FALSE)</formula>
    </cfRule>
  </conditionalFormatting>
  <conditionalFormatting sqref="AM97">
    <cfRule type="expression" dxfId="2437" priority="13241">
      <formula>IF(RIGHT(TEXT(AM97,"0.#"),1)=".",FALSE,TRUE)</formula>
    </cfRule>
    <cfRule type="expression" dxfId="2436" priority="13242">
      <formula>IF(RIGHT(TEXT(AM97,"0.#"),1)=".",TRUE,FALSE)</formula>
    </cfRule>
  </conditionalFormatting>
  <conditionalFormatting sqref="AM98">
    <cfRule type="expression" dxfId="2435" priority="13239">
      <formula>IF(RIGHT(TEXT(AM98,"0.#"),1)=".",FALSE,TRUE)</formula>
    </cfRule>
    <cfRule type="expression" dxfId="2434" priority="13240">
      <formula>IF(RIGHT(TEXT(AM98,"0.#"),1)=".",TRUE,FALSE)</formula>
    </cfRule>
  </conditionalFormatting>
  <conditionalFormatting sqref="AM99">
    <cfRule type="expression" dxfId="2433" priority="13237">
      <formula>IF(RIGHT(TEXT(AM99,"0.#"),1)=".",FALSE,TRUE)</formula>
    </cfRule>
    <cfRule type="expression" dxfId="2432" priority="13238">
      <formula>IF(RIGHT(TEXT(AM99,"0.#"),1)=".",TRUE,FALSE)</formula>
    </cfRule>
  </conditionalFormatting>
  <conditionalFormatting sqref="AI101">
    <cfRule type="expression" dxfId="2431" priority="13223">
      <formula>IF(RIGHT(TEXT(AI101,"0.#"),1)=".",FALSE,TRUE)</formula>
    </cfRule>
    <cfRule type="expression" dxfId="2430" priority="13224">
      <formula>IF(RIGHT(TEXT(AI101,"0.#"),1)=".",TRUE,FALSE)</formula>
    </cfRule>
  </conditionalFormatting>
  <conditionalFormatting sqref="AM101">
    <cfRule type="expression" dxfId="2429" priority="13221">
      <formula>IF(RIGHT(TEXT(AM101,"0.#"),1)=".",FALSE,TRUE)</formula>
    </cfRule>
    <cfRule type="expression" dxfId="2428" priority="13222">
      <formula>IF(RIGHT(TEXT(AM101,"0.#"),1)=".",TRUE,FALSE)</formula>
    </cfRule>
  </conditionalFormatting>
  <conditionalFormatting sqref="AE102">
    <cfRule type="expression" dxfId="2427" priority="13219">
      <formula>IF(RIGHT(TEXT(AE102,"0.#"),1)=".",FALSE,TRUE)</formula>
    </cfRule>
    <cfRule type="expression" dxfId="2426" priority="13220">
      <formula>IF(RIGHT(TEXT(AE102,"0.#"),1)=".",TRUE,FALSE)</formula>
    </cfRule>
  </conditionalFormatting>
  <conditionalFormatting sqref="AI102">
    <cfRule type="expression" dxfId="2425" priority="13217">
      <formula>IF(RIGHT(TEXT(AI102,"0.#"),1)=".",FALSE,TRUE)</formula>
    </cfRule>
    <cfRule type="expression" dxfId="2424" priority="13218">
      <formula>IF(RIGHT(TEXT(AI102,"0.#"),1)=".",TRUE,FALSE)</formula>
    </cfRule>
  </conditionalFormatting>
  <conditionalFormatting sqref="AM102">
    <cfRule type="expression" dxfId="2423" priority="13215">
      <formula>IF(RIGHT(TEXT(AM102,"0.#"),1)=".",FALSE,TRUE)</formula>
    </cfRule>
    <cfRule type="expression" dxfId="2422" priority="13216">
      <formula>IF(RIGHT(TEXT(AM102,"0.#"),1)=".",TRUE,FALSE)</formula>
    </cfRule>
  </conditionalFormatting>
  <conditionalFormatting sqref="AQ102">
    <cfRule type="expression" dxfId="2421" priority="13213">
      <formula>IF(RIGHT(TEXT(AQ102,"0.#"),1)=".",FALSE,TRUE)</formula>
    </cfRule>
    <cfRule type="expression" dxfId="2420" priority="13214">
      <formula>IF(RIGHT(TEXT(AQ102,"0.#"),1)=".",TRUE,FALSE)</formula>
    </cfRule>
  </conditionalFormatting>
  <conditionalFormatting sqref="AE104">
    <cfRule type="expression" dxfId="2419" priority="13211">
      <formula>IF(RIGHT(TEXT(AE104,"0.#"),1)=".",FALSE,TRUE)</formula>
    </cfRule>
    <cfRule type="expression" dxfId="2418" priority="13212">
      <formula>IF(RIGHT(TEXT(AE104,"0.#"),1)=".",TRUE,FALSE)</formula>
    </cfRule>
  </conditionalFormatting>
  <conditionalFormatting sqref="AI104">
    <cfRule type="expression" dxfId="2417" priority="13209">
      <formula>IF(RIGHT(TEXT(AI104,"0.#"),1)=".",FALSE,TRUE)</formula>
    </cfRule>
    <cfRule type="expression" dxfId="2416" priority="13210">
      <formula>IF(RIGHT(TEXT(AI104,"0.#"),1)=".",TRUE,FALSE)</formula>
    </cfRule>
  </conditionalFormatting>
  <conditionalFormatting sqref="AM104">
    <cfRule type="expression" dxfId="2415" priority="13207">
      <formula>IF(RIGHT(TEXT(AM104,"0.#"),1)=".",FALSE,TRUE)</formula>
    </cfRule>
    <cfRule type="expression" dxfId="2414" priority="13208">
      <formula>IF(RIGHT(TEXT(AM104,"0.#"),1)=".",TRUE,FALSE)</formula>
    </cfRule>
  </conditionalFormatting>
  <conditionalFormatting sqref="AE105">
    <cfRule type="expression" dxfId="2413" priority="13205">
      <formula>IF(RIGHT(TEXT(AE105,"0.#"),1)=".",FALSE,TRUE)</formula>
    </cfRule>
    <cfRule type="expression" dxfId="2412" priority="13206">
      <formula>IF(RIGHT(TEXT(AE105,"0.#"),1)=".",TRUE,FALSE)</formula>
    </cfRule>
  </conditionalFormatting>
  <conditionalFormatting sqref="AI105">
    <cfRule type="expression" dxfId="2411" priority="13203">
      <formula>IF(RIGHT(TEXT(AI105,"0.#"),1)=".",FALSE,TRUE)</formula>
    </cfRule>
    <cfRule type="expression" dxfId="2410" priority="13204">
      <formula>IF(RIGHT(TEXT(AI105,"0.#"),1)=".",TRUE,FALSE)</formula>
    </cfRule>
  </conditionalFormatting>
  <conditionalFormatting sqref="AM105">
    <cfRule type="expression" dxfId="2409" priority="13201">
      <formula>IF(RIGHT(TEXT(AM105,"0.#"),1)=".",FALSE,TRUE)</formula>
    </cfRule>
    <cfRule type="expression" dxfId="2408" priority="13202">
      <formula>IF(RIGHT(TEXT(AM105,"0.#"),1)=".",TRUE,FALSE)</formula>
    </cfRule>
  </conditionalFormatting>
  <conditionalFormatting sqref="AE107">
    <cfRule type="expression" dxfId="2407" priority="13197">
      <formula>IF(RIGHT(TEXT(AE107,"0.#"),1)=".",FALSE,TRUE)</formula>
    </cfRule>
    <cfRule type="expression" dxfId="2406" priority="13198">
      <formula>IF(RIGHT(TEXT(AE107,"0.#"),1)=".",TRUE,FALSE)</formula>
    </cfRule>
  </conditionalFormatting>
  <conditionalFormatting sqref="AI107">
    <cfRule type="expression" dxfId="2405" priority="13195">
      <formula>IF(RIGHT(TEXT(AI107,"0.#"),1)=".",FALSE,TRUE)</formula>
    </cfRule>
    <cfRule type="expression" dxfId="2404" priority="13196">
      <formula>IF(RIGHT(TEXT(AI107,"0.#"),1)=".",TRUE,FALSE)</formula>
    </cfRule>
  </conditionalFormatting>
  <conditionalFormatting sqref="AM107">
    <cfRule type="expression" dxfId="2403" priority="13193">
      <formula>IF(RIGHT(TEXT(AM107,"0.#"),1)=".",FALSE,TRUE)</formula>
    </cfRule>
    <cfRule type="expression" dxfId="2402" priority="13194">
      <formula>IF(RIGHT(TEXT(AM107,"0.#"),1)=".",TRUE,FALSE)</formula>
    </cfRule>
  </conditionalFormatting>
  <conditionalFormatting sqref="AE108">
    <cfRule type="expression" dxfId="2401" priority="13191">
      <formula>IF(RIGHT(TEXT(AE108,"0.#"),1)=".",FALSE,TRUE)</formula>
    </cfRule>
    <cfRule type="expression" dxfId="2400" priority="13192">
      <formula>IF(RIGHT(TEXT(AE108,"0.#"),1)=".",TRUE,FALSE)</formula>
    </cfRule>
  </conditionalFormatting>
  <conditionalFormatting sqref="AI108">
    <cfRule type="expression" dxfId="2399" priority="13189">
      <formula>IF(RIGHT(TEXT(AI108,"0.#"),1)=".",FALSE,TRUE)</formula>
    </cfRule>
    <cfRule type="expression" dxfId="2398" priority="13190">
      <formula>IF(RIGHT(TEXT(AI108,"0.#"),1)=".",TRUE,FALSE)</formula>
    </cfRule>
  </conditionalFormatting>
  <conditionalFormatting sqref="AM108">
    <cfRule type="expression" dxfId="2397" priority="13187">
      <formula>IF(RIGHT(TEXT(AM108,"0.#"),1)=".",FALSE,TRUE)</formula>
    </cfRule>
    <cfRule type="expression" dxfId="2396" priority="13188">
      <formula>IF(RIGHT(TEXT(AM108,"0.#"),1)=".",TRUE,FALSE)</formula>
    </cfRule>
  </conditionalFormatting>
  <conditionalFormatting sqref="AE110">
    <cfRule type="expression" dxfId="2395" priority="13183">
      <formula>IF(RIGHT(TEXT(AE110,"0.#"),1)=".",FALSE,TRUE)</formula>
    </cfRule>
    <cfRule type="expression" dxfId="2394" priority="13184">
      <formula>IF(RIGHT(TEXT(AE110,"0.#"),1)=".",TRUE,FALSE)</formula>
    </cfRule>
  </conditionalFormatting>
  <conditionalFormatting sqref="AI110">
    <cfRule type="expression" dxfId="2393" priority="13181">
      <formula>IF(RIGHT(TEXT(AI110,"0.#"),1)=".",FALSE,TRUE)</formula>
    </cfRule>
    <cfRule type="expression" dxfId="2392" priority="13182">
      <formula>IF(RIGHT(TEXT(AI110,"0.#"),1)=".",TRUE,FALSE)</formula>
    </cfRule>
  </conditionalFormatting>
  <conditionalFormatting sqref="AM110">
    <cfRule type="expression" dxfId="2391" priority="13179">
      <formula>IF(RIGHT(TEXT(AM110,"0.#"),1)=".",FALSE,TRUE)</formula>
    </cfRule>
    <cfRule type="expression" dxfId="2390" priority="13180">
      <formula>IF(RIGHT(TEXT(AM110,"0.#"),1)=".",TRUE,FALSE)</formula>
    </cfRule>
  </conditionalFormatting>
  <conditionalFormatting sqref="AE111">
    <cfRule type="expression" dxfId="2389" priority="13177">
      <formula>IF(RIGHT(TEXT(AE111,"0.#"),1)=".",FALSE,TRUE)</formula>
    </cfRule>
    <cfRule type="expression" dxfId="2388" priority="13178">
      <formula>IF(RIGHT(TEXT(AE111,"0.#"),1)=".",TRUE,FALSE)</formula>
    </cfRule>
  </conditionalFormatting>
  <conditionalFormatting sqref="AI111">
    <cfRule type="expression" dxfId="2387" priority="13175">
      <formula>IF(RIGHT(TEXT(AI111,"0.#"),1)=".",FALSE,TRUE)</formula>
    </cfRule>
    <cfRule type="expression" dxfId="2386" priority="13176">
      <formula>IF(RIGHT(TEXT(AI111,"0.#"),1)=".",TRUE,FALSE)</formula>
    </cfRule>
  </conditionalFormatting>
  <conditionalFormatting sqref="AM111">
    <cfRule type="expression" dxfId="2385" priority="13173">
      <formula>IF(RIGHT(TEXT(AM111,"0.#"),1)=".",FALSE,TRUE)</formula>
    </cfRule>
    <cfRule type="expression" dxfId="2384" priority="13174">
      <formula>IF(RIGHT(TEXT(AM111,"0.#"),1)=".",TRUE,FALSE)</formula>
    </cfRule>
  </conditionalFormatting>
  <conditionalFormatting sqref="AE113">
    <cfRule type="expression" dxfId="2383" priority="13169">
      <formula>IF(RIGHT(TEXT(AE113,"0.#"),1)=".",FALSE,TRUE)</formula>
    </cfRule>
    <cfRule type="expression" dxfId="2382" priority="13170">
      <formula>IF(RIGHT(TEXT(AE113,"0.#"),1)=".",TRUE,FALSE)</formula>
    </cfRule>
  </conditionalFormatting>
  <conditionalFormatting sqref="AI113">
    <cfRule type="expression" dxfId="2381" priority="13167">
      <formula>IF(RIGHT(TEXT(AI113,"0.#"),1)=".",FALSE,TRUE)</formula>
    </cfRule>
    <cfRule type="expression" dxfId="2380" priority="13168">
      <formula>IF(RIGHT(TEXT(AI113,"0.#"),1)=".",TRUE,FALSE)</formula>
    </cfRule>
  </conditionalFormatting>
  <conditionalFormatting sqref="AM113">
    <cfRule type="expression" dxfId="2379" priority="13165">
      <formula>IF(RIGHT(TEXT(AM113,"0.#"),1)=".",FALSE,TRUE)</formula>
    </cfRule>
    <cfRule type="expression" dxfId="2378" priority="13166">
      <formula>IF(RIGHT(TEXT(AM113,"0.#"),1)=".",TRUE,FALSE)</formula>
    </cfRule>
  </conditionalFormatting>
  <conditionalFormatting sqref="AE114">
    <cfRule type="expression" dxfId="2377" priority="13163">
      <formula>IF(RIGHT(TEXT(AE114,"0.#"),1)=".",FALSE,TRUE)</formula>
    </cfRule>
    <cfRule type="expression" dxfId="2376" priority="13164">
      <formula>IF(RIGHT(TEXT(AE114,"0.#"),1)=".",TRUE,FALSE)</formula>
    </cfRule>
  </conditionalFormatting>
  <conditionalFormatting sqref="AI114">
    <cfRule type="expression" dxfId="2375" priority="13161">
      <formula>IF(RIGHT(TEXT(AI114,"0.#"),1)=".",FALSE,TRUE)</formula>
    </cfRule>
    <cfRule type="expression" dxfId="2374" priority="13162">
      <formula>IF(RIGHT(TEXT(AI114,"0.#"),1)=".",TRUE,FALSE)</formula>
    </cfRule>
  </conditionalFormatting>
  <conditionalFormatting sqref="AM114">
    <cfRule type="expression" dxfId="2373" priority="13159">
      <formula>IF(RIGHT(TEXT(AM114,"0.#"),1)=".",FALSE,TRUE)</formula>
    </cfRule>
    <cfRule type="expression" dxfId="2372" priority="13160">
      <formula>IF(RIGHT(TEXT(AM114,"0.#"),1)=".",TRUE,FALSE)</formula>
    </cfRule>
  </conditionalFormatting>
  <conditionalFormatting sqref="AE116 AQ116">
    <cfRule type="expression" dxfId="2371" priority="13155">
      <formula>IF(RIGHT(TEXT(AE116,"0.#"),1)=".",FALSE,TRUE)</formula>
    </cfRule>
    <cfRule type="expression" dxfId="2370" priority="13156">
      <formula>IF(RIGHT(TEXT(AE116,"0.#"),1)=".",TRUE,FALSE)</formula>
    </cfRule>
  </conditionalFormatting>
  <conditionalFormatting sqref="AI116">
    <cfRule type="expression" dxfId="2369" priority="13153">
      <formula>IF(RIGHT(TEXT(AI116,"0.#"),1)=".",FALSE,TRUE)</formula>
    </cfRule>
    <cfRule type="expression" dxfId="2368" priority="13154">
      <formula>IF(RIGHT(TEXT(AI116,"0.#"),1)=".",TRUE,FALSE)</formula>
    </cfRule>
  </conditionalFormatting>
  <conditionalFormatting sqref="AM116">
    <cfRule type="expression" dxfId="2367" priority="13151">
      <formula>IF(RIGHT(TEXT(AM116,"0.#"),1)=".",FALSE,TRUE)</formula>
    </cfRule>
    <cfRule type="expression" dxfId="2366" priority="13152">
      <formula>IF(RIGHT(TEXT(AM116,"0.#"),1)=".",TRUE,FALSE)</formula>
    </cfRule>
  </conditionalFormatting>
  <conditionalFormatting sqref="AE117 AM117">
    <cfRule type="expression" dxfId="2365" priority="13149">
      <formula>IF(RIGHT(TEXT(AE117,"0.#"),1)=".",FALSE,TRUE)</formula>
    </cfRule>
    <cfRule type="expression" dxfId="2364" priority="13150">
      <formula>IF(RIGHT(TEXT(AE117,"0.#"),1)=".",TRUE,FALSE)</formula>
    </cfRule>
  </conditionalFormatting>
  <conditionalFormatting sqref="AI117">
    <cfRule type="expression" dxfId="2363" priority="13147">
      <formula>IF(RIGHT(TEXT(AI117,"0.#"),1)=".",FALSE,TRUE)</formula>
    </cfRule>
    <cfRule type="expression" dxfId="2362" priority="13148">
      <formula>IF(RIGHT(TEXT(AI117,"0.#"),1)=".",TRUE,FALSE)</formula>
    </cfRule>
  </conditionalFormatting>
  <conditionalFormatting sqref="AQ117">
    <cfRule type="expression" dxfId="2361" priority="13143">
      <formula>IF(RIGHT(TEXT(AQ117,"0.#"),1)=".",FALSE,TRUE)</formula>
    </cfRule>
    <cfRule type="expression" dxfId="2360" priority="13144">
      <formula>IF(RIGHT(TEXT(AQ117,"0.#"),1)=".",TRUE,FALSE)</formula>
    </cfRule>
  </conditionalFormatting>
  <conditionalFormatting sqref="AE119 AQ119">
    <cfRule type="expression" dxfId="2359" priority="13141">
      <formula>IF(RIGHT(TEXT(AE119,"0.#"),1)=".",FALSE,TRUE)</formula>
    </cfRule>
    <cfRule type="expression" dxfId="2358" priority="13142">
      <formula>IF(RIGHT(TEXT(AE119,"0.#"),1)=".",TRUE,FALSE)</formula>
    </cfRule>
  </conditionalFormatting>
  <conditionalFormatting sqref="AI119">
    <cfRule type="expression" dxfId="2357" priority="13139">
      <formula>IF(RIGHT(TEXT(AI119,"0.#"),1)=".",FALSE,TRUE)</formula>
    </cfRule>
    <cfRule type="expression" dxfId="2356" priority="13140">
      <formula>IF(RIGHT(TEXT(AI119,"0.#"),1)=".",TRUE,FALSE)</formula>
    </cfRule>
  </conditionalFormatting>
  <conditionalFormatting sqref="AM119">
    <cfRule type="expression" dxfId="2355" priority="13137">
      <formula>IF(RIGHT(TEXT(AM119,"0.#"),1)=".",FALSE,TRUE)</formula>
    </cfRule>
    <cfRule type="expression" dxfId="2354" priority="13138">
      <formula>IF(RIGHT(TEXT(AM119,"0.#"),1)=".",TRUE,FALSE)</formula>
    </cfRule>
  </conditionalFormatting>
  <conditionalFormatting sqref="AQ120">
    <cfRule type="expression" dxfId="2353" priority="13129">
      <formula>IF(RIGHT(TEXT(AQ120,"0.#"),1)=".",FALSE,TRUE)</formula>
    </cfRule>
    <cfRule type="expression" dxfId="2352" priority="13130">
      <formula>IF(RIGHT(TEXT(AQ120,"0.#"),1)=".",TRUE,FALSE)</formula>
    </cfRule>
  </conditionalFormatting>
  <conditionalFormatting sqref="AE122 AQ122">
    <cfRule type="expression" dxfId="2351" priority="13127">
      <formula>IF(RIGHT(TEXT(AE122,"0.#"),1)=".",FALSE,TRUE)</formula>
    </cfRule>
    <cfRule type="expression" dxfId="2350" priority="13128">
      <formula>IF(RIGHT(TEXT(AE122,"0.#"),1)=".",TRUE,FALSE)</formula>
    </cfRule>
  </conditionalFormatting>
  <conditionalFormatting sqref="AI122">
    <cfRule type="expression" dxfId="2349" priority="13125">
      <formula>IF(RIGHT(TEXT(AI122,"0.#"),1)=".",FALSE,TRUE)</formula>
    </cfRule>
    <cfRule type="expression" dxfId="2348" priority="13126">
      <formula>IF(RIGHT(TEXT(AI122,"0.#"),1)=".",TRUE,FALSE)</formula>
    </cfRule>
  </conditionalFormatting>
  <conditionalFormatting sqref="AM122">
    <cfRule type="expression" dxfId="2347" priority="13123">
      <formula>IF(RIGHT(TEXT(AM122,"0.#"),1)=".",FALSE,TRUE)</formula>
    </cfRule>
    <cfRule type="expression" dxfId="2346" priority="13124">
      <formula>IF(RIGHT(TEXT(AM122,"0.#"),1)=".",TRUE,FALSE)</formula>
    </cfRule>
  </conditionalFormatting>
  <conditionalFormatting sqref="AQ123">
    <cfRule type="expression" dxfId="2345" priority="13115">
      <formula>IF(RIGHT(TEXT(AQ123,"0.#"),1)=".",FALSE,TRUE)</formula>
    </cfRule>
    <cfRule type="expression" dxfId="2344" priority="13116">
      <formula>IF(RIGHT(TEXT(AQ123,"0.#"),1)=".",TRUE,FALSE)</formula>
    </cfRule>
  </conditionalFormatting>
  <conditionalFormatting sqref="AE125 AQ125">
    <cfRule type="expression" dxfId="2343" priority="13113">
      <formula>IF(RIGHT(TEXT(AE125,"0.#"),1)=".",FALSE,TRUE)</formula>
    </cfRule>
    <cfRule type="expression" dxfId="2342" priority="13114">
      <formula>IF(RIGHT(TEXT(AE125,"0.#"),1)=".",TRUE,FALSE)</formula>
    </cfRule>
  </conditionalFormatting>
  <conditionalFormatting sqref="AI125">
    <cfRule type="expression" dxfId="2341" priority="13111">
      <formula>IF(RIGHT(TEXT(AI125,"0.#"),1)=".",FALSE,TRUE)</formula>
    </cfRule>
    <cfRule type="expression" dxfId="2340" priority="13112">
      <formula>IF(RIGHT(TEXT(AI125,"0.#"),1)=".",TRUE,FALSE)</formula>
    </cfRule>
  </conditionalFormatting>
  <conditionalFormatting sqref="AM125">
    <cfRule type="expression" dxfId="2339" priority="13109">
      <formula>IF(RIGHT(TEXT(AM125,"0.#"),1)=".",FALSE,TRUE)</formula>
    </cfRule>
    <cfRule type="expression" dxfId="2338" priority="13110">
      <formula>IF(RIGHT(TEXT(AM125,"0.#"),1)=".",TRUE,FALSE)</formula>
    </cfRule>
  </conditionalFormatting>
  <conditionalFormatting sqref="AQ126">
    <cfRule type="expression" dxfId="2337" priority="13101">
      <formula>IF(RIGHT(TEXT(AQ126,"0.#"),1)=".",FALSE,TRUE)</formula>
    </cfRule>
    <cfRule type="expression" dxfId="2336" priority="13102">
      <formula>IF(RIGHT(TEXT(AQ126,"0.#"),1)=".",TRUE,FALSE)</formula>
    </cfRule>
  </conditionalFormatting>
  <conditionalFormatting sqref="AE128 AQ128">
    <cfRule type="expression" dxfId="2335" priority="13099">
      <formula>IF(RIGHT(TEXT(AE128,"0.#"),1)=".",FALSE,TRUE)</formula>
    </cfRule>
    <cfRule type="expression" dxfId="2334" priority="13100">
      <formula>IF(RIGHT(TEXT(AE128,"0.#"),1)=".",TRUE,FALSE)</formula>
    </cfRule>
  </conditionalFormatting>
  <conditionalFormatting sqref="AI128">
    <cfRule type="expression" dxfId="2333" priority="13097">
      <formula>IF(RIGHT(TEXT(AI128,"0.#"),1)=".",FALSE,TRUE)</formula>
    </cfRule>
    <cfRule type="expression" dxfId="2332" priority="13098">
      <formula>IF(RIGHT(TEXT(AI128,"0.#"),1)=".",TRUE,FALSE)</formula>
    </cfRule>
  </conditionalFormatting>
  <conditionalFormatting sqref="AM128">
    <cfRule type="expression" dxfId="2331" priority="13095">
      <formula>IF(RIGHT(TEXT(AM128,"0.#"),1)=".",FALSE,TRUE)</formula>
    </cfRule>
    <cfRule type="expression" dxfId="2330" priority="13096">
      <formula>IF(RIGHT(TEXT(AM128,"0.#"),1)=".",TRUE,FALSE)</formula>
    </cfRule>
  </conditionalFormatting>
  <conditionalFormatting sqref="AQ129">
    <cfRule type="expression" dxfId="2329" priority="13087">
      <formula>IF(RIGHT(TEXT(AQ129,"0.#"),1)=".",FALSE,TRUE)</formula>
    </cfRule>
    <cfRule type="expression" dxfId="2328" priority="13088">
      <formula>IF(RIGHT(TEXT(AQ129,"0.#"),1)=".",TRUE,FALSE)</formula>
    </cfRule>
  </conditionalFormatting>
  <conditionalFormatting sqref="AE75">
    <cfRule type="expression" dxfId="2327" priority="13085">
      <formula>IF(RIGHT(TEXT(AE75,"0.#"),1)=".",FALSE,TRUE)</formula>
    </cfRule>
    <cfRule type="expression" dxfId="2326" priority="13086">
      <formula>IF(RIGHT(TEXT(AE75,"0.#"),1)=".",TRUE,FALSE)</formula>
    </cfRule>
  </conditionalFormatting>
  <conditionalFormatting sqref="AE76">
    <cfRule type="expression" dxfId="2325" priority="13083">
      <formula>IF(RIGHT(TEXT(AE76,"0.#"),1)=".",FALSE,TRUE)</formula>
    </cfRule>
    <cfRule type="expression" dxfId="2324" priority="13084">
      <formula>IF(RIGHT(TEXT(AE76,"0.#"),1)=".",TRUE,FALSE)</formula>
    </cfRule>
  </conditionalFormatting>
  <conditionalFormatting sqref="AE77">
    <cfRule type="expression" dxfId="2323" priority="13081">
      <formula>IF(RIGHT(TEXT(AE77,"0.#"),1)=".",FALSE,TRUE)</formula>
    </cfRule>
    <cfRule type="expression" dxfId="2322" priority="13082">
      <formula>IF(RIGHT(TEXT(AE77,"0.#"),1)=".",TRUE,FALSE)</formula>
    </cfRule>
  </conditionalFormatting>
  <conditionalFormatting sqref="AI77">
    <cfRule type="expression" dxfId="2321" priority="13079">
      <formula>IF(RIGHT(TEXT(AI77,"0.#"),1)=".",FALSE,TRUE)</formula>
    </cfRule>
    <cfRule type="expression" dxfId="2320" priority="13080">
      <formula>IF(RIGHT(TEXT(AI77,"0.#"),1)=".",TRUE,FALSE)</formula>
    </cfRule>
  </conditionalFormatting>
  <conditionalFormatting sqref="AI76">
    <cfRule type="expression" dxfId="2319" priority="13077">
      <formula>IF(RIGHT(TEXT(AI76,"0.#"),1)=".",FALSE,TRUE)</formula>
    </cfRule>
    <cfRule type="expression" dxfId="2318" priority="13078">
      <formula>IF(RIGHT(TEXT(AI76,"0.#"),1)=".",TRUE,FALSE)</formula>
    </cfRule>
  </conditionalFormatting>
  <conditionalFormatting sqref="AI75">
    <cfRule type="expression" dxfId="2317" priority="13075">
      <formula>IF(RIGHT(TEXT(AI75,"0.#"),1)=".",FALSE,TRUE)</formula>
    </cfRule>
    <cfRule type="expression" dxfId="2316" priority="13076">
      <formula>IF(RIGHT(TEXT(AI75,"0.#"),1)=".",TRUE,FALSE)</formula>
    </cfRule>
  </conditionalFormatting>
  <conditionalFormatting sqref="AM75">
    <cfRule type="expression" dxfId="2315" priority="13073">
      <formula>IF(RIGHT(TEXT(AM75,"0.#"),1)=".",FALSE,TRUE)</formula>
    </cfRule>
    <cfRule type="expression" dxfId="2314" priority="13074">
      <formula>IF(RIGHT(TEXT(AM75,"0.#"),1)=".",TRUE,FALSE)</formula>
    </cfRule>
  </conditionalFormatting>
  <conditionalFormatting sqref="AM76">
    <cfRule type="expression" dxfId="2313" priority="13071">
      <formula>IF(RIGHT(TEXT(AM76,"0.#"),1)=".",FALSE,TRUE)</formula>
    </cfRule>
    <cfRule type="expression" dxfId="2312" priority="13072">
      <formula>IF(RIGHT(TEXT(AM76,"0.#"),1)=".",TRUE,FALSE)</formula>
    </cfRule>
  </conditionalFormatting>
  <conditionalFormatting sqref="AM77">
    <cfRule type="expression" dxfId="2311" priority="13069">
      <formula>IF(RIGHT(TEXT(AM77,"0.#"),1)=".",FALSE,TRUE)</formula>
    </cfRule>
    <cfRule type="expression" dxfId="2310" priority="13070">
      <formula>IF(RIGHT(TEXT(AM77,"0.#"),1)=".",TRUE,FALSE)</formula>
    </cfRule>
  </conditionalFormatting>
  <conditionalFormatting sqref="AE134:AE135 AI134:AI135 AM134:AM135 AQ134:AQ135 AU134:AU135">
    <cfRule type="expression" dxfId="2309" priority="13055">
      <formula>IF(RIGHT(TEXT(AE134,"0.#"),1)=".",FALSE,TRUE)</formula>
    </cfRule>
    <cfRule type="expression" dxfId="2308" priority="13056">
      <formula>IF(RIGHT(TEXT(AE134,"0.#"),1)=".",TRUE,FALSE)</formula>
    </cfRule>
  </conditionalFormatting>
  <conditionalFormatting sqref="AE433">
    <cfRule type="expression" dxfId="2307" priority="13025">
      <formula>IF(RIGHT(TEXT(AE433,"0.#"),1)=".",FALSE,TRUE)</formula>
    </cfRule>
    <cfRule type="expression" dxfId="2306" priority="13026">
      <formula>IF(RIGHT(TEXT(AE433,"0.#"),1)=".",TRUE,FALSE)</formula>
    </cfRule>
  </conditionalFormatting>
  <conditionalFormatting sqref="AM435">
    <cfRule type="expression" dxfId="2305" priority="13009">
      <formula>IF(RIGHT(TEXT(AM435,"0.#"),1)=".",FALSE,TRUE)</formula>
    </cfRule>
    <cfRule type="expression" dxfId="2304" priority="13010">
      <formula>IF(RIGHT(TEXT(AM435,"0.#"),1)=".",TRUE,FALSE)</formula>
    </cfRule>
  </conditionalFormatting>
  <conditionalFormatting sqref="AE434">
    <cfRule type="expression" dxfId="2303" priority="13023">
      <formula>IF(RIGHT(TEXT(AE434,"0.#"),1)=".",FALSE,TRUE)</formula>
    </cfRule>
    <cfRule type="expression" dxfId="2302" priority="13024">
      <formula>IF(RIGHT(TEXT(AE434,"0.#"),1)=".",TRUE,FALSE)</formula>
    </cfRule>
  </conditionalFormatting>
  <conditionalFormatting sqref="AE435">
    <cfRule type="expression" dxfId="2301" priority="13021">
      <formula>IF(RIGHT(TEXT(AE435,"0.#"),1)=".",FALSE,TRUE)</formula>
    </cfRule>
    <cfRule type="expression" dxfId="2300" priority="13022">
      <formula>IF(RIGHT(TEXT(AE435,"0.#"),1)=".",TRUE,FALSE)</formula>
    </cfRule>
  </conditionalFormatting>
  <conditionalFormatting sqref="AM433">
    <cfRule type="expression" dxfId="2299" priority="13013">
      <formula>IF(RIGHT(TEXT(AM433,"0.#"),1)=".",FALSE,TRUE)</formula>
    </cfRule>
    <cfRule type="expression" dxfId="2298" priority="13014">
      <formula>IF(RIGHT(TEXT(AM433,"0.#"),1)=".",TRUE,FALSE)</formula>
    </cfRule>
  </conditionalFormatting>
  <conditionalFormatting sqref="AM434">
    <cfRule type="expression" dxfId="2297" priority="13011">
      <formula>IF(RIGHT(TEXT(AM434,"0.#"),1)=".",FALSE,TRUE)</formula>
    </cfRule>
    <cfRule type="expression" dxfId="2296" priority="13012">
      <formula>IF(RIGHT(TEXT(AM434,"0.#"),1)=".",TRUE,FALSE)</formula>
    </cfRule>
  </conditionalFormatting>
  <conditionalFormatting sqref="AU433">
    <cfRule type="expression" dxfId="2295" priority="13001">
      <formula>IF(RIGHT(TEXT(AU433,"0.#"),1)=".",FALSE,TRUE)</formula>
    </cfRule>
    <cfRule type="expression" dxfId="2294" priority="13002">
      <formula>IF(RIGHT(TEXT(AU433,"0.#"),1)=".",TRUE,FALSE)</formula>
    </cfRule>
  </conditionalFormatting>
  <conditionalFormatting sqref="AU434">
    <cfRule type="expression" dxfId="2293" priority="12999">
      <formula>IF(RIGHT(TEXT(AU434,"0.#"),1)=".",FALSE,TRUE)</formula>
    </cfRule>
    <cfRule type="expression" dxfId="2292" priority="13000">
      <formula>IF(RIGHT(TEXT(AU434,"0.#"),1)=".",TRUE,FALSE)</formula>
    </cfRule>
  </conditionalFormatting>
  <conditionalFormatting sqref="AU435">
    <cfRule type="expression" dxfId="2291" priority="12997">
      <formula>IF(RIGHT(TEXT(AU435,"0.#"),1)=".",FALSE,TRUE)</formula>
    </cfRule>
    <cfRule type="expression" dxfId="2290" priority="12998">
      <formula>IF(RIGHT(TEXT(AU435,"0.#"),1)=".",TRUE,FALSE)</formula>
    </cfRule>
  </conditionalFormatting>
  <conditionalFormatting sqref="AI435">
    <cfRule type="expression" dxfId="2289" priority="12931">
      <formula>IF(RIGHT(TEXT(AI435,"0.#"),1)=".",FALSE,TRUE)</formula>
    </cfRule>
    <cfRule type="expression" dxfId="2288" priority="12932">
      <formula>IF(RIGHT(TEXT(AI435,"0.#"),1)=".",TRUE,FALSE)</formula>
    </cfRule>
  </conditionalFormatting>
  <conditionalFormatting sqref="AI433">
    <cfRule type="expression" dxfId="2287" priority="12935">
      <formula>IF(RIGHT(TEXT(AI433,"0.#"),1)=".",FALSE,TRUE)</formula>
    </cfRule>
    <cfRule type="expression" dxfId="2286" priority="12936">
      <formula>IF(RIGHT(TEXT(AI433,"0.#"),1)=".",TRUE,FALSE)</formula>
    </cfRule>
  </conditionalFormatting>
  <conditionalFormatting sqref="AI434">
    <cfRule type="expression" dxfId="2285" priority="12933">
      <formula>IF(RIGHT(TEXT(AI434,"0.#"),1)=".",FALSE,TRUE)</formula>
    </cfRule>
    <cfRule type="expression" dxfId="2284" priority="12934">
      <formula>IF(RIGHT(TEXT(AI434,"0.#"),1)=".",TRUE,FALSE)</formula>
    </cfRule>
  </conditionalFormatting>
  <conditionalFormatting sqref="AQ434">
    <cfRule type="expression" dxfId="2283" priority="12917">
      <formula>IF(RIGHT(TEXT(AQ434,"0.#"),1)=".",FALSE,TRUE)</formula>
    </cfRule>
    <cfRule type="expression" dxfId="2282" priority="12918">
      <formula>IF(RIGHT(TEXT(AQ434,"0.#"),1)=".",TRUE,FALSE)</formula>
    </cfRule>
  </conditionalFormatting>
  <conditionalFormatting sqref="AQ435">
    <cfRule type="expression" dxfId="2281" priority="12903">
      <formula>IF(RIGHT(TEXT(AQ435,"0.#"),1)=".",FALSE,TRUE)</formula>
    </cfRule>
    <cfRule type="expression" dxfId="2280" priority="12904">
      <formula>IF(RIGHT(TEXT(AQ435,"0.#"),1)=".",TRUE,FALSE)</formula>
    </cfRule>
  </conditionalFormatting>
  <conditionalFormatting sqref="AQ433">
    <cfRule type="expression" dxfId="2279" priority="12901">
      <formula>IF(RIGHT(TEXT(AQ433,"0.#"),1)=".",FALSE,TRUE)</formula>
    </cfRule>
    <cfRule type="expression" dxfId="2278" priority="12902">
      <formula>IF(RIGHT(TEXT(AQ433,"0.#"),1)=".",TRUE,FALSE)</formula>
    </cfRule>
  </conditionalFormatting>
  <conditionalFormatting sqref="AL839:AO866">
    <cfRule type="expression" dxfId="2277" priority="6625">
      <formula>IF(AND(AL839&gt;=0, RIGHT(TEXT(AL839,"0.#"),1)&lt;&gt;"."),TRUE,FALSE)</formula>
    </cfRule>
    <cfRule type="expression" dxfId="2276" priority="6626">
      <formula>IF(AND(AL839&gt;=0, RIGHT(TEXT(AL839,"0.#"),1)="."),TRUE,FALSE)</formula>
    </cfRule>
    <cfRule type="expression" dxfId="2275" priority="6627">
      <formula>IF(AND(AL839&lt;0, RIGHT(TEXT(AL839,"0.#"),1)&lt;&gt;"."),TRUE,FALSE)</formula>
    </cfRule>
    <cfRule type="expression" dxfId="2274" priority="6628">
      <formula>IF(AND(AL839&lt;0, RIGHT(TEXT(AL839,"0.#"),1)="."),TRUE,FALSE)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39:Y866">
    <cfRule type="expression" dxfId="2203" priority="2953">
      <formula>IF(RIGHT(TEXT(Y839,"0.#"),1)=".",FALSE,TRUE)</formula>
    </cfRule>
    <cfRule type="expression" dxfId="2202" priority="2954">
      <formula>IF(RIGHT(TEXT(Y839,"0.#"),1)=".",TRUE,FALSE)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02:AO1131">
    <cfRule type="expression" dxfId="2173" priority="2859">
      <formula>IF(AND(AL1102&gt;=0, RIGHT(TEXT(AL1102,"0.#"),1)&lt;&gt;"."),TRUE,FALSE)</formula>
    </cfRule>
    <cfRule type="expression" dxfId="2172" priority="2860">
      <formula>IF(AND(AL1102&gt;=0, RIGHT(TEXT(AL1102,"0.#"),1)="."),TRUE,FALSE)</formula>
    </cfRule>
    <cfRule type="expression" dxfId="2171" priority="2861">
      <formula>IF(AND(AL1102&lt;0, RIGHT(TEXT(AL1102,"0.#"),1)&lt;&gt;"."),TRUE,FALSE)</formula>
    </cfRule>
    <cfRule type="expression" dxfId="2170" priority="2862">
      <formula>IF(AND(AL1102&lt;0, RIGHT(TEXT(AL1102,"0.#"),1)="."),TRUE,FALSE)</formula>
    </cfRule>
  </conditionalFormatting>
  <conditionalFormatting sqref="Y1102:Y1131">
    <cfRule type="expression" dxfId="2169" priority="2857">
      <formula>IF(RIGHT(TEXT(Y1102,"0.#"),1)=".",FALSE,TRUE)</formula>
    </cfRule>
    <cfRule type="expression" dxfId="2168" priority="2858">
      <formula>IF(RIGHT(TEXT(Y1102,"0.#"),1)=".",TRUE,FALSE)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37:AO838">
    <cfRule type="expression" dxfId="2159" priority="2811">
      <formula>IF(AND(AL837&gt;=0, RIGHT(TEXT(AL837,"0.#"),1)&lt;&gt;"."),TRUE,FALSE)</formula>
    </cfRule>
    <cfRule type="expression" dxfId="2158" priority="2812">
      <formula>IF(AND(AL837&gt;=0, RIGHT(TEXT(AL837,"0.#"),1)="."),TRUE,FALSE)</formula>
    </cfRule>
    <cfRule type="expression" dxfId="2157" priority="2813">
      <formula>IF(AND(AL837&lt;0, RIGHT(TEXT(AL837,"0.#"),1)&lt;&gt;"."),TRUE,FALSE)</formula>
    </cfRule>
    <cfRule type="expression" dxfId="2156" priority="2814">
      <formula>IF(AND(AL837&lt;0, RIGHT(TEXT(AL837,"0.#"),1)="."),TRUE,FALSE)</formula>
    </cfRule>
  </conditionalFormatting>
  <conditionalFormatting sqref="Y837:Y838">
    <cfRule type="expression" dxfId="2155" priority="2809">
      <formula>IF(RIGHT(TEXT(Y837,"0.#"),1)=".",FALSE,TRUE)</formula>
    </cfRule>
    <cfRule type="expression" dxfId="2154" priority="2810">
      <formula>IF(RIGHT(TEXT(Y837,"0.#"),1)=".",TRUE,FALSE)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72:Y899">
    <cfRule type="expression" dxfId="1837" priority="2069">
      <formula>IF(RIGHT(TEXT(Y872,"0.#"),1)=".",FALSE,TRUE)</formula>
    </cfRule>
    <cfRule type="expression" dxfId="1836" priority="2070">
      <formula>IF(RIGHT(TEXT(Y872,"0.#"),1)=".",TRUE,FALSE)</formula>
    </cfRule>
  </conditionalFormatting>
  <conditionalFormatting sqref="Y870:Y871">
    <cfRule type="expression" dxfId="1835" priority="2063">
      <formula>IF(RIGHT(TEXT(Y870,"0.#"),1)=".",FALSE,TRUE)</formula>
    </cfRule>
    <cfRule type="expression" dxfId="1834" priority="2064">
      <formula>IF(RIGHT(TEXT(Y870,"0.#"),1)=".",TRUE,FALSE)</formula>
    </cfRule>
  </conditionalFormatting>
  <conditionalFormatting sqref="Y905:Y932">
    <cfRule type="expression" dxfId="1833" priority="2057">
      <formula>IF(RIGHT(TEXT(Y905,"0.#"),1)=".",FALSE,TRUE)</formula>
    </cfRule>
    <cfRule type="expression" dxfId="1832" priority="2058">
      <formula>IF(RIGHT(TEXT(Y905,"0.#"),1)=".",TRUE,FALSE)</formula>
    </cfRule>
  </conditionalFormatting>
  <conditionalFormatting sqref="Y903:Y904">
    <cfRule type="expression" dxfId="1831" priority="2051">
      <formula>IF(RIGHT(TEXT(Y903,"0.#"),1)=".",FALSE,TRUE)</formula>
    </cfRule>
    <cfRule type="expression" dxfId="1830" priority="2052">
      <formula>IF(RIGHT(TEXT(Y903,"0.#"),1)=".",TRUE,FALSE)</formula>
    </cfRule>
  </conditionalFormatting>
  <conditionalFormatting sqref="Y938:Y965">
    <cfRule type="expression" dxfId="1829" priority="2045">
      <formula>IF(RIGHT(TEXT(Y938,"0.#"),1)=".",FALSE,TRUE)</formula>
    </cfRule>
    <cfRule type="expression" dxfId="1828" priority="2046">
      <formula>IF(RIGHT(TEXT(Y938,"0.#"),1)=".",TRUE,FALSE)</formula>
    </cfRule>
  </conditionalFormatting>
  <conditionalFormatting sqref="Y936:Y937">
    <cfRule type="expression" dxfId="1827" priority="2039">
      <formula>IF(RIGHT(TEXT(Y936,"0.#"),1)=".",FALSE,TRUE)</formula>
    </cfRule>
    <cfRule type="expression" dxfId="1826" priority="2040">
      <formula>IF(RIGHT(TEXT(Y936,"0.#"),1)=".",TRUE,FALSE)</formula>
    </cfRule>
  </conditionalFormatting>
  <conditionalFormatting sqref="Y971:Y998">
    <cfRule type="expression" dxfId="1825" priority="2033">
      <formula>IF(RIGHT(TEXT(Y971,"0.#"),1)=".",FALSE,TRUE)</formula>
    </cfRule>
    <cfRule type="expression" dxfId="1824" priority="2034">
      <formula>IF(RIGHT(TEXT(Y971,"0.#"),1)=".",TRUE,FALSE)</formula>
    </cfRule>
  </conditionalFormatting>
  <conditionalFormatting sqref="Y969:Y970">
    <cfRule type="expression" dxfId="1823" priority="2027">
      <formula>IF(RIGHT(TEXT(Y969,"0.#"),1)=".",FALSE,TRUE)</formula>
    </cfRule>
    <cfRule type="expression" dxfId="1822" priority="2028">
      <formula>IF(RIGHT(TEXT(Y969,"0.#"),1)=".",TRUE,FALSE)</formula>
    </cfRule>
  </conditionalFormatting>
  <conditionalFormatting sqref="Y1004:Y1031">
    <cfRule type="expression" dxfId="1821" priority="2021">
      <formula>IF(RIGHT(TEXT(Y1004,"0.#"),1)=".",FALSE,TRUE)</formula>
    </cfRule>
    <cfRule type="expression" dxfId="1820" priority="2022">
      <formula>IF(RIGHT(TEXT(Y1004,"0.#"),1)=".",TRUE,FALSE)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72:AO899">
    <cfRule type="expression" dxfId="1739" priority="2071">
      <formula>IF(AND(AL872&gt;=0, RIGHT(TEXT(AL872,"0.#"),1)&lt;&gt;"."),TRUE,FALSE)</formula>
    </cfRule>
    <cfRule type="expression" dxfId="1738" priority="2072">
      <formula>IF(AND(AL872&gt;=0, RIGHT(TEXT(AL872,"0.#"),1)="."),TRUE,FALSE)</formula>
    </cfRule>
    <cfRule type="expression" dxfId="1737" priority="2073">
      <formula>IF(AND(AL872&lt;0, RIGHT(TEXT(AL872,"0.#"),1)&lt;&gt;"."),TRUE,FALSE)</formula>
    </cfRule>
    <cfRule type="expression" dxfId="1736" priority="2074">
      <formula>IF(AND(AL872&lt;0, RIGHT(TEXT(AL872,"0.#"),1)="."),TRUE,FALSE)</formula>
    </cfRule>
  </conditionalFormatting>
  <conditionalFormatting sqref="AL870:AO871">
    <cfRule type="expression" dxfId="1735" priority="2065">
      <formula>IF(AND(AL870&gt;=0, RIGHT(TEXT(AL870,"0.#"),1)&lt;&gt;"."),TRUE,FALSE)</formula>
    </cfRule>
    <cfRule type="expression" dxfId="1734" priority="2066">
      <formula>IF(AND(AL870&gt;=0, RIGHT(TEXT(AL870,"0.#"),1)="."),TRUE,FALSE)</formula>
    </cfRule>
    <cfRule type="expression" dxfId="1733" priority="2067">
      <formula>IF(AND(AL870&lt;0, RIGHT(TEXT(AL870,"0.#"),1)&lt;&gt;"."),TRUE,FALSE)</formula>
    </cfRule>
    <cfRule type="expression" dxfId="1732" priority="2068">
      <formula>IF(AND(AL870&lt;0, RIGHT(TEXT(AL870,"0.#"),1)="."),TRUE,FALSE)</formula>
    </cfRule>
  </conditionalFormatting>
  <conditionalFormatting sqref="AL905:AO932">
    <cfRule type="expression" dxfId="1731" priority="2059">
      <formula>IF(AND(AL905&gt;=0, RIGHT(TEXT(AL905,"0.#"),1)&lt;&gt;"."),TRUE,FALSE)</formula>
    </cfRule>
    <cfRule type="expression" dxfId="1730" priority="2060">
      <formula>IF(AND(AL905&gt;=0, RIGHT(TEXT(AL905,"0.#"),1)="."),TRUE,FALSE)</formula>
    </cfRule>
    <cfRule type="expression" dxfId="1729" priority="2061">
      <formula>IF(AND(AL905&lt;0, RIGHT(TEXT(AL905,"0.#"),1)&lt;&gt;"."),TRUE,FALSE)</formula>
    </cfRule>
    <cfRule type="expression" dxfId="1728" priority="2062">
      <formula>IF(AND(AL905&lt;0, RIGHT(TEXT(AL905,"0.#"),1)="."),TRUE,FALSE)</formula>
    </cfRule>
  </conditionalFormatting>
  <conditionalFormatting sqref="AL903:AO904">
    <cfRule type="expression" dxfId="1727" priority="2053">
      <formula>IF(AND(AL903&gt;=0, RIGHT(TEXT(AL903,"0.#"),1)&lt;&gt;"."),TRUE,FALSE)</formula>
    </cfRule>
    <cfRule type="expression" dxfId="1726" priority="2054">
      <formula>IF(AND(AL903&gt;=0, RIGHT(TEXT(AL903,"0.#"),1)="."),TRUE,FALSE)</formula>
    </cfRule>
    <cfRule type="expression" dxfId="1725" priority="2055">
      <formula>IF(AND(AL903&lt;0, RIGHT(TEXT(AL903,"0.#"),1)&lt;&gt;"."),TRUE,FALSE)</formula>
    </cfRule>
    <cfRule type="expression" dxfId="1724" priority="2056">
      <formula>IF(AND(AL903&lt;0, RIGHT(TEXT(AL903,"0.#"),1)="."),TRUE,FALSE)</formula>
    </cfRule>
  </conditionalFormatting>
  <conditionalFormatting sqref="AL938:AO965">
    <cfRule type="expression" dxfId="1723" priority="2047">
      <formula>IF(AND(AL938&gt;=0, RIGHT(TEXT(AL938,"0.#"),1)&lt;&gt;"."),TRUE,FALSE)</formula>
    </cfRule>
    <cfRule type="expression" dxfId="1722" priority="2048">
      <formula>IF(AND(AL938&gt;=0, RIGHT(TEXT(AL938,"0.#"),1)="."),TRUE,FALSE)</formula>
    </cfRule>
    <cfRule type="expression" dxfId="1721" priority="2049">
      <formula>IF(AND(AL938&lt;0, RIGHT(TEXT(AL938,"0.#"),1)&lt;&gt;"."),TRUE,FALSE)</formula>
    </cfRule>
    <cfRule type="expression" dxfId="1720" priority="2050">
      <formula>IF(AND(AL938&lt;0, RIGHT(TEXT(AL938,"0.#"),1)="."),TRUE,FALSE)</formula>
    </cfRule>
  </conditionalFormatting>
  <conditionalFormatting sqref="AL936:AO937">
    <cfRule type="expression" dxfId="1719" priority="2041">
      <formula>IF(AND(AL936&gt;=0, RIGHT(TEXT(AL936,"0.#"),1)&lt;&gt;"."),TRUE,FALSE)</formula>
    </cfRule>
    <cfRule type="expression" dxfId="1718" priority="2042">
      <formula>IF(AND(AL936&gt;=0, RIGHT(TEXT(AL936,"0.#"),1)="."),TRUE,FALSE)</formula>
    </cfRule>
    <cfRule type="expression" dxfId="1717" priority="2043">
      <formula>IF(AND(AL936&lt;0, RIGHT(TEXT(AL936,"0.#"),1)&lt;&gt;"."),TRUE,FALSE)</formula>
    </cfRule>
    <cfRule type="expression" dxfId="1716" priority="2044">
      <formula>IF(AND(AL936&lt;0, RIGHT(TEXT(AL936,"0.#"),1)="."),TRUE,FALSE)</formula>
    </cfRule>
  </conditionalFormatting>
  <conditionalFormatting sqref="AL971:AO998">
    <cfRule type="expression" dxfId="1715" priority="2035">
      <formula>IF(AND(AL971&gt;=0, RIGHT(TEXT(AL971,"0.#"),1)&lt;&gt;"."),TRUE,FALSE)</formula>
    </cfRule>
    <cfRule type="expression" dxfId="1714" priority="2036">
      <formula>IF(AND(AL971&gt;=0, RIGHT(TEXT(AL971,"0.#"),1)="."),TRUE,FALSE)</formula>
    </cfRule>
    <cfRule type="expression" dxfId="1713" priority="2037">
      <formula>IF(AND(AL971&lt;0, RIGHT(TEXT(AL971,"0.#"),1)&lt;&gt;"."),TRUE,FALSE)</formula>
    </cfRule>
    <cfRule type="expression" dxfId="1712" priority="2038">
      <formula>IF(AND(AL971&lt;0, RIGHT(TEXT(AL971,"0.#"),1)="."),TRUE,FALSE)</formula>
    </cfRule>
  </conditionalFormatting>
  <conditionalFormatting sqref="AL969:AO970">
    <cfRule type="expression" dxfId="1711" priority="2029">
      <formula>IF(AND(AL969&gt;=0, RIGHT(TEXT(AL969,"0.#"),1)&lt;&gt;"."),TRUE,FALSE)</formula>
    </cfRule>
    <cfRule type="expression" dxfId="1710" priority="2030">
      <formula>IF(AND(AL969&gt;=0, RIGHT(TEXT(AL969,"0.#"),1)="."),TRUE,FALSE)</formula>
    </cfRule>
    <cfRule type="expression" dxfId="1709" priority="2031">
      <formula>IF(AND(AL969&lt;0, RIGHT(TEXT(AL969,"0.#"),1)&lt;&gt;"."),TRUE,FALSE)</formula>
    </cfRule>
    <cfRule type="expression" dxfId="1708" priority="2032">
      <formula>IF(AND(AL969&lt;0, RIGHT(TEXT(AL969,"0.#"),1)="."),TRUE,FALSE)</formula>
    </cfRule>
  </conditionalFormatting>
  <conditionalFormatting sqref="AL1004:AO1031">
    <cfRule type="expression" dxfId="1707" priority="2023">
      <formula>IF(AND(AL1004&gt;=0, RIGHT(TEXT(AL1004,"0.#"),1)&lt;&gt;"."),TRUE,FALSE)</formula>
    </cfRule>
    <cfRule type="expression" dxfId="1706" priority="2024">
      <formula>IF(AND(AL1004&gt;=0, RIGHT(TEXT(AL1004,"0.#"),1)="."),TRUE,FALSE)</formula>
    </cfRule>
    <cfRule type="expression" dxfId="1705" priority="2025">
      <formula>IF(AND(AL1004&lt;0, RIGHT(TEXT(AL1004,"0.#"),1)&lt;&gt;"."),TRUE,FALSE)</formula>
    </cfRule>
    <cfRule type="expression" dxfId="1704" priority="2026">
      <formula>IF(AND(AL1004&lt;0, RIGHT(TEXT(AL1004,"0.#"),1)="."),TRUE,FALSE)</formula>
    </cfRule>
  </conditionalFormatting>
  <conditionalFormatting sqref="AL1002:AO1003">
    <cfRule type="expression" dxfId="1703" priority="2017">
      <formula>IF(AND(AL1002&gt;=0, RIGHT(TEXT(AL1002,"0.#"),1)&lt;&gt;"."),TRUE,FALSE)</formula>
    </cfRule>
    <cfRule type="expression" dxfId="1702" priority="2018">
      <formula>IF(AND(AL1002&gt;=0, RIGHT(TEXT(AL1002,"0.#"),1)="."),TRUE,FALSE)</formula>
    </cfRule>
    <cfRule type="expression" dxfId="1701" priority="2019">
      <formula>IF(AND(AL1002&lt;0, RIGHT(TEXT(AL1002,"0.#"),1)&lt;&gt;"."),TRUE,FALSE)</formula>
    </cfRule>
    <cfRule type="expression" dxfId="1700" priority="2020">
      <formula>IF(AND(AL1002&lt;0, RIGHT(TEXT(AL1002,"0.#"),1)="."),TRUE,FALSE)</formula>
    </cfRule>
  </conditionalFormatting>
  <conditionalFormatting sqref="Y1002:Y1003">
    <cfRule type="expression" dxfId="1699" priority="2015">
      <formula>IF(RIGHT(TEXT(Y1002,"0.#"),1)=".",FALSE,TRUE)</formula>
    </cfRule>
    <cfRule type="expression" dxfId="1698" priority="2016">
      <formula>IF(RIGHT(TEXT(Y1002,"0.#"),1)=".",TRUE,FALSE)</formula>
    </cfRule>
  </conditionalFormatting>
  <conditionalFormatting sqref="AL1037:AO1064">
    <cfRule type="expression" dxfId="1697" priority="2011">
      <formula>IF(AND(AL1037&gt;=0, RIGHT(TEXT(AL1037,"0.#"),1)&lt;&gt;"."),TRUE,FALSE)</formula>
    </cfRule>
    <cfRule type="expression" dxfId="1696" priority="2012">
      <formula>IF(AND(AL1037&gt;=0, RIGHT(TEXT(AL1037,"0.#"),1)="."),TRUE,FALSE)</formula>
    </cfRule>
    <cfRule type="expression" dxfId="1695" priority="2013">
      <formula>IF(AND(AL1037&lt;0, RIGHT(TEXT(AL1037,"0.#"),1)&lt;&gt;"."),TRUE,FALSE)</formula>
    </cfRule>
    <cfRule type="expression" dxfId="1694" priority="2014">
      <formula>IF(AND(AL1037&lt;0, RIGHT(TEXT(AL1037,"0.#"),1)="."),TRUE,FALSE)</formula>
    </cfRule>
  </conditionalFormatting>
  <conditionalFormatting sqref="Y1037:Y1064">
    <cfRule type="expression" dxfId="1693" priority="2009">
      <formula>IF(RIGHT(TEXT(Y1037,"0.#"),1)=".",FALSE,TRUE)</formula>
    </cfRule>
    <cfRule type="expression" dxfId="1692" priority="2010">
      <formula>IF(RIGHT(TEXT(Y1037,"0.#"),1)=".",TRUE,FALSE)</formula>
    </cfRule>
  </conditionalFormatting>
  <conditionalFormatting sqref="AL1035:AO1036">
    <cfRule type="expression" dxfId="1691" priority="2005">
      <formula>IF(AND(AL1035&gt;=0, RIGHT(TEXT(AL1035,"0.#"),1)&lt;&gt;"."),TRUE,FALSE)</formula>
    </cfRule>
    <cfRule type="expression" dxfId="1690" priority="2006">
      <formula>IF(AND(AL1035&gt;=0, RIGHT(TEXT(AL1035,"0.#"),1)="."),TRUE,FALSE)</formula>
    </cfRule>
    <cfRule type="expression" dxfId="1689" priority="2007">
      <formula>IF(AND(AL1035&lt;0, RIGHT(TEXT(AL1035,"0.#"),1)&lt;&gt;"."),TRUE,FALSE)</formula>
    </cfRule>
    <cfRule type="expression" dxfId="1688" priority="2008">
      <formula>IF(AND(AL1035&lt;0, RIGHT(TEXT(AL1035,"0.#"),1)="."),TRUE,FALSE)</formula>
    </cfRule>
  </conditionalFormatting>
  <conditionalFormatting sqref="Y1035:Y1036">
    <cfRule type="expression" dxfId="1687" priority="2003">
      <formula>IF(RIGHT(TEXT(Y1035,"0.#"),1)=".",FALSE,TRUE)</formula>
    </cfRule>
    <cfRule type="expression" dxfId="1686" priority="2004">
      <formula>IF(RIGHT(TEXT(Y1035,"0.#"),1)=".",TRUE,FALSE)</formula>
    </cfRule>
  </conditionalFormatting>
  <conditionalFormatting sqref="AL1070:AO1097">
    <cfRule type="expression" dxfId="1685" priority="1999">
      <formula>IF(AND(AL1070&gt;=0, RIGHT(TEXT(AL1070,"0.#"),1)&lt;&gt;"."),TRUE,FALSE)</formula>
    </cfRule>
    <cfRule type="expression" dxfId="1684" priority="2000">
      <formula>IF(AND(AL1070&gt;=0, RIGHT(TEXT(AL1070,"0.#"),1)="."),TRUE,FALSE)</formula>
    </cfRule>
    <cfRule type="expression" dxfId="1683" priority="2001">
      <formula>IF(AND(AL1070&lt;0, RIGHT(TEXT(AL1070,"0.#"),1)&lt;&gt;"."),TRUE,FALSE)</formula>
    </cfRule>
    <cfRule type="expression" dxfId="1682" priority="2002">
      <formula>IF(AND(AL1070&lt;0, RIGHT(TEXT(AL1070,"0.#"),1)="."),TRUE,FALSE)</formula>
    </cfRule>
  </conditionalFormatting>
  <conditionalFormatting sqref="Y1070:Y1097">
    <cfRule type="expression" dxfId="1681" priority="1997">
      <formula>IF(RIGHT(TEXT(Y1070,"0.#"),1)=".",FALSE,TRUE)</formula>
    </cfRule>
    <cfRule type="expression" dxfId="1680" priority="1998">
      <formula>IF(RIGHT(TEXT(Y1070,"0.#"),1)=".",TRUE,FALSE)</formula>
    </cfRule>
  </conditionalFormatting>
  <conditionalFormatting sqref="AL1068:AO1069">
    <cfRule type="expression" dxfId="1679" priority="1993">
      <formula>IF(AND(AL1068&gt;=0, RIGHT(TEXT(AL1068,"0.#"),1)&lt;&gt;"."),TRUE,FALSE)</formula>
    </cfRule>
    <cfRule type="expression" dxfId="1678" priority="1994">
      <formula>IF(AND(AL1068&gt;=0, RIGHT(TEXT(AL1068,"0.#"),1)="."),TRUE,FALSE)</formula>
    </cfRule>
    <cfRule type="expression" dxfId="1677" priority="1995">
      <formula>IF(AND(AL1068&lt;0, RIGHT(TEXT(AL1068,"0.#"),1)&lt;&gt;"."),TRUE,FALSE)</formula>
    </cfRule>
    <cfRule type="expression" dxfId="1676" priority="1996">
      <formula>IF(AND(AL1068&lt;0, RIGHT(TEXT(AL1068,"0.#"),1)="."),TRUE,FALSE)</formula>
    </cfRule>
  </conditionalFormatting>
  <conditionalFormatting sqref="Y1068:Y1069">
    <cfRule type="expression" dxfId="1675" priority="1991">
      <formula>IF(RIGHT(TEXT(Y1068,"0.#"),1)=".",FALSE,TRUE)</formula>
    </cfRule>
    <cfRule type="expression" dxfId="1674" priority="1992">
      <formula>IF(RIGHT(TEXT(Y1068,"0.#"),1)=".",TRUE,FALSE)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29" max="49" man="1"/>
    <brk id="120" max="49" man="1"/>
    <brk id="699" max="49" man="1"/>
    <brk id="727" max="49" man="1"/>
    <brk id="739" max="49" man="1"/>
    <brk id="778" max="49" man="1"/>
    <brk id="817" max="49" man="1"/>
    <brk id="831" max="49" man="1"/>
    <brk id="999" max="49" man="1"/>
    <brk id="1098"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4" sqref="P14"/>
    </sheetView>
  </sheetViews>
  <sheetFormatPr defaultColWidth="9" defaultRowHeight="12.8" x14ac:dyDescent="0.2"/>
  <cols>
    <col min="1" max="1" width="21.83203125" customWidth="1"/>
    <col min="2" max="2" width="8.8320312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25" customWidth="1"/>
    <col min="12" max="12" width="8.83203125"/>
    <col min="13" max="13" width="12" style="13" hidden="1" customWidth="1"/>
    <col min="14" max="14" width="4" style="13" hidden="1" customWidth="1"/>
    <col min="15" max="15" width="3.75" customWidth="1"/>
    <col min="16" max="16" width="8.25" customWidth="1"/>
    <col min="17" max="17" width="8.83203125" style="16" customWidth="1"/>
    <col min="18" max="18" width="9.33203125" style="13" hidden="1" customWidth="1"/>
    <col min="19" max="19" width="4" style="13" hidden="1" customWidth="1"/>
    <col min="20" max="20" width="8.83203125"/>
    <col min="21" max="21" width="9" style="28"/>
    <col min="22" max="22" width="3.25" style="28" customWidth="1"/>
    <col min="23" max="23" width="12.33203125" style="28" bestFit="1" customWidth="1"/>
    <col min="24" max="24" width="3.75" style="28" customWidth="1"/>
    <col min="25" max="25" width="12.33203125" style="34" bestFit="1" customWidth="1"/>
    <col min="26" max="26" width="3.75" style="28" customWidth="1"/>
    <col min="27" max="27" width="11.25" style="34" bestFit="1" customWidth="1"/>
    <col min="28" max="28" width="3.33203125" style="34" customWidth="1"/>
    <col min="29" max="29" width="24.08203125" style="34" bestFit="1" customWidth="1"/>
    <col min="30" max="30" width="3.83203125" style="34" customWidth="1"/>
    <col min="31" max="31" width="33.8320312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8"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483</v>
      </c>
      <c r="AI2" s="54" t="s">
        <v>544</v>
      </c>
      <c r="AK2" s="54" t="s">
        <v>381</v>
      </c>
      <c r="AM2" s="88"/>
      <c r="AN2" s="88"/>
      <c r="AP2" s="56" t="s">
        <v>483</v>
      </c>
    </row>
    <row r="3" spans="1:42" ht="13.8"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8"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委託・請負、補助</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8"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438</v>
      </c>
      <c r="Y5" s="32" t="s">
        <v>74</v>
      </c>
      <c r="Z5" s="30"/>
      <c r="AA5" s="32" t="s">
        <v>83</v>
      </c>
      <c r="AB5" s="31"/>
      <c r="AC5" s="32" t="s">
        <v>298</v>
      </c>
      <c r="AD5" s="31"/>
      <c r="AE5" s="45" t="s">
        <v>496</v>
      </c>
      <c r="AF5" s="30"/>
      <c r="AG5" s="56" t="s">
        <v>486</v>
      </c>
      <c r="AI5" s="54" t="s">
        <v>532</v>
      </c>
      <c r="AK5" s="54" t="str">
        <f t="shared" si="7"/>
        <v>D</v>
      </c>
      <c r="AP5" s="56" t="s">
        <v>486</v>
      </c>
    </row>
    <row r="6" spans="1:42" ht="13.8"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8" customHeight="1" x14ac:dyDescent="0.2">
      <c r="A7" s="14" t="s">
        <v>207</v>
      </c>
      <c r="B7" s="15"/>
      <c r="C7" s="13" t="str">
        <f t="shared" si="0"/>
        <v/>
      </c>
      <c r="D7" s="13" t="str">
        <f t="shared" si="8"/>
        <v/>
      </c>
      <c r="F7" s="18" t="s">
        <v>416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8"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536</v>
      </c>
      <c r="W8" s="32" t="s">
        <v>273</v>
      </c>
      <c r="Y8" s="32" t="s">
        <v>80</v>
      </c>
      <c r="Z8" s="30"/>
      <c r="AA8" s="32" t="s">
        <v>89</v>
      </c>
      <c r="AB8" s="31"/>
      <c r="AC8" s="31"/>
      <c r="AD8" s="31"/>
      <c r="AE8" s="31"/>
      <c r="AF8" s="30"/>
      <c r="AG8" s="56" t="s">
        <v>489</v>
      </c>
      <c r="AI8" s="87"/>
      <c r="AK8" s="54" t="str">
        <f t="shared" si="7"/>
        <v>G</v>
      </c>
      <c r="AP8" s="56" t="s">
        <v>489</v>
      </c>
    </row>
    <row r="9" spans="1:42" ht="13.8" customHeight="1" x14ac:dyDescent="0.2">
      <c r="A9" s="14" t="s">
        <v>209</v>
      </c>
      <c r="B9" s="15"/>
      <c r="C9" s="13" t="str">
        <f t="shared" si="0"/>
        <v/>
      </c>
      <c r="D9" s="13" t="str">
        <f t="shared" si="8"/>
        <v/>
      </c>
      <c r="F9" s="18" t="s">
        <v>417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8" customHeight="1" x14ac:dyDescent="0.2">
      <c r="A10" s="14" t="s">
        <v>439</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443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475</v>
      </c>
      <c r="AK10" s="54" t="str">
        <f t="shared" si="7"/>
        <v>I</v>
      </c>
      <c r="AP10" s="54" t="s">
        <v>470</v>
      </c>
    </row>
    <row r="11" spans="1:42" ht="13.8"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478</v>
      </c>
      <c r="AK11" s="54" t="str">
        <f t="shared" si="7"/>
        <v>J</v>
      </c>
    </row>
    <row r="12" spans="1:42" ht="13.8"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8"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8"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8"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8"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8" customHeight="1" x14ac:dyDescent="0.2">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8"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8"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8" customHeight="1" x14ac:dyDescent="0.2">
      <c r="A20" s="14" t="s">
        <v>219</v>
      </c>
      <c r="B20" s="15"/>
      <c r="C20" s="13" t="str">
        <f t="shared" si="0"/>
        <v/>
      </c>
      <c r="D20" s="13" t="str">
        <f t="shared" si="8"/>
        <v>地球温暖化対策</v>
      </c>
      <c r="F20" s="18" t="s">
        <v>426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8" customHeight="1" x14ac:dyDescent="0.2">
      <c r="A21" s="14" t="s">
        <v>427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8" customHeight="1" x14ac:dyDescent="0.2">
      <c r="A22" s="14" t="s">
        <v>428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8" customHeight="1" x14ac:dyDescent="0.2">
      <c r="A23" s="14" t="s">
        <v>429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8" customHeight="1" x14ac:dyDescent="0.2">
      <c r="A24" s="14" t="s">
        <v>430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8" customHeight="1" x14ac:dyDescent="0.2">
      <c r="A25" s="98" t="s">
        <v>542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8"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8"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8"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8" customHeight="1" x14ac:dyDescent="0.2">
      <c r="B29" s="13"/>
      <c r="F29" s="18" t="s">
        <v>418</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8" customHeight="1" x14ac:dyDescent="0.2">
      <c r="A30" s="13"/>
      <c r="B30" s="13"/>
      <c r="F30" s="18" t="s">
        <v>419</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8" customHeight="1" x14ac:dyDescent="0.2">
      <c r="A31" s="13"/>
      <c r="B31" s="13"/>
      <c r="F31" s="18" t="s">
        <v>420</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8" customHeight="1" x14ac:dyDescent="0.2">
      <c r="A32" s="13"/>
      <c r="B32" s="13"/>
      <c r="F32" s="18" t="s">
        <v>421</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8" customHeight="1" x14ac:dyDescent="0.2">
      <c r="A33" s="13"/>
      <c r="B33" s="13"/>
      <c r="F33" s="18" t="s">
        <v>422</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8" customHeight="1" x14ac:dyDescent="0.2">
      <c r="A34" s="13"/>
      <c r="B34" s="13"/>
      <c r="F34" s="18" t="s">
        <v>423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8" customHeight="1" x14ac:dyDescent="0.2">
      <c r="A35" s="13"/>
      <c r="B35" s="13"/>
      <c r="F35" s="18" t="s">
        <v>424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8" customHeight="1" x14ac:dyDescent="0.2">
      <c r="A36" s="13"/>
      <c r="B36" s="13"/>
      <c r="F36" s="18" t="s">
        <v>425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8"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444</v>
      </c>
    </row>
    <row r="96" spans="25:25" x14ac:dyDescent="0.2">
      <c r="Y96" s="32" t="s">
        <v>498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9" zoomScale="80" zoomScaleNormal="75" zoomScaleSheetLayoutView="80" zoomScalePageLayoutView="70" workbookViewId="0">
      <selection activeCell="AU31" sqref="AU31:AX31"/>
    </sheetView>
  </sheetViews>
  <sheetFormatPr defaultColWidth="9" defaultRowHeight="12.8" x14ac:dyDescent="0.2"/>
  <cols>
    <col min="1" max="49" width="2.75" style="36" customWidth="1"/>
    <col min="50" max="50" width="4.25" style="36" customWidth="1"/>
    <col min="51" max="57" width="2.1640625" style="36" customWidth="1"/>
    <col min="58" max="61" width="9" style="36"/>
    <col min="62" max="62" width="27.9140625" style="36" customWidth="1"/>
    <col min="63" max="63" width="12.16406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4" t="s">
        <v>28</v>
      </c>
      <c r="B2" s="1015"/>
      <c r="C2" s="1015"/>
      <c r="D2" s="1015"/>
      <c r="E2" s="1015"/>
      <c r="F2" s="1016"/>
      <c r="G2" s="595" t="s">
        <v>724</v>
      </c>
      <c r="H2" s="596"/>
      <c r="I2" s="596"/>
      <c r="J2" s="596"/>
      <c r="K2" s="596"/>
      <c r="L2" s="596"/>
      <c r="M2" s="596"/>
      <c r="N2" s="596"/>
      <c r="O2" s="596"/>
      <c r="P2" s="596"/>
      <c r="Q2" s="596"/>
      <c r="R2" s="596"/>
      <c r="S2" s="596"/>
      <c r="T2" s="596"/>
      <c r="U2" s="596"/>
      <c r="V2" s="596"/>
      <c r="W2" s="596"/>
      <c r="X2" s="596"/>
      <c r="Y2" s="596"/>
      <c r="Z2" s="596"/>
      <c r="AA2" s="596"/>
      <c r="AB2" s="597"/>
      <c r="AC2" s="595" t="s">
        <v>727</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08"/>
      <c r="B3" s="1009"/>
      <c r="C3" s="1009"/>
      <c r="D3" s="1009"/>
      <c r="E3" s="1009"/>
      <c r="F3" s="101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08"/>
      <c r="B4" s="1009"/>
      <c r="C4" s="1009"/>
      <c r="D4" s="1009"/>
      <c r="E4" s="1009"/>
      <c r="F4" s="1010"/>
      <c r="G4" s="670" t="s">
        <v>714</v>
      </c>
      <c r="H4" s="671"/>
      <c r="I4" s="671"/>
      <c r="J4" s="671"/>
      <c r="K4" s="672"/>
      <c r="L4" s="664" t="s">
        <v>715</v>
      </c>
      <c r="M4" s="665"/>
      <c r="N4" s="665"/>
      <c r="O4" s="665"/>
      <c r="P4" s="665"/>
      <c r="Q4" s="665"/>
      <c r="R4" s="665"/>
      <c r="S4" s="665"/>
      <c r="T4" s="665"/>
      <c r="U4" s="665"/>
      <c r="V4" s="665"/>
      <c r="W4" s="665"/>
      <c r="X4" s="666"/>
      <c r="Y4" s="388">
        <v>25</v>
      </c>
      <c r="Z4" s="389"/>
      <c r="AA4" s="389"/>
      <c r="AB4" s="805"/>
      <c r="AC4" s="670" t="s">
        <v>711</v>
      </c>
      <c r="AD4" s="671"/>
      <c r="AE4" s="671"/>
      <c r="AF4" s="671"/>
      <c r="AG4" s="672"/>
      <c r="AH4" s="664" t="s">
        <v>760</v>
      </c>
      <c r="AI4" s="665"/>
      <c r="AJ4" s="665"/>
      <c r="AK4" s="665"/>
      <c r="AL4" s="665"/>
      <c r="AM4" s="665"/>
      <c r="AN4" s="665"/>
      <c r="AO4" s="665"/>
      <c r="AP4" s="665"/>
      <c r="AQ4" s="665"/>
      <c r="AR4" s="665"/>
      <c r="AS4" s="665"/>
      <c r="AT4" s="666"/>
      <c r="AU4" s="388">
        <v>23.184999999999999</v>
      </c>
      <c r="AV4" s="389"/>
      <c r="AW4" s="389"/>
      <c r="AX4" s="390"/>
    </row>
    <row r="5" spans="1:50" ht="24.75" customHeight="1" x14ac:dyDescent="0.2">
      <c r="A5" s="1008"/>
      <c r="B5" s="1009"/>
      <c r="C5" s="1009"/>
      <c r="D5" s="1009"/>
      <c r="E5" s="1009"/>
      <c r="F5" s="1010"/>
      <c r="G5" s="606" t="s">
        <v>711</v>
      </c>
      <c r="H5" s="607"/>
      <c r="I5" s="607"/>
      <c r="J5" s="607"/>
      <c r="K5" s="608"/>
      <c r="L5" s="598" t="s">
        <v>728</v>
      </c>
      <c r="M5" s="599"/>
      <c r="N5" s="599"/>
      <c r="O5" s="599"/>
      <c r="P5" s="599"/>
      <c r="Q5" s="599"/>
      <c r="R5" s="599"/>
      <c r="S5" s="599"/>
      <c r="T5" s="599"/>
      <c r="U5" s="599"/>
      <c r="V5" s="599"/>
      <c r="W5" s="599"/>
      <c r="X5" s="600"/>
      <c r="Y5" s="601">
        <v>23</v>
      </c>
      <c r="Z5" s="602"/>
      <c r="AA5" s="602"/>
      <c r="AB5" s="612"/>
      <c r="AC5" s="606" t="s">
        <v>704</v>
      </c>
      <c r="AD5" s="607"/>
      <c r="AE5" s="607"/>
      <c r="AF5" s="607"/>
      <c r="AG5" s="608"/>
      <c r="AH5" s="598"/>
      <c r="AI5" s="599"/>
      <c r="AJ5" s="599"/>
      <c r="AK5" s="599"/>
      <c r="AL5" s="599"/>
      <c r="AM5" s="599"/>
      <c r="AN5" s="599"/>
      <c r="AO5" s="599"/>
      <c r="AP5" s="599"/>
      <c r="AQ5" s="599"/>
      <c r="AR5" s="599"/>
      <c r="AS5" s="599"/>
      <c r="AT5" s="600"/>
      <c r="AU5" s="601">
        <f>AU4*0.08</f>
        <v>1.8548</v>
      </c>
      <c r="AV5" s="602"/>
      <c r="AW5" s="602"/>
      <c r="AX5" s="603"/>
    </row>
    <row r="6" spans="1:50" ht="24.75" customHeight="1" x14ac:dyDescent="0.2">
      <c r="A6" s="1008"/>
      <c r="B6" s="1009"/>
      <c r="C6" s="1009"/>
      <c r="D6" s="1009"/>
      <c r="E6" s="1009"/>
      <c r="F6" s="1010"/>
      <c r="G6" s="606" t="s">
        <v>729</v>
      </c>
      <c r="H6" s="607"/>
      <c r="I6" s="607"/>
      <c r="J6" s="607"/>
      <c r="K6" s="608"/>
      <c r="L6" s="598" t="s">
        <v>730</v>
      </c>
      <c r="M6" s="599"/>
      <c r="N6" s="599"/>
      <c r="O6" s="599"/>
      <c r="P6" s="599"/>
      <c r="Q6" s="599"/>
      <c r="R6" s="599"/>
      <c r="S6" s="599"/>
      <c r="T6" s="599"/>
      <c r="U6" s="599"/>
      <c r="V6" s="599"/>
      <c r="W6" s="599"/>
      <c r="X6" s="600"/>
      <c r="Y6" s="601">
        <v>0</v>
      </c>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08"/>
      <c r="B7" s="1009"/>
      <c r="C7" s="1009"/>
      <c r="D7" s="1009"/>
      <c r="E7" s="1009"/>
      <c r="F7" s="1010"/>
      <c r="G7" s="606" t="s">
        <v>721</v>
      </c>
      <c r="H7" s="607"/>
      <c r="I7" s="607"/>
      <c r="J7" s="607"/>
      <c r="K7" s="608"/>
      <c r="L7" s="598"/>
      <c r="M7" s="599"/>
      <c r="N7" s="599"/>
      <c r="O7" s="599"/>
      <c r="P7" s="599"/>
      <c r="Q7" s="599"/>
      <c r="R7" s="599"/>
      <c r="S7" s="599"/>
      <c r="T7" s="599"/>
      <c r="U7" s="599"/>
      <c r="V7" s="599"/>
      <c r="W7" s="599"/>
      <c r="X7" s="600"/>
      <c r="Y7" s="601">
        <v>3</v>
      </c>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08"/>
      <c r="B8" s="1009"/>
      <c r="C8" s="1009"/>
      <c r="D8" s="1009"/>
      <c r="E8" s="1009"/>
      <c r="F8" s="1010"/>
      <c r="G8" s="606" t="s">
        <v>704</v>
      </c>
      <c r="H8" s="607"/>
      <c r="I8" s="607"/>
      <c r="J8" s="607"/>
      <c r="K8" s="608"/>
      <c r="L8" s="598"/>
      <c r="M8" s="599"/>
      <c r="N8" s="599"/>
      <c r="O8" s="599"/>
      <c r="P8" s="599"/>
      <c r="Q8" s="599"/>
      <c r="R8" s="599"/>
      <c r="S8" s="599"/>
      <c r="T8" s="599"/>
      <c r="U8" s="599"/>
      <c r="V8" s="599"/>
      <c r="W8" s="599"/>
      <c r="X8" s="600"/>
      <c r="Y8" s="601">
        <v>4</v>
      </c>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08"/>
      <c r="B9" s="1009"/>
      <c r="C9" s="1009"/>
      <c r="D9" s="1009"/>
      <c r="E9" s="1009"/>
      <c r="F9" s="101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2">
      <c r="A10" s="1008"/>
      <c r="B10" s="1009"/>
      <c r="C10" s="1009"/>
      <c r="D10" s="1009"/>
      <c r="E10" s="1009"/>
      <c r="F10" s="101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08"/>
      <c r="B11" s="1009"/>
      <c r="C11" s="1009"/>
      <c r="D11" s="1009"/>
      <c r="E11" s="1009"/>
      <c r="F11" s="101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08"/>
      <c r="B12" s="1009"/>
      <c r="C12" s="1009"/>
      <c r="D12" s="1009"/>
      <c r="E12" s="1009"/>
      <c r="F12" s="101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08"/>
      <c r="B13" s="1009"/>
      <c r="C13" s="1009"/>
      <c r="D13" s="1009"/>
      <c r="E13" s="1009"/>
      <c r="F13" s="101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08"/>
      <c r="B14" s="1009"/>
      <c r="C14" s="1009"/>
      <c r="D14" s="1009"/>
      <c r="E14" s="1009"/>
      <c r="F14" s="1010"/>
      <c r="G14" s="826" t="s">
        <v>20</v>
      </c>
      <c r="H14" s="827"/>
      <c r="I14" s="827"/>
      <c r="J14" s="827"/>
      <c r="K14" s="827"/>
      <c r="L14" s="828"/>
      <c r="M14" s="829"/>
      <c r="N14" s="829"/>
      <c r="O14" s="829"/>
      <c r="P14" s="829"/>
      <c r="Q14" s="829"/>
      <c r="R14" s="829"/>
      <c r="S14" s="829"/>
      <c r="T14" s="829"/>
      <c r="U14" s="829"/>
      <c r="V14" s="829"/>
      <c r="W14" s="829"/>
      <c r="X14" s="830"/>
      <c r="Y14" s="831">
        <f>SUM(Y4:AB13)</f>
        <v>55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25.0398</v>
      </c>
      <c r="AV14" s="832"/>
      <c r="AW14" s="832"/>
      <c r="AX14" s="834"/>
    </row>
    <row r="15" spans="1:50" ht="30" customHeight="1" x14ac:dyDescent="0.2">
      <c r="A15" s="1008"/>
      <c r="B15" s="1009"/>
      <c r="C15" s="1009"/>
      <c r="D15" s="1009"/>
      <c r="E15" s="1009"/>
      <c r="F15" s="1010"/>
      <c r="G15" s="595" t="s">
        <v>725</v>
      </c>
      <c r="H15" s="596"/>
      <c r="I15" s="596"/>
      <c r="J15" s="596"/>
      <c r="K15" s="596"/>
      <c r="L15" s="596"/>
      <c r="M15" s="596"/>
      <c r="N15" s="596"/>
      <c r="O15" s="596"/>
      <c r="P15" s="596"/>
      <c r="Q15" s="596"/>
      <c r="R15" s="596"/>
      <c r="S15" s="596"/>
      <c r="T15" s="596"/>
      <c r="U15" s="596"/>
      <c r="V15" s="596"/>
      <c r="W15" s="596"/>
      <c r="X15" s="596"/>
      <c r="Y15" s="596"/>
      <c r="Z15" s="596"/>
      <c r="AA15" s="596"/>
      <c r="AB15" s="597"/>
      <c r="AC15" s="595" t="s">
        <v>726</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5" customHeight="1" x14ac:dyDescent="0.2">
      <c r="A16" s="1008"/>
      <c r="B16" s="1009"/>
      <c r="C16" s="1009"/>
      <c r="D16" s="1009"/>
      <c r="E16" s="1009"/>
      <c r="F16" s="101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08"/>
      <c r="B17" s="1009"/>
      <c r="C17" s="1009"/>
      <c r="D17" s="1009"/>
      <c r="E17" s="1009"/>
      <c r="F17" s="1010"/>
      <c r="G17" s="670" t="s">
        <v>714</v>
      </c>
      <c r="H17" s="671"/>
      <c r="I17" s="671"/>
      <c r="J17" s="671"/>
      <c r="K17" s="672"/>
      <c r="L17" s="664" t="s">
        <v>715</v>
      </c>
      <c r="M17" s="665"/>
      <c r="N17" s="665"/>
      <c r="O17" s="665"/>
      <c r="P17" s="665"/>
      <c r="Q17" s="665"/>
      <c r="R17" s="665"/>
      <c r="S17" s="665"/>
      <c r="T17" s="665"/>
      <c r="U17" s="665"/>
      <c r="V17" s="665"/>
      <c r="W17" s="665"/>
      <c r="X17" s="666"/>
      <c r="Y17" s="388">
        <v>34.1</v>
      </c>
      <c r="Z17" s="389"/>
      <c r="AA17" s="389"/>
      <c r="AB17" s="805"/>
      <c r="AC17" s="670" t="s">
        <v>711</v>
      </c>
      <c r="AD17" s="671"/>
      <c r="AE17" s="671"/>
      <c r="AF17" s="671"/>
      <c r="AG17" s="672"/>
      <c r="AH17" s="664" t="s">
        <v>723</v>
      </c>
      <c r="AI17" s="665"/>
      <c r="AJ17" s="665"/>
      <c r="AK17" s="665"/>
      <c r="AL17" s="665"/>
      <c r="AM17" s="665"/>
      <c r="AN17" s="665"/>
      <c r="AO17" s="665"/>
      <c r="AP17" s="665"/>
      <c r="AQ17" s="665"/>
      <c r="AR17" s="665"/>
      <c r="AS17" s="665"/>
      <c r="AT17" s="666"/>
      <c r="AU17" s="388">
        <f>43.05*0.469</f>
        <v>20.190449999999998</v>
      </c>
      <c r="AV17" s="389"/>
      <c r="AW17" s="389"/>
      <c r="AX17" s="390"/>
    </row>
    <row r="18" spans="1:50" ht="24.75" customHeight="1" x14ac:dyDescent="0.2">
      <c r="A18" s="1008"/>
      <c r="B18" s="1009"/>
      <c r="C18" s="1009"/>
      <c r="D18" s="1009"/>
      <c r="E18" s="1009"/>
      <c r="F18" s="1010"/>
      <c r="G18" s="606" t="s">
        <v>711</v>
      </c>
      <c r="H18" s="607"/>
      <c r="I18" s="607"/>
      <c r="J18" s="607"/>
      <c r="K18" s="608"/>
      <c r="L18" s="598" t="s">
        <v>716</v>
      </c>
      <c r="M18" s="599"/>
      <c r="N18" s="599"/>
      <c r="O18" s="599"/>
      <c r="P18" s="599"/>
      <c r="Q18" s="599"/>
      <c r="R18" s="599"/>
      <c r="S18" s="599"/>
      <c r="T18" s="599"/>
      <c r="U18" s="599"/>
      <c r="V18" s="599"/>
      <c r="W18" s="599"/>
      <c r="X18" s="600"/>
      <c r="Y18" s="601">
        <v>30</v>
      </c>
      <c r="Z18" s="602"/>
      <c r="AA18" s="602"/>
      <c r="AB18" s="612"/>
      <c r="AC18" s="606" t="s">
        <v>704</v>
      </c>
      <c r="AD18" s="607"/>
      <c r="AE18" s="607"/>
      <c r="AF18" s="607"/>
      <c r="AG18" s="608"/>
      <c r="AH18" s="598"/>
      <c r="AI18" s="599"/>
      <c r="AJ18" s="599"/>
      <c r="AK18" s="599"/>
      <c r="AL18" s="599"/>
      <c r="AM18" s="599"/>
      <c r="AN18" s="599"/>
      <c r="AO18" s="599"/>
      <c r="AP18" s="599"/>
      <c r="AQ18" s="599"/>
      <c r="AR18" s="599"/>
      <c r="AS18" s="599"/>
      <c r="AT18" s="600"/>
      <c r="AU18" s="601">
        <f>AU4*0.08</f>
        <v>1.8548</v>
      </c>
      <c r="AV18" s="602"/>
      <c r="AW18" s="602"/>
      <c r="AX18" s="603"/>
    </row>
    <row r="19" spans="1:50" ht="24.75" customHeight="1" x14ac:dyDescent="0.2">
      <c r="A19" s="1008"/>
      <c r="B19" s="1009"/>
      <c r="C19" s="1009"/>
      <c r="D19" s="1009"/>
      <c r="E19" s="1009"/>
      <c r="F19" s="1010"/>
      <c r="G19" s="606" t="s">
        <v>717</v>
      </c>
      <c r="H19" s="607"/>
      <c r="I19" s="607"/>
      <c r="J19" s="607"/>
      <c r="K19" s="608"/>
      <c r="L19" s="598" t="s">
        <v>718</v>
      </c>
      <c r="M19" s="599"/>
      <c r="N19" s="599"/>
      <c r="O19" s="599"/>
      <c r="P19" s="599"/>
      <c r="Q19" s="599"/>
      <c r="R19" s="599"/>
      <c r="S19" s="599"/>
      <c r="T19" s="599"/>
      <c r="U19" s="599"/>
      <c r="V19" s="599"/>
      <c r="W19" s="599"/>
      <c r="X19" s="600"/>
      <c r="Y19" s="601">
        <v>4.5</v>
      </c>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08"/>
      <c r="B20" s="1009"/>
      <c r="C20" s="1009"/>
      <c r="D20" s="1009"/>
      <c r="E20" s="1009"/>
      <c r="F20" s="1010"/>
      <c r="G20" s="606" t="s">
        <v>719</v>
      </c>
      <c r="H20" s="607"/>
      <c r="I20" s="607"/>
      <c r="J20" s="607"/>
      <c r="K20" s="608"/>
      <c r="L20" s="598" t="s">
        <v>720</v>
      </c>
      <c r="M20" s="599"/>
      <c r="N20" s="599"/>
      <c r="O20" s="599"/>
      <c r="P20" s="599"/>
      <c r="Q20" s="599"/>
      <c r="R20" s="599"/>
      <c r="S20" s="599"/>
      <c r="T20" s="599"/>
      <c r="U20" s="599"/>
      <c r="V20" s="599"/>
      <c r="W20" s="599"/>
      <c r="X20" s="600"/>
      <c r="Y20" s="601">
        <v>0.2</v>
      </c>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08"/>
      <c r="B21" s="1009"/>
      <c r="C21" s="1009"/>
      <c r="D21" s="1009"/>
      <c r="E21" s="1009"/>
      <c r="F21" s="1010"/>
      <c r="G21" s="606" t="s">
        <v>721</v>
      </c>
      <c r="H21" s="607"/>
      <c r="I21" s="607"/>
      <c r="J21" s="607"/>
      <c r="K21" s="608"/>
      <c r="L21" s="598"/>
      <c r="M21" s="599"/>
      <c r="N21" s="599"/>
      <c r="O21" s="599"/>
      <c r="P21" s="599"/>
      <c r="Q21" s="599"/>
      <c r="R21" s="599"/>
      <c r="S21" s="599"/>
      <c r="T21" s="599"/>
      <c r="U21" s="599"/>
      <c r="V21" s="599"/>
      <c r="W21" s="599"/>
      <c r="X21" s="600"/>
      <c r="Y21" s="601">
        <v>2.4</v>
      </c>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08"/>
      <c r="B22" s="1009"/>
      <c r="C22" s="1009"/>
      <c r="D22" s="1009"/>
      <c r="E22" s="1009"/>
      <c r="F22" s="1010"/>
      <c r="G22" s="606" t="s">
        <v>722</v>
      </c>
      <c r="H22" s="607"/>
      <c r="I22" s="607"/>
      <c r="J22" s="607"/>
      <c r="K22" s="608"/>
      <c r="L22" s="598"/>
      <c r="M22" s="599"/>
      <c r="N22" s="599"/>
      <c r="O22" s="599"/>
      <c r="P22" s="599"/>
      <c r="Q22" s="599"/>
      <c r="R22" s="599"/>
      <c r="S22" s="599"/>
      <c r="T22" s="599"/>
      <c r="U22" s="599"/>
      <c r="V22" s="599"/>
      <c r="W22" s="599"/>
      <c r="X22" s="600"/>
      <c r="Y22" s="601">
        <v>5.7</v>
      </c>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08"/>
      <c r="B23" s="1009"/>
      <c r="C23" s="1009"/>
      <c r="D23" s="1009"/>
      <c r="E23" s="1009"/>
      <c r="F23" s="1010"/>
      <c r="G23" s="606" t="s">
        <v>758</v>
      </c>
      <c r="H23" s="607"/>
      <c r="I23" s="607"/>
      <c r="J23" s="607"/>
      <c r="K23" s="608"/>
      <c r="L23" s="598"/>
      <c r="M23" s="599"/>
      <c r="N23" s="599"/>
      <c r="O23" s="599"/>
      <c r="P23" s="599"/>
      <c r="Q23" s="599"/>
      <c r="R23" s="599"/>
      <c r="S23" s="599"/>
      <c r="T23" s="599"/>
      <c r="U23" s="599"/>
      <c r="V23" s="599"/>
      <c r="W23" s="599"/>
      <c r="X23" s="600"/>
      <c r="Y23" s="601">
        <v>-1.9</v>
      </c>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2">
      <c r="A24" s="1008"/>
      <c r="B24" s="1009"/>
      <c r="C24" s="1009"/>
      <c r="D24" s="1009"/>
      <c r="E24" s="1009"/>
      <c r="F24" s="101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08"/>
      <c r="B25" s="1009"/>
      <c r="C25" s="1009"/>
      <c r="D25" s="1009"/>
      <c r="E25" s="1009"/>
      <c r="F25" s="101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08"/>
      <c r="B26" s="1009"/>
      <c r="C26" s="1009"/>
      <c r="D26" s="1009"/>
      <c r="E26" s="1009"/>
      <c r="F26" s="101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08"/>
      <c r="B27" s="1009"/>
      <c r="C27" s="1009"/>
      <c r="D27" s="1009"/>
      <c r="E27" s="1009"/>
      <c r="F27" s="1010"/>
      <c r="G27" s="826" t="s">
        <v>20</v>
      </c>
      <c r="H27" s="827"/>
      <c r="I27" s="827"/>
      <c r="J27" s="827"/>
      <c r="K27" s="827"/>
      <c r="L27" s="828"/>
      <c r="M27" s="829"/>
      <c r="N27" s="829"/>
      <c r="O27" s="829"/>
      <c r="P27" s="829"/>
      <c r="Q27" s="829"/>
      <c r="R27" s="829"/>
      <c r="S27" s="829"/>
      <c r="T27" s="829"/>
      <c r="U27" s="829"/>
      <c r="V27" s="829"/>
      <c r="W27" s="829"/>
      <c r="X27" s="830"/>
      <c r="Y27" s="831">
        <f>SUM(Y17:AB26)</f>
        <v>75</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22.045249999999999</v>
      </c>
      <c r="AV27" s="832"/>
      <c r="AW27" s="832"/>
      <c r="AX27" s="834"/>
    </row>
    <row r="28" spans="1:50" ht="30" customHeight="1" x14ac:dyDescent="0.2">
      <c r="A28" s="1008"/>
      <c r="B28" s="1009"/>
      <c r="C28" s="1009"/>
      <c r="D28" s="1009"/>
      <c r="E28" s="1009"/>
      <c r="F28" s="1010"/>
      <c r="G28" s="595" t="s">
        <v>708</v>
      </c>
      <c r="H28" s="596"/>
      <c r="I28" s="596"/>
      <c r="J28" s="596"/>
      <c r="K28" s="596"/>
      <c r="L28" s="596"/>
      <c r="M28" s="596"/>
      <c r="N28" s="596"/>
      <c r="O28" s="596"/>
      <c r="P28" s="596"/>
      <c r="Q28" s="596"/>
      <c r="R28" s="596"/>
      <c r="S28" s="596"/>
      <c r="T28" s="596"/>
      <c r="U28" s="596"/>
      <c r="V28" s="596"/>
      <c r="W28" s="596"/>
      <c r="X28" s="596"/>
      <c r="Y28" s="596"/>
      <c r="Z28" s="596"/>
      <c r="AA28" s="596"/>
      <c r="AB28" s="597"/>
      <c r="AC28" s="595" t="s">
        <v>709</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08"/>
      <c r="B29" s="1009"/>
      <c r="C29" s="1009"/>
      <c r="D29" s="1009"/>
      <c r="E29" s="1009"/>
      <c r="F29" s="101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08"/>
      <c r="B30" s="1009"/>
      <c r="C30" s="1009"/>
      <c r="D30" s="1009"/>
      <c r="E30" s="1009"/>
      <c r="F30" s="1010"/>
      <c r="G30" s="670" t="s">
        <v>711</v>
      </c>
      <c r="H30" s="671"/>
      <c r="I30" s="671"/>
      <c r="J30" s="671"/>
      <c r="K30" s="672"/>
      <c r="L30" s="664" t="s">
        <v>710</v>
      </c>
      <c r="M30" s="665"/>
      <c r="N30" s="665"/>
      <c r="O30" s="665"/>
      <c r="P30" s="665"/>
      <c r="Q30" s="665"/>
      <c r="R30" s="665"/>
      <c r="S30" s="665"/>
      <c r="T30" s="665"/>
      <c r="U30" s="665"/>
      <c r="V30" s="665"/>
      <c r="W30" s="665"/>
      <c r="X30" s="666"/>
      <c r="Y30" s="388">
        <v>5</v>
      </c>
      <c r="Z30" s="389"/>
      <c r="AA30" s="389"/>
      <c r="AB30" s="805"/>
      <c r="AC30" s="670" t="s">
        <v>713</v>
      </c>
      <c r="AD30" s="671"/>
      <c r="AE30" s="671"/>
      <c r="AF30" s="671"/>
      <c r="AG30" s="672"/>
      <c r="AH30" s="664" t="s">
        <v>712</v>
      </c>
      <c r="AI30" s="665"/>
      <c r="AJ30" s="665"/>
      <c r="AK30" s="665"/>
      <c r="AL30" s="665"/>
      <c r="AM30" s="665"/>
      <c r="AN30" s="665"/>
      <c r="AO30" s="665"/>
      <c r="AP30" s="665"/>
      <c r="AQ30" s="665"/>
      <c r="AR30" s="665"/>
      <c r="AS30" s="665"/>
      <c r="AT30" s="666"/>
      <c r="AU30" s="388">
        <v>5</v>
      </c>
      <c r="AV30" s="389"/>
      <c r="AW30" s="389"/>
      <c r="AX30" s="390"/>
    </row>
    <row r="31" spans="1:50" ht="24.75" customHeight="1" x14ac:dyDescent="0.2">
      <c r="A31" s="1008"/>
      <c r="B31" s="1009"/>
      <c r="C31" s="1009"/>
      <c r="D31" s="1009"/>
      <c r="E31" s="1009"/>
      <c r="F31" s="101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08"/>
      <c r="B32" s="1009"/>
      <c r="C32" s="1009"/>
      <c r="D32" s="1009"/>
      <c r="E32" s="1009"/>
      <c r="F32" s="101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08"/>
      <c r="B33" s="1009"/>
      <c r="C33" s="1009"/>
      <c r="D33" s="1009"/>
      <c r="E33" s="1009"/>
      <c r="F33" s="101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08"/>
      <c r="B34" s="1009"/>
      <c r="C34" s="1009"/>
      <c r="D34" s="1009"/>
      <c r="E34" s="1009"/>
      <c r="F34" s="101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08"/>
      <c r="B35" s="1009"/>
      <c r="C35" s="1009"/>
      <c r="D35" s="1009"/>
      <c r="E35" s="1009"/>
      <c r="F35" s="101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08"/>
      <c r="B36" s="1009"/>
      <c r="C36" s="1009"/>
      <c r="D36" s="1009"/>
      <c r="E36" s="1009"/>
      <c r="F36" s="101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08"/>
      <c r="B37" s="1009"/>
      <c r="C37" s="1009"/>
      <c r="D37" s="1009"/>
      <c r="E37" s="1009"/>
      <c r="F37" s="101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08"/>
      <c r="B38" s="1009"/>
      <c r="C38" s="1009"/>
      <c r="D38" s="1009"/>
      <c r="E38" s="1009"/>
      <c r="F38" s="101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08"/>
      <c r="B39" s="1009"/>
      <c r="C39" s="1009"/>
      <c r="D39" s="1009"/>
      <c r="E39" s="1009"/>
      <c r="F39" s="101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08"/>
      <c r="B40" s="1009"/>
      <c r="C40" s="1009"/>
      <c r="D40" s="1009"/>
      <c r="E40" s="1009"/>
      <c r="F40" s="1010"/>
      <c r="G40" s="826" t="s">
        <v>20</v>
      </c>
      <c r="H40" s="827"/>
      <c r="I40" s="827"/>
      <c r="J40" s="827"/>
      <c r="K40" s="827"/>
      <c r="L40" s="828"/>
      <c r="M40" s="829"/>
      <c r="N40" s="829"/>
      <c r="O40" s="829"/>
      <c r="P40" s="829"/>
      <c r="Q40" s="829"/>
      <c r="R40" s="829"/>
      <c r="S40" s="829"/>
      <c r="T40" s="829"/>
      <c r="U40" s="829"/>
      <c r="V40" s="829"/>
      <c r="W40" s="829"/>
      <c r="X40" s="830"/>
      <c r="Y40" s="831">
        <f>SUM(Y30:AB39)</f>
        <v>5</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5</v>
      </c>
      <c r="AV40" s="832"/>
      <c r="AW40" s="832"/>
      <c r="AX40" s="834"/>
    </row>
    <row r="41" spans="1:50" ht="30" customHeight="1" x14ac:dyDescent="0.2">
      <c r="A41" s="1008"/>
      <c r="B41" s="1009"/>
      <c r="C41" s="1009"/>
      <c r="D41" s="1009"/>
      <c r="E41" s="1009"/>
      <c r="F41" s="1010"/>
      <c r="G41" s="595" t="s">
        <v>707</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08"/>
      <c r="B42" s="1009"/>
      <c r="C42" s="1009"/>
      <c r="D42" s="1009"/>
      <c r="E42" s="1009"/>
      <c r="F42" s="101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08"/>
      <c r="B43" s="1009"/>
      <c r="C43" s="1009"/>
      <c r="D43" s="1009"/>
      <c r="E43" s="1009"/>
      <c r="F43" s="1010"/>
      <c r="G43" s="670" t="s">
        <v>705</v>
      </c>
      <c r="H43" s="671"/>
      <c r="I43" s="671"/>
      <c r="J43" s="671"/>
      <c r="K43" s="672"/>
      <c r="L43" s="664" t="s">
        <v>706</v>
      </c>
      <c r="M43" s="665"/>
      <c r="N43" s="665"/>
      <c r="O43" s="665"/>
      <c r="P43" s="665"/>
      <c r="Q43" s="665"/>
      <c r="R43" s="665"/>
      <c r="S43" s="665"/>
      <c r="T43" s="665"/>
      <c r="U43" s="665"/>
      <c r="V43" s="665"/>
      <c r="W43" s="665"/>
      <c r="X43" s="666"/>
      <c r="Y43" s="388">
        <v>1</v>
      </c>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08"/>
      <c r="B44" s="1009"/>
      <c r="C44" s="1009"/>
      <c r="D44" s="1009"/>
      <c r="E44" s="1009"/>
      <c r="F44" s="101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08"/>
      <c r="B45" s="1009"/>
      <c r="C45" s="1009"/>
      <c r="D45" s="1009"/>
      <c r="E45" s="1009"/>
      <c r="F45" s="101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08"/>
      <c r="B46" s="1009"/>
      <c r="C46" s="1009"/>
      <c r="D46" s="1009"/>
      <c r="E46" s="1009"/>
      <c r="F46" s="101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08"/>
      <c r="B47" s="1009"/>
      <c r="C47" s="1009"/>
      <c r="D47" s="1009"/>
      <c r="E47" s="1009"/>
      <c r="F47" s="101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08"/>
      <c r="B48" s="1009"/>
      <c r="C48" s="1009"/>
      <c r="D48" s="1009"/>
      <c r="E48" s="1009"/>
      <c r="F48" s="101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08"/>
      <c r="B49" s="1009"/>
      <c r="C49" s="1009"/>
      <c r="D49" s="1009"/>
      <c r="E49" s="1009"/>
      <c r="F49" s="101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08"/>
      <c r="B50" s="1009"/>
      <c r="C50" s="1009"/>
      <c r="D50" s="1009"/>
      <c r="E50" s="1009"/>
      <c r="F50" s="101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08"/>
      <c r="B51" s="1009"/>
      <c r="C51" s="1009"/>
      <c r="D51" s="1009"/>
      <c r="E51" s="1009"/>
      <c r="F51" s="101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08"/>
      <c r="B52" s="1009"/>
      <c r="C52" s="1009"/>
      <c r="D52" s="1009"/>
      <c r="E52" s="1009"/>
      <c r="F52" s="101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11"/>
      <c r="B53" s="1012"/>
      <c r="C53" s="1012"/>
      <c r="D53" s="1012"/>
      <c r="E53" s="1012"/>
      <c r="F53" s="1013"/>
      <c r="G53" s="996" t="s">
        <v>20</v>
      </c>
      <c r="H53" s="997"/>
      <c r="I53" s="997"/>
      <c r="J53" s="997"/>
      <c r="K53" s="997"/>
      <c r="L53" s="998"/>
      <c r="M53" s="999"/>
      <c r="N53" s="999"/>
      <c r="O53" s="999"/>
      <c r="P53" s="999"/>
      <c r="Q53" s="999"/>
      <c r="R53" s="999"/>
      <c r="S53" s="999"/>
      <c r="T53" s="999"/>
      <c r="U53" s="999"/>
      <c r="V53" s="999"/>
      <c r="W53" s="999"/>
      <c r="X53" s="1000"/>
      <c r="Y53" s="1001">
        <f>SUM(Y43:AB52)</f>
        <v>1</v>
      </c>
      <c r="Z53" s="1002"/>
      <c r="AA53" s="1002"/>
      <c r="AB53" s="1003"/>
      <c r="AC53" s="996" t="s">
        <v>20</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row>
    <row r="54" spans="1:50" s="39" customFormat="1" ht="24.75" hidden="1" customHeight="1" thickBot="1" x14ac:dyDescent="0.25"/>
    <row r="55" spans="1:50" ht="30" hidden="1" customHeight="1" x14ac:dyDescent="0.2">
      <c r="A55" s="1014" t="s">
        <v>28</v>
      </c>
      <c r="B55" s="1015"/>
      <c r="C55" s="1015"/>
      <c r="D55" s="1015"/>
      <c r="E55" s="1015"/>
      <c r="F55" s="1016"/>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387</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08"/>
      <c r="B56" s="1009"/>
      <c r="C56" s="1009"/>
      <c r="D56" s="1009"/>
      <c r="E56" s="1009"/>
      <c r="F56" s="101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08"/>
      <c r="B57" s="1009"/>
      <c r="C57" s="1009"/>
      <c r="D57" s="1009"/>
      <c r="E57" s="1009"/>
      <c r="F57" s="101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08"/>
      <c r="B58" s="1009"/>
      <c r="C58" s="1009"/>
      <c r="D58" s="1009"/>
      <c r="E58" s="1009"/>
      <c r="F58" s="101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08"/>
      <c r="B59" s="1009"/>
      <c r="C59" s="1009"/>
      <c r="D59" s="1009"/>
      <c r="E59" s="1009"/>
      <c r="F59" s="101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08"/>
      <c r="B60" s="1009"/>
      <c r="C60" s="1009"/>
      <c r="D60" s="1009"/>
      <c r="E60" s="1009"/>
      <c r="F60" s="101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08"/>
      <c r="B61" s="1009"/>
      <c r="C61" s="1009"/>
      <c r="D61" s="1009"/>
      <c r="E61" s="1009"/>
      <c r="F61" s="101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08"/>
      <c r="B62" s="1009"/>
      <c r="C62" s="1009"/>
      <c r="D62" s="1009"/>
      <c r="E62" s="1009"/>
      <c r="F62" s="101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08"/>
      <c r="B63" s="1009"/>
      <c r="C63" s="1009"/>
      <c r="D63" s="1009"/>
      <c r="E63" s="1009"/>
      <c r="F63" s="101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08"/>
      <c r="B64" s="1009"/>
      <c r="C64" s="1009"/>
      <c r="D64" s="1009"/>
      <c r="E64" s="1009"/>
      <c r="F64" s="101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08"/>
      <c r="B65" s="1009"/>
      <c r="C65" s="1009"/>
      <c r="D65" s="1009"/>
      <c r="E65" s="1009"/>
      <c r="F65" s="101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08"/>
      <c r="B66" s="1009"/>
      <c r="C66" s="1009"/>
      <c r="D66" s="1009"/>
      <c r="E66" s="1009"/>
      <c r="F66" s="101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08"/>
      <c r="B67" s="1009"/>
      <c r="C67" s="1009"/>
      <c r="D67" s="1009"/>
      <c r="E67" s="1009"/>
      <c r="F67" s="101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08"/>
      <c r="B68" s="1009"/>
      <c r="C68" s="1009"/>
      <c r="D68" s="1009"/>
      <c r="E68" s="1009"/>
      <c r="F68" s="1010"/>
      <c r="G68" s="595" t="s">
        <v>388</v>
      </c>
      <c r="H68" s="596"/>
      <c r="I68" s="596"/>
      <c r="J68" s="596"/>
      <c r="K68" s="596"/>
      <c r="L68" s="596"/>
      <c r="M68" s="596"/>
      <c r="N68" s="596"/>
      <c r="O68" s="596"/>
      <c r="P68" s="596"/>
      <c r="Q68" s="596"/>
      <c r="R68" s="596"/>
      <c r="S68" s="596"/>
      <c r="T68" s="596"/>
      <c r="U68" s="596"/>
      <c r="V68" s="596"/>
      <c r="W68" s="596"/>
      <c r="X68" s="596"/>
      <c r="Y68" s="596"/>
      <c r="Z68" s="596"/>
      <c r="AA68" s="596"/>
      <c r="AB68" s="597"/>
      <c r="AC68" s="595" t="s">
        <v>389</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5" hidden="1" customHeight="1" x14ac:dyDescent="0.2">
      <c r="A69" s="1008"/>
      <c r="B69" s="1009"/>
      <c r="C69" s="1009"/>
      <c r="D69" s="1009"/>
      <c r="E69" s="1009"/>
      <c r="F69" s="101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08"/>
      <c r="B70" s="1009"/>
      <c r="C70" s="1009"/>
      <c r="D70" s="1009"/>
      <c r="E70" s="1009"/>
      <c r="F70" s="101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08"/>
      <c r="B71" s="1009"/>
      <c r="C71" s="1009"/>
      <c r="D71" s="1009"/>
      <c r="E71" s="1009"/>
      <c r="F71" s="101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08"/>
      <c r="B72" s="1009"/>
      <c r="C72" s="1009"/>
      <c r="D72" s="1009"/>
      <c r="E72" s="1009"/>
      <c r="F72" s="101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08"/>
      <c r="B73" s="1009"/>
      <c r="C73" s="1009"/>
      <c r="D73" s="1009"/>
      <c r="E73" s="1009"/>
      <c r="F73" s="101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08"/>
      <c r="B74" s="1009"/>
      <c r="C74" s="1009"/>
      <c r="D74" s="1009"/>
      <c r="E74" s="1009"/>
      <c r="F74" s="101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08"/>
      <c r="B75" s="1009"/>
      <c r="C75" s="1009"/>
      <c r="D75" s="1009"/>
      <c r="E75" s="1009"/>
      <c r="F75" s="101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08"/>
      <c r="B76" s="1009"/>
      <c r="C76" s="1009"/>
      <c r="D76" s="1009"/>
      <c r="E76" s="1009"/>
      <c r="F76" s="101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08"/>
      <c r="B77" s="1009"/>
      <c r="C77" s="1009"/>
      <c r="D77" s="1009"/>
      <c r="E77" s="1009"/>
      <c r="F77" s="101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08"/>
      <c r="B78" s="1009"/>
      <c r="C78" s="1009"/>
      <c r="D78" s="1009"/>
      <c r="E78" s="1009"/>
      <c r="F78" s="101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08"/>
      <c r="B79" s="1009"/>
      <c r="C79" s="1009"/>
      <c r="D79" s="1009"/>
      <c r="E79" s="1009"/>
      <c r="F79" s="101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08"/>
      <c r="B80" s="1009"/>
      <c r="C80" s="1009"/>
      <c r="D80" s="1009"/>
      <c r="E80" s="1009"/>
      <c r="F80" s="101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08"/>
      <c r="B81" s="1009"/>
      <c r="C81" s="1009"/>
      <c r="D81" s="1009"/>
      <c r="E81" s="1009"/>
      <c r="F81" s="1010"/>
      <c r="G81" s="595" t="s">
        <v>390</v>
      </c>
      <c r="H81" s="596"/>
      <c r="I81" s="596"/>
      <c r="J81" s="596"/>
      <c r="K81" s="596"/>
      <c r="L81" s="596"/>
      <c r="M81" s="596"/>
      <c r="N81" s="596"/>
      <c r="O81" s="596"/>
      <c r="P81" s="596"/>
      <c r="Q81" s="596"/>
      <c r="R81" s="596"/>
      <c r="S81" s="596"/>
      <c r="T81" s="596"/>
      <c r="U81" s="596"/>
      <c r="V81" s="596"/>
      <c r="W81" s="596"/>
      <c r="X81" s="596"/>
      <c r="Y81" s="596"/>
      <c r="Z81" s="596"/>
      <c r="AA81" s="596"/>
      <c r="AB81" s="597"/>
      <c r="AC81" s="595" t="s">
        <v>391</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08"/>
      <c r="B82" s="1009"/>
      <c r="C82" s="1009"/>
      <c r="D82" s="1009"/>
      <c r="E82" s="1009"/>
      <c r="F82" s="101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08"/>
      <c r="B83" s="1009"/>
      <c r="C83" s="1009"/>
      <c r="D83" s="1009"/>
      <c r="E83" s="1009"/>
      <c r="F83" s="101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08"/>
      <c r="B84" s="1009"/>
      <c r="C84" s="1009"/>
      <c r="D84" s="1009"/>
      <c r="E84" s="1009"/>
      <c r="F84" s="101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08"/>
      <c r="B85" s="1009"/>
      <c r="C85" s="1009"/>
      <c r="D85" s="1009"/>
      <c r="E85" s="1009"/>
      <c r="F85" s="101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08"/>
      <c r="B86" s="1009"/>
      <c r="C86" s="1009"/>
      <c r="D86" s="1009"/>
      <c r="E86" s="1009"/>
      <c r="F86" s="101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08"/>
      <c r="B87" s="1009"/>
      <c r="C87" s="1009"/>
      <c r="D87" s="1009"/>
      <c r="E87" s="1009"/>
      <c r="F87" s="101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08"/>
      <c r="B88" s="1009"/>
      <c r="C88" s="1009"/>
      <c r="D88" s="1009"/>
      <c r="E88" s="1009"/>
      <c r="F88" s="101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08"/>
      <c r="B89" s="1009"/>
      <c r="C89" s="1009"/>
      <c r="D89" s="1009"/>
      <c r="E89" s="1009"/>
      <c r="F89" s="101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08"/>
      <c r="B90" s="1009"/>
      <c r="C90" s="1009"/>
      <c r="D90" s="1009"/>
      <c r="E90" s="1009"/>
      <c r="F90" s="101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08"/>
      <c r="B91" s="1009"/>
      <c r="C91" s="1009"/>
      <c r="D91" s="1009"/>
      <c r="E91" s="1009"/>
      <c r="F91" s="101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08"/>
      <c r="B92" s="1009"/>
      <c r="C92" s="1009"/>
      <c r="D92" s="1009"/>
      <c r="E92" s="1009"/>
      <c r="F92" s="101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08"/>
      <c r="B93" s="1009"/>
      <c r="C93" s="1009"/>
      <c r="D93" s="1009"/>
      <c r="E93" s="1009"/>
      <c r="F93" s="101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08"/>
      <c r="B94" s="1009"/>
      <c r="C94" s="1009"/>
      <c r="D94" s="1009"/>
      <c r="E94" s="1009"/>
      <c r="F94" s="1010"/>
      <c r="G94" s="595" t="s">
        <v>392</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08"/>
      <c r="B95" s="1009"/>
      <c r="C95" s="1009"/>
      <c r="D95" s="1009"/>
      <c r="E95" s="1009"/>
      <c r="F95" s="101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08"/>
      <c r="B96" s="1009"/>
      <c r="C96" s="1009"/>
      <c r="D96" s="1009"/>
      <c r="E96" s="1009"/>
      <c r="F96" s="101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08"/>
      <c r="B97" s="1009"/>
      <c r="C97" s="1009"/>
      <c r="D97" s="1009"/>
      <c r="E97" s="1009"/>
      <c r="F97" s="101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08"/>
      <c r="B98" s="1009"/>
      <c r="C98" s="1009"/>
      <c r="D98" s="1009"/>
      <c r="E98" s="1009"/>
      <c r="F98" s="101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08"/>
      <c r="B99" s="1009"/>
      <c r="C99" s="1009"/>
      <c r="D99" s="1009"/>
      <c r="E99" s="1009"/>
      <c r="F99" s="101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08"/>
      <c r="B100" s="1009"/>
      <c r="C100" s="1009"/>
      <c r="D100" s="1009"/>
      <c r="E100" s="1009"/>
      <c r="F100" s="101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08"/>
      <c r="B101" s="1009"/>
      <c r="C101" s="1009"/>
      <c r="D101" s="1009"/>
      <c r="E101" s="1009"/>
      <c r="F101" s="101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08"/>
      <c r="B102" s="1009"/>
      <c r="C102" s="1009"/>
      <c r="D102" s="1009"/>
      <c r="E102" s="1009"/>
      <c r="F102" s="101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08"/>
      <c r="B103" s="1009"/>
      <c r="C103" s="1009"/>
      <c r="D103" s="1009"/>
      <c r="E103" s="1009"/>
      <c r="F103" s="101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08"/>
      <c r="B104" s="1009"/>
      <c r="C104" s="1009"/>
      <c r="D104" s="1009"/>
      <c r="E104" s="1009"/>
      <c r="F104" s="101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08"/>
      <c r="B105" s="1009"/>
      <c r="C105" s="1009"/>
      <c r="D105" s="1009"/>
      <c r="E105" s="1009"/>
      <c r="F105" s="101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11"/>
      <c r="B106" s="1012"/>
      <c r="C106" s="1012"/>
      <c r="D106" s="1012"/>
      <c r="E106" s="1012"/>
      <c r="F106" s="1013"/>
      <c r="G106" s="996" t="s">
        <v>20</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20</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row>
    <row r="107" spans="1:50" s="39" customFormat="1" ht="24.75" hidden="1" customHeight="1" thickBot="1" x14ac:dyDescent="0.25"/>
    <row r="108" spans="1:50" ht="30" hidden="1" customHeight="1" x14ac:dyDescent="0.2">
      <c r="A108" s="1014" t="s">
        <v>28</v>
      </c>
      <c r="B108" s="1015"/>
      <c r="C108" s="1015"/>
      <c r="D108" s="1015"/>
      <c r="E108" s="1015"/>
      <c r="F108" s="1016"/>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393</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08"/>
      <c r="B109" s="1009"/>
      <c r="C109" s="1009"/>
      <c r="D109" s="1009"/>
      <c r="E109" s="1009"/>
      <c r="F109" s="101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08"/>
      <c r="B110" s="1009"/>
      <c r="C110" s="1009"/>
      <c r="D110" s="1009"/>
      <c r="E110" s="1009"/>
      <c r="F110" s="101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08"/>
      <c r="B111" s="1009"/>
      <c r="C111" s="1009"/>
      <c r="D111" s="1009"/>
      <c r="E111" s="1009"/>
      <c r="F111" s="101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08"/>
      <c r="B112" s="1009"/>
      <c r="C112" s="1009"/>
      <c r="D112" s="1009"/>
      <c r="E112" s="1009"/>
      <c r="F112" s="101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08"/>
      <c r="B113" s="1009"/>
      <c r="C113" s="1009"/>
      <c r="D113" s="1009"/>
      <c r="E113" s="1009"/>
      <c r="F113" s="101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08"/>
      <c r="B114" s="1009"/>
      <c r="C114" s="1009"/>
      <c r="D114" s="1009"/>
      <c r="E114" s="1009"/>
      <c r="F114" s="101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08"/>
      <c r="B115" s="1009"/>
      <c r="C115" s="1009"/>
      <c r="D115" s="1009"/>
      <c r="E115" s="1009"/>
      <c r="F115" s="101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08"/>
      <c r="B116" s="1009"/>
      <c r="C116" s="1009"/>
      <c r="D116" s="1009"/>
      <c r="E116" s="1009"/>
      <c r="F116" s="101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08"/>
      <c r="B117" s="1009"/>
      <c r="C117" s="1009"/>
      <c r="D117" s="1009"/>
      <c r="E117" s="1009"/>
      <c r="F117" s="101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08"/>
      <c r="B118" s="1009"/>
      <c r="C118" s="1009"/>
      <c r="D118" s="1009"/>
      <c r="E118" s="1009"/>
      <c r="F118" s="101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08"/>
      <c r="B119" s="1009"/>
      <c r="C119" s="1009"/>
      <c r="D119" s="1009"/>
      <c r="E119" s="1009"/>
      <c r="F119" s="101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08"/>
      <c r="B120" s="1009"/>
      <c r="C120" s="1009"/>
      <c r="D120" s="1009"/>
      <c r="E120" s="1009"/>
      <c r="F120" s="101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08"/>
      <c r="B121" s="1009"/>
      <c r="C121" s="1009"/>
      <c r="D121" s="1009"/>
      <c r="E121" s="1009"/>
      <c r="F121" s="1010"/>
      <c r="G121" s="595" t="s">
        <v>394</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395</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5" hidden="1" customHeight="1" x14ac:dyDescent="0.2">
      <c r="A122" s="1008"/>
      <c r="B122" s="1009"/>
      <c r="C122" s="1009"/>
      <c r="D122" s="1009"/>
      <c r="E122" s="1009"/>
      <c r="F122" s="101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08"/>
      <c r="B123" s="1009"/>
      <c r="C123" s="1009"/>
      <c r="D123" s="1009"/>
      <c r="E123" s="1009"/>
      <c r="F123" s="101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08"/>
      <c r="B124" s="1009"/>
      <c r="C124" s="1009"/>
      <c r="D124" s="1009"/>
      <c r="E124" s="1009"/>
      <c r="F124" s="101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08"/>
      <c r="B125" s="1009"/>
      <c r="C125" s="1009"/>
      <c r="D125" s="1009"/>
      <c r="E125" s="1009"/>
      <c r="F125" s="101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08"/>
      <c r="B126" s="1009"/>
      <c r="C126" s="1009"/>
      <c r="D126" s="1009"/>
      <c r="E126" s="1009"/>
      <c r="F126" s="101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08"/>
      <c r="B127" s="1009"/>
      <c r="C127" s="1009"/>
      <c r="D127" s="1009"/>
      <c r="E127" s="1009"/>
      <c r="F127" s="101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08"/>
      <c r="B128" s="1009"/>
      <c r="C128" s="1009"/>
      <c r="D128" s="1009"/>
      <c r="E128" s="1009"/>
      <c r="F128" s="101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08"/>
      <c r="B129" s="1009"/>
      <c r="C129" s="1009"/>
      <c r="D129" s="1009"/>
      <c r="E129" s="1009"/>
      <c r="F129" s="101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08"/>
      <c r="B130" s="1009"/>
      <c r="C130" s="1009"/>
      <c r="D130" s="1009"/>
      <c r="E130" s="1009"/>
      <c r="F130" s="101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08"/>
      <c r="B131" s="1009"/>
      <c r="C131" s="1009"/>
      <c r="D131" s="1009"/>
      <c r="E131" s="1009"/>
      <c r="F131" s="101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08"/>
      <c r="B132" s="1009"/>
      <c r="C132" s="1009"/>
      <c r="D132" s="1009"/>
      <c r="E132" s="1009"/>
      <c r="F132" s="101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08"/>
      <c r="B133" s="1009"/>
      <c r="C133" s="1009"/>
      <c r="D133" s="1009"/>
      <c r="E133" s="1009"/>
      <c r="F133" s="101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08"/>
      <c r="B134" s="1009"/>
      <c r="C134" s="1009"/>
      <c r="D134" s="1009"/>
      <c r="E134" s="1009"/>
      <c r="F134" s="1010"/>
      <c r="G134" s="595" t="s">
        <v>396</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397</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08"/>
      <c r="B135" s="1009"/>
      <c r="C135" s="1009"/>
      <c r="D135" s="1009"/>
      <c r="E135" s="1009"/>
      <c r="F135" s="101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08"/>
      <c r="B136" s="1009"/>
      <c r="C136" s="1009"/>
      <c r="D136" s="1009"/>
      <c r="E136" s="1009"/>
      <c r="F136" s="101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08"/>
      <c r="B137" s="1009"/>
      <c r="C137" s="1009"/>
      <c r="D137" s="1009"/>
      <c r="E137" s="1009"/>
      <c r="F137" s="101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08"/>
      <c r="B138" s="1009"/>
      <c r="C138" s="1009"/>
      <c r="D138" s="1009"/>
      <c r="E138" s="1009"/>
      <c r="F138" s="101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08"/>
      <c r="B139" s="1009"/>
      <c r="C139" s="1009"/>
      <c r="D139" s="1009"/>
      <c r="E139" s="1009"/>
      <c r="F139" s="101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08"/>
      <c r="B140" s="1009"/>
      <c r="C140" s="1009"/>
      <c r="D140" s="1009"/>
      <c r="E140" s="1009"/>
      <c r="F140" s="101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08"/>
      <c r="B141" s="1009"/>
      <c r="C141" s="1009"/>
      <c r="D141" s="1009"/>
      <c r="E141" s="1009"/>
      <c r="F141" s="101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08"/>
      <c r="B142" s="1009"/>
      <c r="C142" s="1009"/>
      <c r="D142" s="1009"/>
      <c r="E142" s="1009"/>
      <c r="F142" s="101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08"/>
      <c r="B143" s="1009"/>
      <c r="C143" s="1009"/>
      <c r="D143" s="1009"/>
      <c r="E143" s="1009"/>
      <c r="F143" s="101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08"/>
      <c r="B144" s="1009"/>
      <c r="C144" s="1009"/>
      <c r="D144" s="1009"/>
      <c r="E144" s="1009"/>
      <c r="F144" s="101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08"/>
      <c r="B145" s="1009"/>
      <c r="C145" s="1009"/>
      <c r="D145" s="1009"/>
      <c r="E145" s="1009"/>
      <c r="F145" s="101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08"/>
      <c r="B146" s="1009"/>
      <c r="C146" s="1009"/>
      <c r="D146" s="1009"/>
      <c r="E146" s="1009"/>
      <c r="F146" s="101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08"/>
      <c r="B147" s="1009"/>
      <c r="C147" s="1009"/>
      <c r="D147" s="1009"/>
      <c r="E147" s="1009"/>
      <c r="F147" s="1010"/>
      <c r="G147" s="595" t="s">
        <v>398</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08"/>
      <c r="B148" s="1009"/>
      <c r="C148" s="1009"/>
      <c r="D148" s="1009"/>
      <c r="E148" s="1009"/>
      <c r="F148" s="101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08"/>
      <c r="B149" s="1009"/>
      <c r="C149" s="1009"/>
      <c r="D149" s="1009"/>
      <c r="E149" s="1009"/>
      <c r="F149" s="101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08"/>
      <c r="B150" s="1009"/>
      <c r="C150" s="1009"/>
      <c r="D150" s="1009"/>
      <c r="E150" s="1009"/>
      <c r="F150" s="101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08"/>
      <c r="B151" s="1009"/>
      <c r="C151" s="1009"/>
      <c r="D151" s="1009"/>
      <c r="E151" s="1009"/>
      <c r="F151" s="101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08"/>
      <c r="B152" s="1009"/>
      <c r="C152" s="1009"/>
      <c r="D152" s="1009"/>
      <c r="E152" s="1009"/>
      <c r="F152" s="101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08"/>
      <c r="B153" s="1009"/>
      <c r="C153" s="1009"/>
      <c r="D153" s="1009"/>
      <c r="E153" s="1009"/>
      <c r="F153" s="101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08"/>
      <c r="B154" s="1009"/>
      <c r="C154" s="1009"/>
      <c r="D154" s="1009"/>
      <c r="E154" s="1009"/>
      <c r="F154" s="101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08"/>
      <c r="B155" s="1009"/>
      <c r="C155" s="1009"/>
      <c r="D155" s="1009"/>
      <c r="E155" s="1009"/>
      <c r="F155" s="101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08"/>
      <c r="B156" s="1009"/>
      <c r="C156" s="1009"/>
      <c r="D156" s="1009"/>
      <c r="E156" s="1009"/>
      <c r="F156" s="101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08"/>
      <c r="B157" s="1009"/>
      <c r="C157" s="1009"/>
      <c r="D157" s="1009"/>
      <c r="E157" s="1009"/>
      <c r="F157" s="101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08"/>
      <c r="B158" s="1009"/>
      <c r="C158" s="1009"/>
      <c r="D158" s="1009"/>
      <c r="E158" s="1009"/>
      <c r="F158" s="101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11"/>
      <c r="B159" s="1012"/>
      <c r="C159" s="1012"/>
      <c r="D159" s="1012"/>
      <c r="E159" s="1012"/>
      <c r="F159" s="1013"/>
      <c r="G159" s="996" t="s">
        <v>20</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20</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row>
    <row r="160" spans="1:50" s="39" customFormat="1" ht="24.75" hidden="1" customHeight="1" thickBot="1" x14ac:dyDescent="0.25"/>
    <row r="161" spans="1:50" ht="30" hidden="1" customHeight="1" x14ac:dyDescent="0.2">
      <c r="A161" s="1014" t="s">
        <v>28</v>
      </c>
      <c r="B161" s="1015"/>
      <c r="C161" s="1015"/>
      <c r="D161" s="1015"/>
      <c r="E161" s="1015"/>
      <c r="F161" s="1016"/>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399</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08"/>
      <c r="B162" s="1009"/>
      <c r="C162" s="1009"/>
      <c r="D162" s="1009"/>
      <c r="E162" s="1009"/>
      <c r="F162" s="101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08"/>
      <c r="B163" s="1009"/>
      <c r="C163" s="1009"/>
      <c r="D163" s="1009"/>
      <c r="E163" s="1009"/>
      <c r="F163" s="101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08"/>
      <c r="B164" s="1009"/>
      <c r="C164" s="1009"/>
      <c r="D164" s="1009"/>
      <c r="E164" s="1009"/>
      <c r="F164" s="101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08"/>
      <c r="B165" s="1009"/>
      <c r="C165" s="1009"/>
      <c r="D165" s="1009"/>
      <c r="E165" s="1009"/>
      <c r="F165" s="101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08"/>
      <c r="B166" s="1009"/>
      <c r="C166" s="1009"/>
      <c r="D166" s="1009"/>
      <c r="E166" s="1009"/>
      <c r="F166" s="101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08"/>
      <c r="B167" s="1009"/>
      <c r="C167" s="1009"/>
      <c r="D167" s="1009"/>
      <c r="E167" s="1009"/>
      <c r="F167" s="101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08"/>
      <c r="B168" s="1009"/>
      <c r="C168" s="1009"/>
      <c r="D168" s="1009"/>
      <c r="E168" s="1009"/>
      <c r="F168" s="101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08"/>
      <c r="B169" s="1009"/>
      <c r="C169" s="1009"/>
      <c r="D169" s="1009"/>
      <c r="E169" s="1009"/>
      <c r="F169" s="101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08"/>
      <c r="B170" s="1009"/>
      <c r="C170" s="1009"/>
      <c r="D170" s="1009"/>
      <c r="E170" s="1009"/>
      <c r="F170" s="101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08"/>
      <c r="B171" s="1009"/>
      <c r="C171" s="1009"/>
      <c r="D171" s="1009"/>
      <c r="E171" s="1009"/>
      <c r="F171" s="101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08"/>
      <c r="B172" s="1009"/>
      <c r="C172" s="1009"/>
      <c r="D172" s="1009"/>
      <c r="E172" s="1009"/>
      <c r="F172" s="101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08"/>
      <c r="B173" s="1009"/>
      <c r="C173" s="1009"/>
      <c r="D173" s="1009"/>
      <c r="E173" s="1009"/>
      <c r="F173" s="101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08"/>
      <c r="B174" s="1009"/>
      <c r="C174" s="1009"/>
      <c r="D174" s="1009"/>
      <c r="E174" s="1009"/>
      <c r="F174" s="1010"/>
      <c r="G174" s="595" t="s">
        <v>400</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401</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5" hidden="1" customHeight="1" x14ac:dyDescent="0.2">
      <c r="A175" s="1008"/>
      <c r="B175" s="1009"/>
      <c r="C175" s="1009"/>
      <c r="D175" s="1009"/>
      <c r="E175" s="1009"/>
      <c r="F175" s="101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08"/>
      <c r="B176" s="1009"/>
      <c r="C176" s="1009"/>
      <c r="D176" s="1009"/>
      <c r="E176" s="1009"/>
      <c r="F176" s="101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08"/>
      <c r="B177" s="1009"/>
      <c r="C177" s="1009"/>
      <c r="D177" s="1009"/>
      <c r="E177" s="1009"/>
      <c r="F177" s="101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08"/>
      <c r="B178" s="1009"/>
      <c r="C178" s="1009"/>
      <c r="D178" s="1009"/>
      <c r="E178" s="1009"/>
      <c r="F178" s="101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08"/>
      <c r="B179" s="1009"/>
      <c r="C179" s="1009"/>
      <c r="D179" s="1009"/>
      <c r="E179" s="1009"/>
      <c r="F179" s="101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08"/>
      <c r="B180" s="1009"/>
      <c r="C180" s="1009"/>
      <c r="D180" s="1009"/>
      <c r="E180" s="1009"/>
      <c r="F180" s="101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08"/>
      <c r="B181" s="1009"/>
      <c r="C181" s="1009"/>
      <c r="D181" s="1009"/>
      <c r="E181" s="1009"/>
      <c r="F181" s="101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08"/>
      <c r="B182" s="1009"/>
      <c r="C182" s="1009"/>
      <c r="D182" s="1009"/>
      <c r="E182" s="1009"/>
      <c r="F182" s="101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08"/>
      <c r="B183" s="1009"/>
      <c r="C183" s="1009"/>
      <c r="D183" s="1009"/>
      <c r="E183" s="1009"/>
      <c r="F183" s="101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08"/>
      <c r="B184" s="1009"/>
      <c r="C184" s="1009"/>
      <c r="D184" s="1009"/>
      <c r="E184" s="1009"/>
      <c r="F184" s="101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08"/>
      <c r="B185" s="1009"/>
      <c r="C185" s="1009"/>
      <c r="D185" s="1009"/>
      <c r="E185" s="1009"/>
      <c r="F185" s="101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08"/>
      <c r="B186" s="1009"/>
      <c r="C186" s="1009"/>
      <c r="D186" s="1009"/>
      <c r="E186" s="1009"/>
      <c r="F186" s="101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08"/>
      <c r="B187" s="1009"/>
      <c r="C187" s="1009"/>
      <c r="D187" s="1009"/>
      <c r="E187" s="1009"/>
      <c r="F187" s="1010"/>
      <c r="G187" s="595" t="s">
        <v>403</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402</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08"/>
      <c r="B188" s="1009"/>
      <c r="C188" s="1009"/>
      <c r="D188" s="1009"/>
      <c r="E188" s="1009"/>
      <c r="F188" s="101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08"/>
      <c r="B189" s="1009"/>
      <c r="C189" s="1009"/>
      <c r="D189" s="1009"/>
      <c r="E189" s="1009"/>
      <c r="F189" s="101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08"/>
      <c r="B190" s="1009"/>
      <c r="C190" s="1009"/>
      <c r="D190" s="1009"/>
      <c r="E190" s="1009"/>
      <c r="F190" s="101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08"/>
      <c r="B191" s="1009"/>
      <c r="C191" s="1009"/>
      <c r="D191" s="1009"/>
      <c r="E191" s="1009"/>
      <c r="F191" s="101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08"/>
      <c r="B192" s="1009"/>
      <c r="C192" s="1009"/>
      <c r="D192" s="1009"/>
      <c r="E192" s="1009"/>
      <c r="F192" s="101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08"/>
      <c r="B193" s="1009"/>
      <c r="C193" s="1009"/>
      <c r="D193" s="1009"/>
      <c r="E193" s="1009"/>
      <c r="F193" s="101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08"/>
      <c r="B194" s="1009"/>
      <c r="C194" s="1009"/>
      <c r="D194" s="1009"/>
      <c r="E194" s="1009"/>
      <c r="F194" s="101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08"/>
      <c r="B195" s="1009"/>
      <c r="C195" s="1009"/>
      <c r="D195" s="1009"/>
      <c r="E195" s="1009"/>
      <c r="F195" s="101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08"/>
      <c r="B196" s="1009"/>
      <c r="C196" s="1009"/>
      <c r="D196" s="1009"/>
      <c r="E196" s="1009"/>
      <c r="F196" s="101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08"/>
      <c r="B197" s="1009"/>
      <c r="C197" s="1009"/>
      <c r="D197" s="1009"/>
      <c r="E197" s="1009"/>
      <c r="F197" s="101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08"/>
      <c r="B198" s="1009"/>
      <c r="C198" s="1009"/>
      <c r="D198" s="1009"/>
      <c r="E198" s="1009"/>
      <c r="F198" s="101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08"/>
      <c r="B199" s="1009"/>
      <c r="C199" s="1009"/>
      <c r="D199" s="1009"/>
      <c r="E199" s="1009"/>
      <c r="F199" s="101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08"/>
      <c r="B200" s="1009"/>
      <c r="C200" s="1009"/>
      <c r="D200" s="1009"/>
      <c r="E200" s="1009"/>
      <c r="F200" s="1010"/>
      <c r="G200" s="595" t="s">
        <v>404</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08"/>
      <c r="B201" s="1009"/>
      <c r="C201" s="1009"/>
      <c r="D201" s="1009"/>
      <c r="E201" s="1009"/>
      <c r="F201" s="101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08"/>
      <c r="B202" s="1009"/>
      <c r="C202" s="1009"/>
      <c r="D202" s="1009"/>
      <c r="E202" s="1009"/>
      <c r="F202" s="101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08"/>
      <c r="B203" s="1009"/>
      <c r="C203" s="1009"/>
      <c r="D203" s="1009"/>
      <c r="E203" s="1009"/>
      <c r="F203" s="101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08"/>
      <c r="B204" s="1009"/>
      <c r="C204" s="1009"/>
      <c r="D204" s="1009"/>
      <c r="E204" s="1009"/>
      <c r="F204" s="101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08"/>
      <c r="B205" s="1009"/>
      <c r="C205" s="1009"/>
      <c r="D205" s="1009"/>
      <c r="E205" s="1009"/>
      <c r="F205" s="101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08"/>
      <c r="B206" s="1009"/>
      <c r="C206" s="1009"/>
      <c r="D206" s="1009"/>
      <c r="E206" s="1009"/>
      <c r="F206" s="101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08"/>
      <c r="B207" s="1009"/>
      <c r="C207" s="1009"/>
      <c r="D207" s="1009"/>
      <c r="E207" s="1009"/>
      <c r="F207" s="101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08"/>
      <c r="B208" s="1009"/>
      <c r="C208" s="1009"/>
      <c r="D208" s="1009"/>
      <c r="E208" s="1009"/>
      <c r="F208" s="101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08"/>
      <c r="B209" s="1009"/>
      <c r="C209" s="1009"/>
      <c r="D209" s="1009"/>
      <c r="E209" s="1009"/>
      <c r="F209" s="101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08"/>
      <c r="B210" s="1009"/>
      <c r="C210" s="1009"/>
      <c r="D210" s="1009"/>
      <c r="E210" s="1009"/>
      <c r="F210" s="101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08"/>
      <c r="B211" s="1009"/>
      <c r="C211" s="1009"/>
      <c r="D211" s="1009"/>
      <c r="E211" s="1009"/>
      <c r="F211" s="101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11"/>
      <c r="B212" s="1012"/>
      <c r="C212" s="1012"/>
      <c r="D212" s="1012"/>
      <c r="E212" s="1012"/>
      <c r="F212" s="1013"/>
      <c r="G212" s="996" t="s">
        <v>20</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20</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row>
    <row r="213" spans="1:50" s="39" customFormat="1" ht="24.75" hidden="1" customHeight="1" thickBot="1" x14ac:dyDescent="0.25"/>
    <row r="214" spans="1:50" ht="30" hidden="1" customHeight="1" x14ac:dyDescent="0.2">
      <c r="A214" s="1005" t="s">
        <v>28</v>
      </c>
      <c r="B214" s="1006"/>
      <c r="C214" s="1006"/>
      <c r="D214" s="1006"/>
      <c r="E214" s="1006"/>
      <c r="F214" s="1007"/>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405</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08"/>
      <c r="B215" s="1009"/>
      <c r="C215" s="1009"/>
      <c r="D215" s="1009"/>
      <c r="E215" s="1009"/>
      <c r="F215" s="101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08"/>
      <c r="B216" s="1009"/>
      <c r="C216" s="1009"/>
      <c r="D216" s="1009"/>
      <c r="E216" s="1009"/>
      <c r="F216" s="101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08"/>
      <c r="B217" s="1009"/>
      <c r="C217" s="1009"/>
      <c r="D217" s="1009"/>
      <c r="E217" s="1009"/>
      <c r="F217" s="101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08"/>
      <c r="B218" s="1009"/>
      <c r="C218" s="1009"/>
      <c r="D218" s="1009"/>
      <c r="E218" s="1009"/>
      <c r="F218" s="101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08"/>
      <c r="B219" s="1009"/>
      <c r="C219" s="1009"/>
      <c r="D219" s="1009"/>
      <c r="E219" s="1009"/>
      <c r="F219" s="101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08"/>
      <c r="B220" s="1009"/>
      <c r="C220" s="1009"/>
      <c r="D220" s="1009"/>
      <c r="E220" s="1009"/>
      <c r="F220" s="101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08"/>
      <c r="B221" s="1009"/>
      <c r="C221" s="1009"/>
      <c r="D221" s="1009"/>
      <c r="E221" s="1009"/>
      <c r="F221" s="101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08"/>
      <c r="B222" s="1009"/>
      <c r="C222" s="1009"/>
      <c r="D222" s="1009"/>
      <c r="E222" s="1009"/>
      <c r="F222" s="101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08"/>
      <c r="B223" s="1009"/>
      <c r="C223" s="1009"/>
      <c r="D223" s="1009"/>
      <c r="E223" s="1009"/>
      <c r="F223" s="101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08"/>
      <c r="B224" s="1009"/>
      <c r="C224" s="1009"/>
      <c r="D224" s="1009"/>
      <c r="E224" s="1009"/>
      <c r="F224" s="101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08"/>
      <c r="B225" s="1009"/>
      <c r="C225" s="1009"/>
      <c r="D225" s="1009"/>
      <c r="E225" s="1009"/>
      <c r="F225" s="101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08"/>
      <c r="B226" s="1009"/>
      <c r="C226" s="1009"/>
      <c r="D226" s="1009"/>
      <c r="E226" s="1009"/>
      <c r="F226" s="101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08"/>
      <c r="B227" s="1009"/>
      <c r="C227" s="1009"/>
      <c r="D227" s="1009"/>
      <c r="E227" s="1009"/>
      <c r="F227" s="1010"/>
      <c r="G227" s="595" t="s">
        <v>406</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407</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5" hidden="1" customHeight="1" x14ac:dyDescent="0.2">
      <c r="A228" s="1008"/>
      <c r="B228" s="1009"/>
      <c r="C228" s="1009"/>
      <c r="D228" s="1009"/>
      <c r="E228" s="1009"/>
      <c r="F228" s="101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08"/>
      <c r="B229" s="1009"/>
      <c r="C229" s="1009"/>
      <c r="D229" s="1009"/>
      <c r="E229" s="1009"/>
      <c r="F229" s="101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08"/>
      <c r="B230" s="1009"/>
      <c r="C230" s="1009"/>
      <c r="D230" s="1009"/>
      <c r="E230" s="1009"/>
      <c r="F230" s="101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08"/>
      <c r="B231" s="1009"/>
      <c r="C231" s="1009"/>
      <c r="D231" s="1009"/>
      <c r="E231" s="1009"/>
      <c r="F231" s="101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08"/>
      <c r="B232" s="1009"/>
      <c r="C232" s="1009"/>
      <c r="D232" s="1009"/>
      <c r="E232" s="1009"/>
      <c r="F232" s="101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08"/>
      <c r="B233" s="1009"/>
      <c r="C233" s="1009"/>
      <c r="D233" s="1009"/>
      <c r="E233" s="1009"/>
      <c r="F233" s="101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08"/>
      <c r="B234" s="1009"/>
      <c r="C234" s="1009"/>
      <c r="D234" s="1009"/>
      <c r="E234" s="1009"/>
      <c r="F234" s="101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08"/>
      <c r="B235" s="1009"/>
      <c r="C235" s="1009"/>
      <c r="D235" s="1009"/>
      <c r="E235" s="1009"/>
      <c r="F235" s="101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08"/>
      <c r="B236" s="1009"/>
      <c r="C236" s="1009"/>
      <c r="D236" s="1009"/>
      <c r="E236" s="1009"/>
      <c r="F236" s="101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08"/>
      <c r="B237" s="1009"/>
      <c r="C237" s="1009"/>
      <c r="D237" s="1009"/>
      <c r="E237" s="1009"/>
      <c r="F237" s="101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08"/>
      <c r="B238" s="1009"/>
      <c r="C238" s="1009"/>
      <c r="D238" s="1009"/>
      <c r="E238" s="1009"/>
      <c r="F238" s="101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08"/>
      <c r="B239" s="1009"/>
      <c r="C239" s="1009"/>
      <c r="D239" s="1009"/>
      <c r="E239" s="1009"/>
      <c r="F239" s="101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08"/>
      <c r="B240" s="1009"/>
      <c r="C240" s="1009"/>
      <c r="D240" s="1009"/>
      <c r="E240" s="1009"/>
      <c r="F240" s="1010"/>
      <c r="G240" s="595" t="s">
        <v>408</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409</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08"/>
      <c r="B241" s="1009"/>
      <c r="C241" s="1009"/>
      <c r="D241" s="1009"/>
      <c r="E241" s="1009"/>
      <c r="F241" s="101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08"/>
      <c r="B242" s="1009"/>
      <c r="C242" s="1009"/>
      <c r="D242" s="1009"/>
      <c r="E242" s="1009"/>
      <c r="F242" s="101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08"/>
      <c r="B243" s="1009"/>
      <c r="C243" s="1009"/>
      <c r="D243" s="1009"/>
      <c r="E243" s="1009"/>
      <c r="F243" s="101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08"/>
      <c r="B244" s="1009"/>
      <c r="C244" s="1009"/>
      <c r="D244" s="1009"/>
      <c r="E244" s="1009"/>
      <c r="F244" s="101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08"/>
      <c r="B245" s="1009"/>
      <c r="C245" s="1009"/>
      <c r="D245" s="1009"/>
      <c r="E245" s="1009"/>
      <c r="F245" s="101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08"/>
      <c r="B246" s="1009"/>
      <c r="C246" s="1009"/>
      <c r="D246" s="1009"/>
      <c r="E246" s="1009"/>
      <c r="F246" s="101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08"/>
      <c r="B247" s="1009"/>
      <c r="C247" s="1009"/>
      <c r="D247" s="1009"/>
      <c r="E247" s="1009"/>
      <c r="F247" s="101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08"/>
      <c r="B248" s="1009"/>
      <c r="C248" s="1009"/>
      <c r="D248" s="1009"/>
      <c r="E248" s="1009"/>
      <c r="F248" s="101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08"/>
      <c r="B249" s="1009"/>
      <c r="C249" s="1009"/>
      <c r="D249" s="1009"/>
      <c r="E249" s="1009"/>
      <c r="F249" s="101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08"/>
      <c r="B250" s="1009"/>
      <c r="C250" s="1009"/>
      <c r="D250" s="1009"/>
      <c r="E250" s="1009"/>
      <c r="F250" s="101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08"/>
      <c r="B251" s="1009"/>
      <c r="C251" s="1009"/>
      <c r="D251" s="1009"/>
      <c r="E251" s="1009"/>
      <c r="F251" s="101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08"/>
      <c r="B252" s="1009"/>
      <c r="C252" s="1009"/>
      <c r="D252" s="1009"/>
      <c r="E252" s="1009"/>
      <c r="F252" s="101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08"/>
      <c r="B253" s="1009"/>
      <c r="C253" s="1009"/>
      <c r="D253" s="1009"/>
      <c r="E253" s="1009"/>
      <c r="F253" s="1010"/>
      <c r="G253" s="595" t="s">
        <v>410</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08"/>
      <c r="B254" s="1009"/>
      <c r="C254" s="1009"/>
      <c r="D254" s="1009"/>
      <c r="E254" s="1009"/>
      <c r="F254" s="101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08"/>
      <c r="B255" s="1009"/>
      <c r="C255" s="1009"/>
      <c r="D255" s="1009"/>
      <c r="E255" s="1009"/>
      <c r="F255" s="101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08"/>
      <c r="B256" s="1009"/>
      <c r="C256" s="1009"/>
      <c r="D256" s="1009"/>
      <c r="E256" s="1009"/>
      <c r="F256" s="101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08"/>
      <c r="B257" s="1009"/>
      <c r="C257" s="1009"/>
      <c r="D257" s="1009"/>
      <c r="E257" s="1009"/>
      <c r="F257" s="101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08"/>
      <c r="B258" s="1009"/>
      <c r="C258" s="1009"/>
      <c r="D258" s="1009"/>
      <c r="E258" s="1009"/>
      <c r="F258" s="101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08"/>
      <c r="B259" s="1009"/>
      <c r="C259" s="1009"/>
      <c r="D259" s="1009"/>
      <c r="E259" s="1009"/>
      <c r="F259" s="101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08"/>
      <c r="B260" s="1009"/>
      <c r="C260" s="1009"/>
      <c r="D260" s="1009"/>
      <c r="E260" s="1009"/>
      <c r="F260" s="101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08"/>
      <c r="B261" s="1009"/>
      <c r="C261" s="1009"/>
      <c r="D261" s="1009"/>
      <c r="E261" s="1009"/>
      <c r="F261" s="101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08"/>
      <c r="B262" s="1009"/>
      <c r="C262" s="1009"/>
      <c r="D262" s="1009"/>
      <c r="E262" s="1009"/>
      <c r="F262" s="101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08"/>
      <c r="B263" s="1009"/>
      <c r="C263" s="1009"/>
      <c r="D263" s="1009"/>
      <c r="E263" s="1009"/>
      <c r="F263" s="101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08"/>
      <c r="B264" s="1009"/>
      <c r="C264" s="1009"/>
      <c r="D264" s="1009"/>
      <c r="E264" s="1009"/>
      <c r="F264" s="101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13.9" hidden="1" customHeight="1" thickBot="1" x14ac:dyDescent="0.25">
      <c r="A265" s="1011"/>
      <c r="B265" s="1012"/>
      <c r="C265" s="1012"/>
      <c r="D265" s="1012"/>
      <c r="E265" s="1012"/>
      <c r="F265" s="1013"/>
      <c r="G265" s="996" t="s">
        <v>20</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20</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75" zoomScaleNormal="75" zoomScaleSheetLayoutView="75" zoomScalePageLayoutView="70" workbookViewId="0">
      <selection activeCell="AH70" sqref="AH70:AK70"/>
    </sheetView>
  </sheetViews>
  <sheetFormatPr defaultColWidth="9" defaultRowHeight="12.8" x14ac:dyDescent="0.2"/>
  <cols>
    <col min="1" max="2" width="2.75" style="36" customWidth="1"/>
    <col min="3" max="33" width="2.75" style="73" customWidth="1"/>
    <col min="34" max="37" width="3.33203125" style="73" customWidth="1"/>
    <col min="38" max="41" width="2.75" style="73" customWidth="1"/>
    <col min="42" max="50" width="3.1640625" style="74" customWidth="1"/>
    <col min="51" max="57" width="2.1640625" style="36" customWidth="1"/>
    <col min="58" max="61" width="9" style="36"/>
    <col min="62" max="62" width="27.9140625" style="36" customWidth="1"/>
    <col min="63" max="63" width="12.16406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69.05" customHeight="1" x14ac:dyDescent="0.2">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466</v>
      </c>
      <c r="Z3" s="368"/>
      <c r="AA3" s="368"/>
      <c r="AB3" s="368"/>
      <c r="AC3" s="149" t="s">
        <v>451</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83.55" customHeight="1" x14ac:dyDescent="0.2">
      <c r="A4" s="1019">
        <v>1</v>
      </c>
      <c r="B4" s="1019">
        <v>1</v>
      </c>
      <c r="C4" s="361" t="s">
        <v>743</v>
      </c>
      <c r="D4" s="347"/>
      <c r="E4" s="347"/>
      <c r="F4" s="347"/>
      <c r="G4" s="347"/>
      <c r="H4" s="347"/>
      <c r="I4" s="347"/>
      <c r="J4" s="348">
        <v>9010001027685</v>
      </c>
      <c r="K4" s="349"/>
      <c r="L4" s="349"/>
      <c r="M4" s="349"/>
      <c r="N4" s="349"/>
      <c r="O4" s="349"/>
      <c r="P4" s="362" t="s">
        <v>746</v>
      </c>
      <c r="Q4" s="350"/>
      <c r="R4" s="350"/>
      <c r="S4" s="350"/>
      <c r="T4" s="350"/>
      <c r="U4" s="350"/>
      <c r="V4" s="350"/>
      <c r="W4" s="350"/>
      <c r="X4" s="350"/>
      <c r="Y4" s="351">
        <v>55</v>
      </c>
      <c r="Z4" s="352"/>
      <c r="AA4" s="352"/>
      <c r="AB4" s="353"/>
      <c r="AC4" s="354" t="s">
        <v>484</v>
      </c>
      <c r="AD4" s="354"/>
      <c r="AE4" s="354"/>
      <c r="AF4" s="354"/>
      <c r="AG4" s="354"/>
      <c r="AH4" s="355">
        <v>1</v>
      </c>
      <c r="AI4" s="356"/>
      <c r="AJ4" s="356"/>
      <c r="AK4" s="356"/>
      <c r="AL4" s="357">
        <v>96</v>
      </c>
      <c r="AM4" s="358"/>
      <c r="AN4" s="358"/>
      <c r="AO4" s="359"/>
      <c r="AP4" s="360" t="s">
        <v>764</v>
      </c>
      <c r="AQ4" s="360"/>
      <c r="AR4" s="360"/>
      <c r="AS4" s="360"/>
      <c r="AT4" s="360"/>
      <c r="AU4" s="360"/>
      <c r="AV4" s="360"/>
      <c r="AW4" s="360"/>
      <c r="AX4" s="360"/>
    </row>
    <row r="5" spans="1:50" ht="26.55" hidden="1" customHeight="1" x14ac:dyDescent="0.2">
      <c r="A5" s="1019">
        <v>2</v>
      </c>
      <c r="B5" s="101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55" hidden="1" customHeight="1" x14ac:dyDescent="0.2">
      <c r="A6" s="1019">
        <v>3</v>
      </c>
      <c r="B6" s="101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55" hidden="1" customHeight="1" x14ac:dyDescent="0.2">
      <c r="A7" s="1019">
        <v>4</v>
      </c>
      <c r="B7" s="101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55" hidden="1" customHeight="1" x14ac:dyDescent="0.2">
      <c r="A8" s="1019">
        <v>5</v>
      </c>
      <c r="B8" s="101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55" hidden="1" customHeight="1" x14ac:dyDescent="0.2">
      <c r="A9" s="1019">
        <v>6</v>
      </c>
      <c r="B9" s="101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55" hidden="1" customHeight="1" x14ac:dyDescent="0.2">
      <c r="A10" s="1019">
        <v>7</v>
      </c>
      <c r="B10" s="101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55" hidden="1" customHeight="1" x14ac:dyDescent="0.2">
      <c r="A11" s="1019">
        <v>8</v>
      </c>
      <c r="B11" s="101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55" hidden="1" customHeight="1" x14ac:dyDescent="0.2">
      <c r="A12" s="1019">
        <v>9</v>
      </c>
      <c r="B12" s="101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55" hidden="1" customHeight="1" x14ac:dyDescent="0.2">
      <c r="A13" s="1019">
        <v>10</v>
      </c>
      <c r="B13" s="101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55" hidden="1" customHeight="1" x14ac:dyDescent="0.2">
      <c r="A14" s="1019">
        <v>11</v>
      </c>
      <c r="B14" s="101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55" hidden="1" customHeight="1" x14ac:dyDescent="0.2">
      <c r="A15" s="1019">
        <v>12</v>
      </c>
      <c r="B15" s="101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55" hidden="1" customHeight="1" x14ac:dyDescent="0.2">
      <c r="A16" s="1019">
        <v>13</v>
      </c>
      <c r="B16" s="101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55" hidden="1" customHeight="1" x14ac:dyDescent="0.2">
      <c r="A17" s="1019">
        <v>14</v>
      </c>
      <c r="B17" s="101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55" hidden="1" customHeight="1" x14ac:dyDescent="0.2">
      <c r="A18" s="1019">
        <v>15</v>
      </c>
      <c r="B18" s="101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55" hidden="1" customHeight="1" x14ac:dyDescent="0.2">
      <c r="A19" s="1019">
        <v>16</v>
      </c>
      <c r="B19" s="101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55" hidden="1" customHeight="1" x14ac:dyDescent="0.2">
      <c r="A20" s="1019">
        <v>17</v>
      </c>
      <c r="B20" s="101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55" hidden="1" customHeight="1" x14ac:dyDescent="0.2">
      <c r="A21" s="1019">
        <v>18</v>
      </c>
      <c r="B21" s="101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55" hidden="1" customHeight="1" x14ac:dyDescent="0.2">
      <c r="A22" s="1019">
        <v>19</v>
      </c>
      <c r="B22" s="101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55" hidden="1" customHeight="1" x14ac:dyDescent="0.2">
      <c r="A23" s="1019">
        <v>20</v>
      </c>
      <c r="B23" s="101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55" hidden="1" customHeight="1" x14ac:dyDescent="0.2">
      <c r="A24" s="1019">
        <v>21</v>
      </c>
      <c r="B24" s="101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55" hidden="1" customHeight="1" x14ac:dyDescent="0.2">
      <c r="A25" s="1019">
        <v>22</v>
      </c>
      <c r="B25" s="101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55" hidden="1" customHeight="1" x14ac:dyDescent="0.2">
      <c r="A26" s="1019">
        <v>23</v>
      </c>
      <c r="B26" s="101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55" hidden="1" customHeight="1" x14ac:dyDescent="0.2">
      <c r="A27" s="1019">
        <v>24</v>
      </c>
      <c r="B27" s="101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55" hidden="1" customHeight="1" x14ac:dyDescent="0.2">
      <c r="A28" s="1019">
        <v>25</v>
      </c>
      <c r="B28" s="101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55" hidden="1" customHeight="1" x14ac:dyDescent="0.2">
      <c r="A29" s="1019">
        <v>26</v>
      </c>
      <c r="B29" s="101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55" hidden="1" customHeight="1" x14ac:dyDescent="0.2">
      <c r="A30" s="1019">
        <v>27</v>
      </c>
      <c r="B30" s="101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55" hidden="1" customHeight="1" x14ac:dyDescent="0.2">
      <c r="A31" s="1019">
        <v>28</v>
      </c>
      <c r="B31" s="101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55" hidden="1" customHeight="1" x14ac:dyDescent="0.2">
      <c r="A32" s="1019">
        <v>29</v>
      </c>
      <c r="B32" s="101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55" hidden="1" customHeight="1" x14ac:dyDescent="0.2">
      <c r="A33" s="1019">
        <v>30</v>
      </c>
      <c r="B33" s="101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0.3" customHeight="1" x14ac:dyDescent="0.2">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466</v>
      </c>
      <c r="Z36" s="368"/>
      <c r="AA36" s="368"/>
      <c r="AB36" s="368"/>
      <c r="AC36" s="149" t="s">
        <v>451</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45.45" customHeight="1" x14ac:dyDescent="0.2">
      <c r="A37" s="1019">
        <v>1</v>
      </c>
      <c r="B37" s="1019">
        <v>1</v>
      </c>
      <c r="C37" s="361" t="s">
        <v>745</v>
      </c>
      <c r="D37" s="347"/>
      <c r="E37" s="347"/>
      <c r="F37" s="347"/>
      <c r="G37" s="347"/>
      <c r="H37" s="347"/>
      <c r="I37" s="347"/>
      <c r="J37" s="348">
        <v>5010005018908</v>
      </c>
      <c r="K37" s="349"/>
      <c r="L37" s="349"/>
      <c r="M37" s="349"/>
      <c r="N37" s="349"/>
      <c r="O37" s="349"/>
      <c r="P37" s="362" t="s">
        <v>759</v>
      </c>
      <c r="Q37" s="350"/>
      <c r="R37" s="350"/>
      <c r="S37" s="350"/>
      <c r="T37" s="350"/>
      <c r="U37" s="350"/>
      <c r="V37" s="350"/>
      <c r="W37" s="350"/>
      <c r="X37" s="350"/>
      <c r="Y37" s="351">
        <v>25</v>
      </c>
      <c r="Z37" s="352"/>
      <c r="AA37" s="352"/>
      <c r="AB37" s="353"/>
      <c r="AC37" s="354" t="s">
        <v>490</v>
      </c>
      <c r="AD37" s="354"/>
      <c r="AE37" s="354"/>
      <c r="AF37" s="354"/>
      <c r="AG37" s="354"/>
      <c r="AH37" s="355" t="s">
        <v>732</v>
      </c>
      <c r="AI37" s="356"/>
      <c r="AJ37" s="356"/>
      <c r="AK37" s="356"/>
      <c r="AL37" s="357" t="s">
        <v>731</v>
      </c>
      <c r="AM37" s="358"/>
      <c r="AN37" s="358"/>
      <c r="AO37" s="359"/>
      <c r="AP37" s="360" t="s">
        <v>731</v>
      </c>
      <c r="AQ37" s="360"/>
      <c r="AR37" s="360"/>
      <c r="AS37" s="360"/>
      <c r="AT37" s="360"/>
      <c r="AU37" s="360"/>
      <c r="AV37" s="360"/>
      <c r="AW37" s="360"/>
      <c r="AX37" s="360"/>
    </row>
    <row r="38" spans="1:50" ht="26.55" hidden="1" customHeight="1" x14ac:dyDescent="0.2">
      <c r="A38" s="1019">
        <v>2</v>
      </c>
      <c r="B38" s="101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55" hidden="1" customHeight="1" x14ac:dyDescent="0.2">
      <c r="A39" s="1019">
        <v>3</v>
      </c>
      <c r="B39" s="101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55" hidden="1" customHeight="1" x14ac:dyDescent="0.2">
      <c r="A40" s="1019">
        <v>4</v>
      </c>
      <c r="B40" s="101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55" hidden="1" customHeight="1" x14ac:dyDescent="0.2">
      <c r="A41" s="1019">
        <v>5</v>
      </c>
      <c r="B41" s="101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55" hidden="1" customHeight="1" x14ac:dyDescent="0.2">
      <c r="A42" s="1019">
        <v>6</v>
      </c>
      <c r="B42" s="101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55" hidden="1" customHeight="1" x14ac:dyDescent="0.2">
      <c r="A43" s="1019">
        <v>7</v>
      </c>
      <c r="B43" s="101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55" hidden="1" customHeight="1" x14ac:dyDescent="0.2">
      <c r="A44" s="1019">
        <v>8</v>
      </c>
      <c r="B44" s="101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55" hidden="1" customHeight="1" x14ac:dyDescent="0.2">
      <c r="A45" s="1019">
        <v>9</v>
      </c>
      <c r="B45" s="101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55" hidden="1" customHeight="1" x14ac:dyDescent="0.2">
      <c r="A46" s="1019">
        <v>10</v>
      </c>
      <c r="B46" s="101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55" hidden="1" customHeight="1" x14ac:dyDescent="0.2">
      <c r="A47" s="1019">
        <v>11</v>
      </c>
      <c r="B47" s="101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55" hidden="1" customHeight="1" x14ac:dyDescent="0.2">
      <c r="A48" s="1019">
        <v>12</v>
      </c>
      <c r="B48" s="101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55" hidden="1" customHeight="1" x14ac:dyDescent="0.2">
      <c r="A49" s="1019">
        <v>13</v>
      </c>
      <c r="B49" s="101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55" hidden="1" customHeight="1" x14ac:dyDescent="0.2">
      <c r="A50" s="1019">
        <v>14</v>
      </c>
      <c r="B50" s="101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55" hidden="1" customHeight="1" x14ac:dyDescent="0.2">
      <c r="A51" s="1019">
        <v>15</v>
      </c>
      <c r="B51" s="101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55" hidden="1" customHeight="1" x14ac:dyDescent="0.2">
      <c r="A52" s="1019">
        <v>16</v>
      </c>
      <c r="B52" s="101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55" hidden="1" customHeight="1" x14ac:dyDescent="0.2">
      <c r="A53" s="1019">
        <v>17</v>
      </c>
      <c r="B53" s="101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55" hidden="1" customHeight="1" x14ac:dyDescent="0.2">
      <c r="A54" s="1019">
        <v>18</v>
      </c>
      <c r="B54" s="101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55" hidden="1" customHeight="1" x14ac:dyDescent="0.2">
      <c r="A55" s="1019">
        <v>19</v>
      </c>
      <c r="B55" s="101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55" hidden="1" customHeight="1" x14ac:dyDescent="0.2">
      <c r="A56" s="1019">
        <v>20</v>
      </c>
      <c r="B56" s="101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55" hidden="1" customHeight="1" x14ac:dyDescent="0.2">
      <c r="A57" s="1019">
        <v>21</v>
      </c>
      <c r="B57" s="101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55" hidden="1" customHeight="1" x14ac:dyDescent="0.2">
      <c r="A58" s="1019">
        <v>22</v>
      </c>
      <c r="B58" s="101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55" hidden="1" customHeight="1" x14ac:dyDescent="0.2">
      <c r="A59" s="1019">
        <v>23</v>
      </c>
      <c r="B59" s="101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55" hidden="1" customHeight="1" x14ac:dyDescent="0.2">
      <c r="A60" s="1019">
        <v>24</v>
      </c>
      <c r="B60" s="101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55" hidden="1" customHeight="1" x14ac:dyDescent="0.2">
      <c r="A61" s="1019">
        <v>25</v>
      </c>
      <c r="B61" s="101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55" hidden="1" customHeight="1" x14ac:dyDescent="0.2">
      <c r="A62" s="1019">
        <v>26</v>
      </c>
      <c r="B62" s="101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55" hidden="1" customHeight="1" x14ac:dyDescent="0.2">
      <c r="A63" s="1019">
        <v>27</v>
      </c>
      <c r="B63" s="101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55" hidden="1" customHeight="1" x14ac:dyDescent="0.2">
      <c r="A64" s="1019">
        <v>28</v>
      </c>
      <c r="B64" s="101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55" hidden="1" customHeight="1" x14ac:dyDescent="0.2">
      <c r="A65" s="1019">
        <v>29</v>
      </c>
      <c r="B65" s="101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55" hidden="1" customHeight="1" x14ac:dyDescent="0.2">
      <c r="A66" s="1019">
        <v>30</v>
      </c>
      <c r="B66" s="101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66" customHeight="1" x14ac:dyDescent="0.2">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466</v>
      </c>
      <c r="Z69" s="368"/>
      <c r="AA69" s="368"/>
      <c r="AB69" s="368"/>
      <c r="AC69" s="149" t="s">
        <v>451</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31.8" customHeight="1" x14ac:dyDescent="0.2">
      <c r="A70" s="1019">
        <v>1</v>
      </c>
      <c r="B70" s="1019">
        <v>1</v>
      </c>
      <c r="C70" s="361" t="s">
        <v>740</v>
      </c>
      <c r="D70" s="347"/>
      <c r="E70" s="347"/>
      <c r="F70" s="347"/>
      <c r="G70" s="347"/>
      <c r="H70" s="347"/>
      <c r="I70" s="347"/>
      <c r="J70" s="348">
        <v>4010701026082</v>
      </c>
      <c r="K70" s="349"/>
      <c r="L70" s="349"/>
      <c r="M70" s="349"/>
      <c r="N70" s="349"/>
      <c r="O70" s="349"/>
      <c r="P70" s="362" t="s">
        <v>741</v>
      </c>
      <c r="Q70" s="350"/>
      <c r="R70" s="350"/>
      <c r="S70" s="350"/>
      <c r="T70" s="350"/>
      <c r="U70" s="350"/>
      <c r="V70" s="350"/>
      <c r="W70" s="350"/>
      <c r="X70" s="350"/>
      <c r="Y70" s="351">
        <v>75</v>
      </c>
      <c r="Z70" s="352"/>
      <c r="AA70" s="352"/>
      <c r="AB70" s="353"/>
      <c r="AC70" s="354" t="s">
        <v>484</v>
      </c>
      <c r="AD70" s="354"/>
      <c r="AE70" s="354"/>
      <c r="AF70" s="354"/>
      <c r="AG70" s="354"/>
      <c r="AH70" s="355">
        <v>1</v>
      </c>
      <c r="AI70" s="356"/>
      <c r="AJ70" s="356"/>
      <c r="AK70" s="356"/>
      <c r="AL70" s="357">
        <v>84</v>
      </c>
      <c r="AM70" s="358"/>
      <c r="AN70" s="358"/>
      <c r="AO70" s="359"/>
      <c r="AP70" s="360" t="s">
        <v>742</v>
      </c>
      <c r="AQ70" s="360"/>
      <c r="AR70" s="360"/>
      <c r="AS70" s="360"/>
      <c r="AT70" s="360"/>
      <c r="AU70" s="360"/>
      <c r="AV70" s="360"/>
      <c r="AW70" s="360"/>
      <c r="AX70" s="360"/>
    </row>
    <row r="71" spans="1:50" ht="26.55" hidden="1" customHeight="1" x14ac:dyDescent="0.2">
      <c r="A71" s="1019">
        <v>2</v>
      </c>
      <c r="B71" s="101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55" hidden="1" customHeight="1" x14ac:dyDescent="0.2">
      <c r="A72" s="1019">
        <v>3</v>
      </c>
      <c r="B72" s="101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55" hidden="1" customHeight="1" x14ac:dyDescent="0.2">
      <c r="A73" s="1019">
        <v>4</v>
      </c>
      <c r="B73" s="101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55" hidden="1" customHeight="1" x14ac:dyDescent="0.2">
      <c r="A74" s="1019">
        <v>5</v>
      </c>
      <c r="B74" s="101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55" hidden="1" customHeight="1" x14ac:dyDescent="0.2">
      <c r="A75" s="1019">
        <v>6</v>
      </c>
      <c r="B75" s="101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55" hidden="1" customHeight="1" x14ac:dyDescent="0.2">
      <c r="A76" s="1019">
        <v>7</v>
      </c>
      <c r="B76" s="101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55" hidden="1" customHeight="1" x14ac:dyDescent="0.2">
      <c r="A77" s="1019">
        <v>8</v>
      </c>
      <c r="B77" s="101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55" hidden="1" customHeight="1" x14ac:dyDescent="0.2">
      <c r="A78" s="1019">
        <v>9</v>
      </c>
      <c r="B78" s="101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55" hidden="1" customHeight="1" x14ac:dyDescent="0.2">
      <c r="A79" s="1019">
        <v>10</v>
      </c>
      <c r="B79" s="101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55" hidden="1" customHeight="1" x14ac:dyDescent="0.2">
      <c r="A80" s="1019">
        <v>11</v>
      </c>
      <c r="B80" s="101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55" hidden="1" customHeight="1" x14ac:dyDescent="0.2">
      <c r="A81" s="1019">
        <v>12</v>
      </c>
      <c r="B81" s="101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55" hidden="1" customHeight="1" x14ac:dyDescent="0.2">
      <c r="A82" s="1019">
        <v>13</v>
      </c>
      <c r="B82" s="101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55" hidden="1" customHeight="1" x14ac:dyDescent="0.2">
      <c r="A83" s="1019">
        <v>14</v>
      </c>
      <c r="B83" s="101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55" hidden="1" customHeight="1" x14ac:dyDescent="0.2">
      <c r="A84" s="1019">
        <v>15</v>
      </c>
      <c r="B84" s="101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55" hidden="1" customHeight="1" x14ac:dyDescent="0.2">
      <c r="A85" s="1019">
        <v>16</v>
      </c>
      <c r="B85" s="101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55" hidden="1" customHeight="1" x14ac:dyDescent="0.2">
      <c r="A86" s="1019">
        <v>17</v>
      </c>
      <c r="B86" s="101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55" hidden="1" customHeight="1" x14ac:dyDescent="0.2">
      <c r="A87" s="1019">
        <v>18</v>
      </c>
      <c r="B87" s="101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55" hidden="1" customHeight="1" x14ac:dyDescent="0.2">
      <c r="A88" s="1019">
        <v>19</v>
      </c>
      <c r="B88" s="101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55" hidden="1" customHeight="1" x14ac:dyDescent="0.2">
      <c r="A89" s="1019">
        <v>20</v>
      </c>
      <c r="B89" s="101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55" hidden="1" customHeight="1" x14ac:dyDescent="0.2">
      <c r="A90" s="1019">
        <v>21</v>
      </c>
      <c r="B90" s="101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55" hidden="1" customHeight="1" x14ac:dyDescent="0.2">
      <c r="A91" s="1019">
        <v>22</v>
      </c>
      <c r="B91" s="101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55" hidden="1" customHeight="1" x14ac:dyDescent="0.2">
      <c r="A92" s="1019">
        <v>23</v>
      </c>
      <c r="B92" s="101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55" hidden="1" customHeight="1" x14ac:dyDescent="0.2">
      <c r="A93" s="1019">
        <v>24</v>
      </c>
      <c r="B93" s="101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55" hidden="1" customHeight="1" x14ac:dyDescent="0.2">
      <c r="A94" s="1019">
        <v>25</v>
      </c>
      <c r="B94" s="101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55" hidden="1" customHeight="1" x14ac:dyDescent="0.2">
      <c r="A95" s="1019">
        <v>26</v>
      </c>
      <c r="B95" s="101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55" hidden="1" customHeight="1" x14ac:dyDescent="0.2">
      <c r="A96" s="1019">
        <v>27</v>
      </c>
      <c r="B96" s="101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55" hidden="1" customHeight="1" x14ac:dyDescent="0.2">
      <c r="A97" s="1019">
        <v>28</v>
      </c>
      <c r="B97" s="101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55" hidden="1" customHeight="1" x14ac:dyDescent="0.2">
      <c r="A98" s="1019">
        <v>29</v>
      </c>
      <c r="B98" s="101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55" hidden="1" customHeight="1" x14ac:dyDescent="0.2">
      <c r="A99" s="1019">
        <v>30</v>
      </c>
      <c r="B99" s="101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71" customHeight="1" x14ac:dyDescent="0.2">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466</v>
      </c>
      <c r="Z102" s="368"/>
      <c r="AA102" s="368"/>
      <c r="AB102" s="368"/>
      <c r="AC102" s="149" t="s">
        <v>451</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41.5" customHeight="1" x14ac:dyDescent="0.2">
      <c r="A103" s="1019">
        <v>1</v>
      </c>
      <c r="B103" s="1019">
        <v>1</v>
      </c>
      <c r="C103" s="361" t="s">
        <v>739</v>
      </c>
      <c r="D103" s="347"/>
      <c r="E103" s="347"/>
      <c r="F103" s="347"/>
      <c r="G103" s="347"/>
      <c r="H103" s="347"/>
      <c r="I103" s="347"/>
      <c r="J103" s="348">
        <v>8021005009182</v>
      </c>
      <c r="K103" s="349"/>
      <c r="L103" s="349"/>
      <c r="M103" s="349"/>
      <c r="N103" s="349"/>
      <c r="O103" s="349"/>
      <c r="P103" s="362" t="s">
        <v>723</v>
      </c>
      <c r="Q103" s="350"/>
      <c r="R103" s="350"/>
      <c r="S103" s="350"/>
      <c r="T103" s="350"/>
      <c r="U103" s="350"/>
      <c r="V103" s="350"/>
      <c r="W103" s="350"/>
      <c r="X103" s="350"/>
      <c r="Y103" s="351">
        <v>22</v>
      </c>
      <c r="Z103" s="352"/>
      <c r="AA103" s="352"/>
      <c r="AB103" s="353"/>
      <c r="AC103" s="354" t="s">
        <v>490</v>
      </c>
      <c r="AD103" s="354"/>
      <c r="AE103" s="354"/>
      <c r="AF103" s="354"/>
      <c r="AG103" s="354"/>
      <c r="AH103" s="355" t="s">
        <v>731</v>
      </c>
      <c r="AI103" s="356"/>
      <c r="AJ103" s="356"/>
      <c r="AK103" s="356"/>
      <c r="AL103" s="357" t="s">
        <v>731</v>
      </c>
      <c r="AM103" s="358"/>
      <c r="AN103" s="358"/>
      <c r="AO103" s="359"/>
      <c r="AP103" s="360" t="s">
        <v>733</v>
      </c>
      <c r="AQ103" s="360"/>
      <c r="AR103" s="360"/>
      <c r="AS103" s="360"/>
      <c r="AT103" s="360"/>
      <c r="AU103" s="360"/>
      <c r="AV103" s="360"/>
      <c r="AW103" s="360"/>
      <c r="AX103" s="360"/>
    </row>
    <row r="104" spans="1:50" ht="26.55" hidden="1" customHeight="1" x14ac:dyDescent="0.2">
      <c r="A104" s="1019">
        <v>2</v>
      </c>
      <c r="B104" s="101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55" hidden="1" customHeight="1" x14ac:dyDescent="0.2">
      <c r="A105" s="1019">
        <v>3</v>
      </c>
      <c r="B105" s="101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55" hidden="1" customHeight="1" x14ac:dyDescent="0.2">
      <c r="A106" s="1019">
        <v>4</v>
      </c>
      <c r="B106" s="101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55" hidden="1" customHeight="1" x14ac:dyDescent="0.2">
      <c r="A107" s="1019">
        <v>5</v>
      </c>
      <c r="B107" s="101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55" hidden="1" customHeight="1" x14ac:dyDescent="0.2">
      <c r="A108" s="1019">
        <v>6</v>
      </c>
      <c r="B108" s="101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55" hidden="1" customHeight="1" x14ac:dyDescent="0.2">
      <c r="A109" s="1019">
        <v>7</v>
      </c>
      <c r="B109" s="101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55" hidden="1" customHeight="1" x14ac:dyDescent="0.2">
      <c r="A110" s="1019">
        <v>8</v>
      </c>
      <c r="B110" s="101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55" hidden="1" customHeight="1" x14ac:dyDescent="0.2">
      <c r="A111" s="1019">
        <v>9</v>
      </c>
      <c r="B111" s="101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55" hidden="1" customHeight="1" x14ac:dyDescent="0.2">
      <c r="A112" s="1019">
        <v>10</v>
      </c>
      <c r="B112" s="101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55" hidden="1" customHeight="1" x14ac:dyDescent="0.2">
      <c r="A113" s="1019">
        <v>11</v>
      </c>
      <c r="B113" s="101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55" hidden="1" customHeight="1" x14ac:dyDescent="0.2">
      <c r="A114" s="1019">
        <v>12</v>
      </c>
      <c r="B114" s="101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55" hidden="1" customHeight="1" x14ac:dyDescent="0.2">
      <c r="A115" s="1019">
        <v>13</v>
      </c>
      <c r="B115" s="101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55" hidden="1" customHeight="1" x14ac:dyDescent="0.2">
      <c r="A116" s="1019">
        <v>14</v>
      </c>
      <c r="B116" s="101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55" hidden="1" customHeight="1" x14ac:dyDescent="0.2">
      <c r="A117" s="1019">
        <v>15</v>
      </c>
      <c r="B117" s="101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55" hidden="1" customHeight="1" x14ac:dyDescent="0.2">
      <c r="A118" s="1019">
        <v>16</v>
      </c>
      <c r="B118" s="101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55" hidden="1" customHeight="1" x14ac:dyDescent="0.2">
      <c r="A119" s="1019">
        <v>17</v>
      </c>
      <c r="B119" s="101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55" hidden="1" customHeight="1" x14ac:dyDescent="0.2">
      <c r="A120" s="1019">
        <v>18</v>
      </c>
      <c r="B120" s="101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55" hidden="1" customHeight="1" x14ac:dyDescent="0.2">
      <c r="A121" s="1019">
        <v>19</v>
      </c>
      <c r="B121" s="101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55" hidden="1" customHeight="1" x14ac:dyDescent="0.2">
      <c r="A122" s="1019">
        <v>20</v>
      </c>
      <c r="B122" s="101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55" hidden="1" customHeight="1" x14ac:dyDescent="0.2">
      <c r="A123" s="1019">
        <v>21</v>
      </c>
      <c r="B123" s="101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55" hidden="1" customHeight="1" x14ac:dyDescent="0.2">
      <c r="A124" s="1019">
        <v>22</v>
      </c>
      <c r="B124" s="101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55" hidden="1" customHeight="1" x14ac:dyDescent="0.2">
      <c r="A125" s="1019">
        <v>23</v>
      </c>
      <c r="B125" s="101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55" hidden="1" customHeight="1" x14ac:dyDescent="0.2">
      <c r="A126" s="1019">
        <v>24</v>
      </c>
      <c r="B126" s="101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55" hidden="1" customHeight="1" x14ac:dyDescent="0.2">
      <c r="A127" s="1019">
        <v>25</v>
      </c>
      <c r="B127" s="101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55" hidden="1" customHeight="1" x14ac:dyDescent="0.2">
      <c r="A128" s="1019">
        <v>26</v>
      </c>
      <c r="B128" s="101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55" hidden="1" customHeight="1" x14ac:dyDescent="0.2">
      <c r="A129" s="1019">
        <v>27</v>
      </c>
      <c r="B129" s="101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55" hidden="1" customHeight="1" x14ac:dyDescent="0.2">
      <c r="A130" s="1019">
        <v>28</v>
      </c>
      <c r="B130" s="101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55" hidden="1" customHeight="1" x14ac:dyDescent="0.2">
      <c r="A131" s="1019">
        <v>29</v>
      </c>
      <c r="B131" s="101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55" hidden="1" customHeight="1" x14ac:dyDescent="0.2">
      <c r="A132" s="1019">
        <v>30</v>
      </c>
      <c r="B132" s="101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72.45" customHeight="1" x14ac:dyDescent="0.2">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466</v>
      </c>
      <c r="Z135" s="368"/>
      <c r="AA135" s="368"/>
      <c r="AB135" s="368"/>
      <c r="AC135" s="149" t="s">
        <v>451</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33.5" customHeight="1" x14ac:dyDescent="0.2">
      <c r="A136" s="1019">
        <v>1</v>
      </c>
      <c r="B136" s="1019">
        <v>1</v>
      </c>
      <c r="C136" s="361" t="s">
        <v>736</v>
      </c>
      <c r="D136" s="347"/>
      <c r="E136" s="347"/>
      <c r="F136" s="347"/>
      <c r="G136" s="347"/>
      <c r="H136" s="347"/>
      <c r="I136" s="347"/>
      <c r="J136" s="348">
        <v>9010001130761</v>
      </c>
      <c r="K136" s="349"/>
      <c r="L136" s="349"/>
      <c r="M136" s="349"/>
      <c r="N136" s="349"/>
      <c r="O136" s="349"/>
      <c r="P136" s="362" t="s">
        <v>737</v>
      </c>
      <c r="Q136" s="350"/>
      <c r="R136" s="350"/>
      <c r="S136" s="350"/>
      <c r="T136" s="350"/>
      <c r="U136" s="350"/>
      <c r="V136" s="350"/>
      <c r="W136" s="350"/>
      <c r="X136" s="350"/>
      <c r="Y136" s="351">
        <v>5</v>
      </c>
      <c r="Z136" s="352"/>
      <c r="AA136" s="352"/>
      <c r="AB136" s="353"/>
      <c r="AC136" s="354" t="s">
        <v>490</v>
      </c>
      <c r="AD136" s="354"/>
      <c r="AE136" s="354"/>
      <c r="AF136" s="354"/>
      <c r="AG136" s="354"/>
      <c r="AH136" s="355" t="s">
        <v>738</v>
      </c>
      <c r="AI136" s="356"/>
      <c r="AJ136" s="356"/>
      <c r="AK136" s="356"/>
      <c r="AL136" s="357" t="s">
        <v>738</v>
      </c>
      <c r="AM136" s="358"/>
      <c r="AN136" s="358"/>
      <c r="AO136" s="359"/>
      <c r="AP136" s="360" t="s">
        <v>731</v>
      </c>
      <c r="AQ136" s="360"/>
      <c r="AR136" s="360"/>
      <c r="AS136" s="360"/>
      <c r="AT136" s="360"/>
      <c r="AU136" s="360"/>
      <c r="AV136" s="360"/>
      <c r="AW136" s="360"/>
      <c r="AX136" s="360"/>
    </row>
    <row r="137" spans="1:50" ht="26.55" hidden="1" customHeight="1" x14ac:dyDescent="0.2">
      <c r="A137" s="1019">
        <v>2</v>
      </c>
      <c r="B137" s="101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55" hidden="1" customHeight="1" x14ac:dyDescent="0.2">
      <c r="A138" s="1019">
        <v>3</v>
      </c>
      <c r="B138" s="101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55" hidden="1" customHeight="1" x14ac:dyDescent="0.2">
      <c r="A139" s="1019">
        <v>4</v>
      </c>
      <c r="B139" s="101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55" hidden="1" customHeight="1" x14ac:dyDescent="0.2">
      <c r="A140" s="1019">
        <v>5</v>
      </c>
      <c r="B140" s="101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55" hidden="1" customHeight="1" x14ac:dyDescent="0.2">
      <c r="A141" s="1019">
        <v>6</v>
      </c>
      <c r="B141" s="101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55" hidden="1" customHeight="1" x14ac:dyDescent="0.2">
      <c r="A142" s="1019">
        <v>7</v>
      </c>
      <c r="B142" s="101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55" hidden="1" customHeight="1" x14ac:dyDescent="0.2">
      <c r="A143" s="1019">
        <v>8</v>
      </c>
      <c r="B143" s="101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55" hidden="1" customHeight="1" x14ac:dyDescent="0.2">
      <c r="A144" s="1019">
        <v>9</v>
      </c>
      <c r="B144" s="101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55" hidden="1" customHeight="1" x14ac:dyDescent="0.2">
      <c r="A145" s="1019">
        <v>10</v>
      </c>
      <c r="B145" s="101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55" hidden="1" customHeight="1" x14ac:dyDescent="0.2">
      <c r="A146" s="1019">
        <v>11</v>
      </c>
      <c r="B146" s="101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55" hidden="1" customHeight="1" x14ac:dyDescent="0.2">
      <c r="A147" s="1019">
        <v>12</v>
      </c>
      <c r="B147" s="101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55" hidden="1" customHeight="1" x14ac:dyDescent="0.2">
      <c r="A148" s="1019">
        <v>13</v>
      </c>
      <c r="B148" s="101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55" hidden="1" customHeight="1" x14ac:dyDescent="0.2">
      <c r="A149" s="1019">
        <v>14</v>
      </c>
      <c r="B149" s="101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55" hidden="1" customHeight="1" x14ac:dyDescent="0.2">
      <c r="A150" s="1019">
        <v>15</v>
      </c>
      <c r="B150" s="101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55" hidden="1" customHeight="1" x14ac:dyDescent="0.2">
      <c r="A151" s="1019">
        <v>16</v>
      </c>
      <c r="B151" s="101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55" hidden="1" customHeight="1" x14ac:dyDescent="0.2">
      <c r="A152" s="1019">
        <v>17</v>
      </c>
      <c r="B152" s="101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55" hidden="1" customHeight="1" x14ac:dyDescent="0.2">
      <c r="A153" s="1019">
        <v>18</v>
      </c>
      <c r="B153" s="101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55" hidden="1" customHeight="1" x14ac:dyDescent="0.2">
      <c r="A154" s="1019">
        <v>19</v>
      </c>
      <c r="B154" s="101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55" hidden="1" customHeight="1" x14ac:dyDescent="0.2">
      <c r="A155" s="1019">
        <v>20</v>
      </c>
      <c r="B155" s="101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55" hidden="1" customHeight="1" x14ac:dyDescent="0.2">
      <c r="A156" s="1019">
        <v>21</v>
      </c>
      <c r="B156" s="101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55" hidden="1" customHeight="1" x14ac:dyDescent="0.2">
      <c r="A157" s="1019">
        <v>22</v>
      </c>
      <c r="B157" s="101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55" hidden="1" customHeight="1" x14ac:dyDescent="0.2">
      <c r="A158" s="1019">
        <v>23</v>
      </c>
      <c r="B158" s="101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55" hidden="1" customHeight="1" x14ac:dyDescent="0.2">
      <c r="A159" s="1019">
        <v>24</v>
      </c>
      <c r="B159" s="101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55" hidden="1" customHeight="1" x14ac:dyDescent="0.2">
      <c r="A160" s="1019">
        <v>25</v>
      </c>
      <c r="B160" s="101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55" hidden="1" customHeight="1" x14ac:dyDescent="0.2">
      <c r="A161" s="1019">
        <v>26</v>
      </c>
      <c r="B161" s="101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55" hidden="1" customHeight="1" x14ac:dyDescent="0.2">
      <c r="A162" s="1019">
        <v>27</v>
      </c>
      <c r="B162" s="101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55" hidden="1" customHeight="1" x14ac:dyDescent="0.2">
      <c r="A163" s="1019">
        <v>28</v>
      </c>
      <c r="B163" s="101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55" hidden="1" customHeight="1" x14ac:dyDescent="0.2">
      <c r="A164" s="1019">
        <v>29</v>
      </c>
      <c r="B164" s="101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55" hidden="1" customHeight="1" x14ac:dyDescent="0.2">
      <c r="A165" s="1019">
        <v>30</v>
      </c>
      <c r="B165" s="101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t="13.9" customHeight="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71" customHeight="1" x14ac:dyDescent="0.2">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466</v>
      </c>
      <c r="Z168" s="368"/>
      <c r="AA168" s="368"/>
      <c r="AB168" s="368"/>
      <c r="AC168" s="149" t="s">
        <v>451</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32.5" customHeight="1" x14ac:dyDescent="0.2">
      <c r="A169" s="1019">
        <v>1</v>
      </c>
      <c r="B169" s="1019">
        <v>1</v>
      </c>
      <c r="C169" s="361" t="s">
        <v>734</v>
      </c>
      <c r="D169" s="347"/>
      <c r="E169" s="347"/>
      <c r="F169" s="347"/>
      <c r="G169" s="347"/>
      <c r="H169" s="347"/>
      <c r="I169" s="347"/>
      <c r="J169" s="348">
        <v>6120001012282</v>
      </c>
      <c r="K169" s="349"/>
      <c r="L169" s="349"/>
      <c r="M169" s="349"/>
      <c r="N169" s="349"/>
      <c r="O169" s="349"/>
      <c r="P169" s="362" t="s">
        <v>735</v>
      </c>
      <c r="Q169" s="350"/>
      <c r="R169" s="350"/>
      <c r="S169" s="350"/>
      <c r="T169" s="350"/>
      <c r="U169" s="350"/>
      <c r="V169" s="350"/>
      <c r="W169" s="350"/>
      <c r="X169" s="350"/>
      <c r="Y169" s="351">
        <v>5</v>
      </c>
      <c r="Z169" s="352"/>
      <c r="AA169" s="352"/>
      <c r="AB169" s="353"/>
      <c r="AC169" s="354" t="s">
        <v>490</v>
      </c>
      <c r="AD169" s="354"/>
      <c r="AE169" s="354"/>
      <c r="AF169" s="354"/>
      <c r="AG169" s="354"/>
      <c r="AH169" s="355" t="s">
        <v>731</v>
      </c>
      <c r="AI169" s="356"/>
      <c r="AJ169" s="356"/>
      <c r="AK169" s="356"/>
      <c r="AL169" s="357" t="s">
        <v>731</v>
      </c>
      <c r="AM169" s="358"/>
      <c r="AN169" s="358"/>
      <c r="AO169" s="359"/>
      <c r="AP169" s="360" t="s">
        <v>731</v>
      </c>
      <c r="AQ169" s="360"/>
      <c r="AR169" s="360"/>
      <c r="AS169" s="360"/>
      <c r="AT169" s="360"/>
      <c r="AU169" s="360"/>
      <c r="AV169" s="360"/>
      <c r="AW169" s="360"/>
      <c r="AX169" s="360"/>
    </row>
    <row r="170" spans="1:50" ht="26.55" hidden="1" customHeight="1" x14ac:dyDescent="0.2">
      <c r="A170" s="1019">
        <v>2</v>
      </c>
      <c r="B170" s="101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55" hidden="1" customHeight="1" x14ac:dyDescent="0.2">
      <c r="A171" s="1019">
        <v>3</v>
      </c>
      <c r="B171" s="101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55" hidden="1" customHeight="1" x14ac:dyDescent="0.2">
      <c r="A172" s="1019">
        <v>4</v>
      </c>
      <c r="B172" s="101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55" hidden="1" customHeight="1" x14ac:dyDescent="0.2">
      <c r="A173" s="1019">
        <v>5</v>
      </c>
      <c r="B173" s="101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55" hidden="1" customHeight="1" x14ac:dyDescent="0.2">
      <c r="A174" s="1019">
        <v>6</v>
      </c>
      <c r="B174" s="101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55" hidden="1" customHeight="1" x14ac:dyDescent="0.2">
      <c r="A175" s="1019">
        <v>7</v>
      </c>
      <c r="B175" s="101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55" hidden="1" customHeight="1" x14ac:dyDescent="0.2">
      <c r="A176" s="1019">
        <v>8</v>
      </c>
      <c r="B176" s="101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55" hidden="1" customHeight="1" x14ac:dyDescent="0.2">
      <c r="A177" s="1019">
        <v>9</v>
      </c>
      <c r="B177" s="101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55" hidden="1" customHeight="1" x14ac:dyDescent="0.2">
      <c r="A178" s="1019">
        <v>10</v>
      </c>
      <c r="B178" s="101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55" hidden="1" customHeight="1" x14ac:dyDescent="0.2">
      <c r="A179" s="1019">
        <v>11</v>
      </c>
      <c r="B179" s="101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55" hidden="1" customHeight="1" x14ac:dyDescent="0.2">
      <c r="A180" s="1019">
        <v>12</v>
      </c>
      <c r="B180" s="101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55" hidden="1" customHeight="1" x14ac:dyDescent="0.2">
      <c r="A181" s="1019">
        <v>13</v>
      </c>
      <c r="B181" s="101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55" hidden="1" customHeight="1" x14ac:dyDescent="0.2">
      <c r="A182" s="1019">
        <v>14</v>
      </c>
      <c r="B182" s="101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55" hidden="1" customHeight="1" x14ac:dyDescent="0.2">
      <c r="A183" s="1019">
        <v>15</v>
      </c>
      <c r="B183" s="101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55" hidden="1" customHeight="1" x14ac:dyDescent="0.2">
      <c r="A184" s="1019">
        <v>16</v>
      </c>
      <c r="B184" s="101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55" hidden="1" customHeight="1" x14ac:dyDescent="0.2">
      <c r="A185" s="1019">
        <v>17</v>
      </c>
      <c r="B185" s="101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55" hidden="1" customHeight="1" x14ac:dyDescent="0.2">
      <c r="A186" s="1019">
        <v>18</v>
      </c>
      <c r="B186" s="101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55" hidden="1" customHeight="1" x14ac:dyDescent="0.2">
      <c r="A187" s="1019">
        <v>19</v>
      </c>
      <c r="B187" s="101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55" hidden="1" customHeight="1" x14ac:dyDescent="0.2">
      <c r="A188" s="1019">
        <v>20</v>
      </c>
      <c r="B188" s="101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55" hidden="1" customHeight="1" x14ac:dyDescent="0.2">
      <c r="A189" s="1019">
        <v>21</v>
      </c>
      <c r="B189" s="101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55" hidden="1" customHeight="1" x14ac:dyDescent="0.2">
      <c r="A190" s="1019">
        <v>22</v>
      </c>
      <c r="B190" s="101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55" hidden="1" customHeight="1" x14ac:dyDescent="0.2">
      <c r="A191" s="1019">
        <v>23</v>
      </c>
      <c r="B191" s="101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55" hidden="1" customHeight="1" x14ac:dyDescent="0.2">
      <c r="A192" s="1019">
        <v>24</v>
      </c>
      <c r="B192" s="101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55" hidden="1" customHeight="1" x14ac:dyDescent="0.2">
      <c r="A193" s="1019">
        <v>25</v>
      </c>
      <c r="B193" s="101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55" hidden="1" customHeight="1" x14ac:dyDescent="0.2">
      <c r="A194" s="1019">
        <v>26</v>
      </c>
      <c r="B194" s="101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55" hidden="1" customHeight="1" x14ac:dyDescent="0.2">
      <c r="A195" s="1019">
        <v>27</v>
      </c>
      <c r="B195" s="101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55" hidden="1" customHeight="1" x14ac:dyDescent="0.2">
      <c r="A196" s="1019">
        <v>28</v>
      </c>
      <c r="B196" s="101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55" hidden="1" customHeight="1" x14ac:dyDescent="0.2">
      <c r="A197" s="1019">
        <v>29</v>
      </c>
      <c r="B197" s="101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55" hidden="1" customHeight="1" x14ac:dyDescent="0.2">
      <c r="A198" s="1019">
        <v>30</v>
      </c>
      <c r="B198" s="101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65.05" customHeight="1" x14ac:dyDescent="0.2">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466</v>
      </c>
      <c r="Z201" s="368"/>
      <c r="AA201" s="368"/>
      <c r="AB201" s="368"/>
      <c r="AC201" s="149" t="s">
        <v>451</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32.049999999999997" customHeight="1" x14ac:dyDescent="0.2">
      <c r="A202" s="1019">
        <v>1</v>
      </c>
      <c r="B202" s="1019">
        <v>1</v>
      </c>
      <c r="C202" s="361" t="s">
        <v>765</v>
      </c>
      <c r="D202" s="347"/>
      <c r="E202" s="347"/>
      <c r="F202" s="347"/>
      <c r="G202" s="347"/>
      <c r="H202" s="347"/>
      <c r="I202" s="347"/>
      <c r="J202" s="348" t="s">
        <v>731</v>
      </c>
      <c r="K202" s="349"/>
      <c r="L202" s="349"/>
      <c r="M202" s="349"/>
      <c r="N202" s="349"/>
      <c r="O202" s="349"/>
      <c r="P202" s="362" t="s">
        <v>706</v>
      </c>
      <c r="Q202" s="350"/>
      <c r="R202" s="350"/>
      <c r="S202" s="350"/>
      <c r="T202" s="350"/>
      <c r="U202" s="350"/>
      <c r="V202" s="350"/>
      <c r="W202" s="350"/>
      <c r="X202" s="350"/>
      <c r="Y202" s="351">
        <v>1</v>
      </c>
      <c r="Z202" s="352"/>
      <c r="AA202" s="352"/>
      <c r="AB202" s="353"/>
      <c r="AC202" s="354" t="s">
        <v>490</v>
      </c>
      <c r="AD202" s="354"/>
      <c r="AE202" s="354"/>
      <c r="AF202" s="354"/>
      <c r="AG202" s="354"/>
      <c r="AH202" s="355" t="s">
        <v>731</v>
      </c>
      <c r="AI202" s="356"/>
      <c r="AJ202" s="356"/>
      <c r="AK202" s="356"/>
      <c r="AL202" s="357" t="s">
        <v>732</v>
      </c>
      <c r="AM202" s="358"/>
      <c r="AN202" s="358"/>
      <c r="AO202" s="359"/>
      <c r="AP202" s="360" t="s">
        <v>733</v>
      </c>
      <c r="AQ202" s="360"/>
      <c r="AR202" s="360"/>
      <c r="AS202" s="360"/>
      <c r="AT202" s="360"/>
      <c r="AU202" s="360"/>
      <c r="AV202" s="360"/>
      <c r="AW202" s="360"/>
      <c r="AX202" s="360"/>
    </row>
    <row r="203" spans="1:50" ht="26.55" hidden="1" customHeight="1" x14ac:dyDescent="0.2">
      <c r="A203" s="1019">
        <v>2</v>
      </c>
      <c r="B203" s="101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55" hidden="1" customHeight="1" x14ac:dyDescent="0.2">
      <c r="A204" s="1019">
        <v>3</v>
      </c>
      <c r="B204" s="101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55" hidden="1" customHeight="1" x14ac:dyDescent="0.2">
      <c r="A205" s="1019">
        <v>4</v>
      </c>
      <c r="B205" s="101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55" hidden="1" customHeight="1" x14ac:dyDescent="0.2">
      <c r="A206" s="1019">
        <v>5</v>
      </c>
      <c r="B206" s="101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55" hidden="1" customHeight="1" x14ac:dyDescent="0.2">
      <c r="A207" s="1019">
        <v>6</v>
      </c>
      <c r="B207" s="101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55" hidden="1" customHeight="1" x14ac:dyDescent="0.2">
      <c r="A208" s="1019">
        <v>7</v>
      </c>
      <c r="B208" s="101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55" hidden="1" customHeight="1" x14ac:dyDescent="0.2">
      <c r="A209" s="1019">
        <v>8</v>
      </c>
      <c r="B209" s="101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55" hidden="1" customHeight="1" x14ac:dyDescent="0.2">
      <c r="A210" s="1019">
        <v>9</v>
      </c>
      <c r="B210" s="101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55" hidden="1" customHeight="1" x14ac:dyDescent="0.2">
      <c r="A211" s="1019">
        <v>10</v>
      </c>
      <c r="B211" s="101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55" hidden="1" customHeight="1" x14ac:dyDescent="0.2">
      <c r="A212" s="1019">
        <v>11</v>
      </c>
      <c r="B212" s="101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55" hidden="1" customHeight="1" x14ac:dyDescent="0.2">
      <c r="A213" s="1019">
        <v>12</v>
      </c>
      <c r="B213" s="101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55" hidden="1" customHeight="1" x14ac:dyDescent="0.2">
      <c r="A214" s="1019">
        <v>13</v>
      </c>
      <c r="B214" s="101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55" hidden="1" customHeight="1" x14ac:dyDescent="0.2">
      <c r="A215" s="1019">
        <v>14</v>
      </c>
      <c r="B215" s="101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55" hidden="1" customHeight="1" x14ac:dyDescent="0.2">
      <c r="A216" s="1019">
        <v>15</v>
      </c>
      <c r="B216" s="101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55" hidden="1" customHeight="1" x14ac:dyDescent="0.2">
      <c r="A217" s="1019">
        <v>16</v>
      </c>
      <c r="B217" s="101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55" hidden="1" customHeight="1" x14ac:dyDescent="0.2">
      <c r="A218" s="1019">
        <v>17</v>
      </c>
      <c r="B218" s="101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55" hidden="1" customHeight="1" x14ac:dyDescent="0.2">
      <c r="A219" s="1019">
        <v>18</v>
      </c>
      <c r="B219" s="101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55" hidden="1" customHeight="1" x14ac:dyDescent="0.2">
      <c r="A220" s="1019">
        <v>19</v>
      </c>
      <c r="B220" s="101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55" hidden="1" customHeight="1" x14ac:dyDescent="0.2">
      <c r="A221" s="1019">
        <v>20</v>
      </c>
      <c r="B221" s="101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55" hidden="1" customHeight="1" x14ac:dyDescent="0.2">
      <c r="A222" s="1019">
        <v>21</v>
      </c>
      <c r="B222" s="101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55" hidden="1" customHeight="1" x14ac:dyDescent="0.2">
      <c r="A223" s="1019">
        <v>22</v>
      </c>
      <c r="B223" s="101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55" hidden="1" customHeight="1" x14ac:dyDescent="0.2">
      <c r="A224" s="1019">
        <v>23</v>
      </c>
      <c r="B224" s="101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55" hidden="1" customHeight="1" x14ac:dyDescent="0.2">
      <c r="A225" s="1019">
        <v>24</v>
      </c>
      <c r="B225" s="101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55" hidden="1" customHeight="1" x14ac:dyDescent="0.2">
      <c r="A226" s="1019">
        <v>25</v>
      </c>
      <c r="B226" s="101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55" hidden="1" customHeight="1" x14ac:dyDescent="0.2">
      <c r="A227" s="1019">
        <v>26</v>
      </c>
      <c r="B227" s="101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55" hidden="1" customHeight="1" x14ac:dyDescent="0.2">
      <c r="A228" s="1019">
        <v>27</v>
      </c>
      <c r="B228" s="101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55" hidden="1" customHeight="1" x14ac:dyDescent="0.2">
      <c r="A229" s="1019">
        <v>28</v>
      </c>
      <c r="B229" s="101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55" hidden="1" customHeight="1" x14ac:dyDescent="0.2">
      <c r="A230" s="1019">
        <v>29</v>
      </c>
      <c r="B230" s="101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55" hidden="1" customHeight="1" x14ac:dyDescent="0.2">
      <c r="A231" s="1019">
        <v>30</v>
      </c>
      <c r="B231" s="101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466</v>
      </c>
      <c r="Z234" s="368"/>
      <c r="AA234" s="368"/>
      <c r="AB234" s="368"/>
      <c r="AC234" s="149" t="s">
        <v>451</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55" hidden="1" customHeight="1" x14ac:dyDescent="0.2">
      <c r="A235" s="1019">
        <v>1</v>
      </c>
      <c r="B235" s="101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55" hidden="1" customHeight="1" x14ac:dyDescent="0.2">
      <c r="A236" s="1019">
        <v>2</v>
      </c>
      <c r="B236" s="101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55" hidden="1" customHeight="1" x14ac:dyDescent="0.2">
      <c r="A237" s="1019">
        <v>3</v>
      </c>
      <c r="B237" s="101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55" hidden="1" customHeight="1" x14ac:dyDescent="0.2">
      <c r="A238" s="1019">
        <v>4</v>
      </c>
      <c r="B238" s="101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55" hidden="1" customHeight="1" x14ac:dyDescent="0.2">
      <c r="A239" s="1019">
        <v>5</v>
      </c>
      <c r="B239" s="101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55" hidden="1" customHeight="1" x14ac:dyDescent="0.2">
      <c r="A240" s="1019">
        <v>6</v>
      </c>
      <c r="B240" s="101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55" hidden="1" customHeight="1" x14ac:dyDescent="0.2">
      <c r="A241" s="1019">
        <v>7</v>
      </c>
      <c r="B241" s="101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55" hidden="1" customHeight="1" x14ac:dyDescent="0.2">
      <c r="A242" s="1019">
        <v>8</v>
      </c>
      <c r="B242" s="101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55" hidden="1" customHeight="1" x14ac:dyDescent="0.2">
      <c r="A243" s="1019">
        <v>9</v>
      </c>
      <c r="B243" s="101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55" hidden="1" customHeight="1" x14ac:dyDescent="0.2">
      <c r="A244" s="1019">
        <v>10</v>
      </c>
      <c r="B244" s="101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55" hidden="1" customHeight="1" x14ac:dyDescent="0.2">
      <c r="A245" s="1019">
        <v>11</v>
      </c>
      <c r="B245" s="101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55" hidden="1" customHeight="1" x14ac:dyDescent="0.2">
      <c r="A246" s="1019">
        <v>12</v>
      </c>
      <c r="B246" s="101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55" hidden="1" customHeight="1" x14ac:dyDescent="0.2">
      <c r="A247" s="1019">
        <v>13</v>
      </c>
      <c r="B247" s="101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55" hidden="1" customHeight="1" x14ac:dyDescent="0.2">
      <c r="A248" s="1019">
        <v>14</v>
      </c>
      <c r="B248" s="101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55" hidden="1" customHeight="1" x14ac:dyDescent="0.2">
      <c r="A249" s="1019">
        <v>15</v>
      </c>
      <c r="B249" s="101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55" hidden="1" customHeight="1" x14ac:dyDescent="0.2">
      <c r="A250" s="1019">
        <v>16</v>
      </c>
      <c r="B250" s="101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55" hidden="1" customHeight="1" x14ac:dyDescent="0.2">
      <c r="A251" s="1019">
        <v>17</v>
      </c>
      <c r="B251" s="101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55" hidden="1" customHeight="1" x14ac:dyDescent="0.2">
      <c r="A252" s="1019">
        <v>18</v>
      </c>
      <c r="B252" s="101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55" hidden="1" customHeight="1" x14ac:dyDescent="0.2">
      <c r="A253" s="1019">
        <v>19</v>
      </c>
      <c r="B253" s="101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55" hidden="1" customHeight="1" x14ac:dyDescent="0.2">
      <c r="A254" s="1019">
        <v>20</v>
      </c>
      <c r="B254" s="101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55" hidden="1" customHeight="1" x14ac:dyDescent="0.2">
      <c r="A255" s="1019">
        <v>21</v>
      </c>
      <c r="B255" s="101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55" hidden="1" customHeight="1" x14ac:dyDescent="0.2">
      <c r="A256" s="1019">
        <v>22</v>
      </c>
      <c r="B256" s="101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55" hidden="1" customHeight="1" x14ac:dyDescent="0.2">
      <c r="A257" s="1019">
        <v>23</v>
      </c>
      <c r="B257" s="101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55" hidden="1" customHeight="1" x14ac:dyDescent="0.2">
      <c r="A258" s="1019">
        <v>24</v>
      </c>
      <c r="B258" s="101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55" hidden="1" customHeight="1" x14ac:dyDescent="0.2">
      <c r="A259" s="1019">
        <v>25</v>
      </c>
      <c r="B259" s="101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55" hidden="1" customHeight="1" x14ac:dyDescent="0.2">
      <c r="A260" s="1019">
        <v>26</v>
      </c>
      <c r="B260" s="101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55" hidden="1" customHeight="1" x14ac:dyDescent="0.2">
      <c r="A261" s="1019">
        <v>27</v>
      </c>
      <c r="B261" s="101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55" hidden="1" customHeight="1" x14ac:dyDescent="0.2">
      <c r="A262" s="1019">
        <v>28</v>
      </c>
      <c r="B262" s="101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55" hidden="1" customHeight="1" x14ac:dyDescent="0.2">
      <c r="A263" s="1019">
        <v>29</v>
      </c>
      <c r="B263" s="101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55" hidden="1" customHeight="1" x14ac:dyDescent="0.2">
      <c r="A264" s="1019">
        <v>30</v>
      </c>
      <c r="B264" s="101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466</v>
      </c>
      <c r="Z267" s="368"/>
      <c r="AA267" s="368"/>
      <c r="AB267" s="368"/>
      <c r="AC267" s="149" t="s">
        <v>451</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55" hidden="1" customHeight="1" x14ac:dyDescent="0.2">
      <c r="A268" s="1019">
        <v>1</v>
      </c>
      <c r="B268" s="101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55" hidden="1" customHeight="1" x14ac:dyDescent="0.2">
      <c r="A269" s="1019">
        <v>2</v>
      </c>
      <c r="B269" s="101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55" hidden="1" customHeight="1" x14ac:dyDescent="0.2">
      <c r="A270" s="1019">
        <v>3</v>
      </c>
      <c r="B270" s="101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55" hidden="1" customHeight="1" x14ac:dyDescent="0.2">
      <c r="A271" s="1019">
        <v>4</v>
      </c>
      <c r="B271" s="101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55" hidden="1" customHeight="1" x14ac:dyDescent="0.2">
      <c r="A272" s="1019">
        <v>5</v>
      </c>
      <c r="B272" s="101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55" hidden="1" customHeight="1" x14ac:dyDescent="0.2">
      <c r="A273" s="1019">
        <v>6</v>
      </c>
      <c r="B273" s="101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55" hidden="1" customHeight="1" x14ac:dyDescent="0.2">
      <c r="A274" s="1019">
        <v>7</v>
      </c>
      <c r="B274" s="101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55" hidden="1" customHeight="1" x14ac:dyDescent="0.2">
      <c r="A275" s="1019">
        <v>8</v>
      </c>
      <c r="B275" s="101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55" hidden="1" customHeight="1" x14ac:dyDescent="0.2">
      <c r="A276" s="1019">
        <v>9</v>
      </c>
      <c r="B276" s="101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55" hidden="1" customHeight="1" x14ac:dyDescent="0.2">
      <c r="A277" s="1019">
        <v>10</v>
      </c>
      <c r="B277" s="101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55" hidden="1" customHeight="1" x14ac:dyDescent="0.2">
      <c r="A278" s="1019">
        <v>11</v>
      </c>
      <c r="B278" s="101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55" hidden="1" customHeight="1" x14ac:dyDescent="0.2">
      <c r="A279" s="1019">
        <v>12</v>
      </c>
      <c r="B279" s="101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55" hidden="1" customHeight="1" x14ac:dyDescent="0.2">
      <c r="A280" s="1019">
        <v>13</v>
      </c>
      <c r="B280" s="101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55" hidden="1" customHeight="1" x14ac:dyDescent="0.2">
      <c r="A281" s="1019">
        <v>14</v>
      </c>
      <c r="B281" s="101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55" hidden="1" customHeight="1" x14ac:dyDescent="0.2">
      <c r="A282" s="1019">
        <v>15</v>
      </c>
      <c r="B282" s="101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55" hidden="1" customHeight="1" x14ac:dyDescent="0.2">
      <c r="A283" s="1019">
        <v>16</v>
      </c>
      <c r="B283" s="101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55" hidden="1" customHeight="1" x14ac:dyDescent="0.2">
      <c r="A284" s="1019">
        <v>17</v>
      </c>
      <c r="B284" s="101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55" hidden="1" customHeight="1" x14ac:dyDescent="0.2">
      <c r="A285" s="1019">
        <v>18</v>
      </c>
      <c r="B285" s="101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55" hidden="1" customHeight="1" x14ac:dyDescent="0.2">
      <c r="A286" s="1019">
        <v>19</v>
      </c>
      <c r="B286" s="101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55" hidden="1" customHeight="1" x14ac:dyDescent="0.2">
      <c r="A287" s="1019">
        <v>20</v>
      </c>
      <c r="B287" s="101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55" hidden="1" customHeight="1" x14ac:dyDescent="0.2">
      <c r="A288" s="1019">
        <v>21</v>
      </c>
      <c r="B288" s="101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55" hidden="1" customHeight="1" x14ac:dyDescent="0.2">
      <c r="A289" s="1019">
        <v>22</v>
      </c>
      <c r="B289" s="101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55" hidden="1" customHeight="1" x14ac:dyDescent="0.2">
      <c r="A290" s="1019">
        <v>23</v>
      </c>
      <c r="B290" s="101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55" hidden="1" customHeight="1" x14ac:dyDescent="0.2">
      <c r="A291" s="1019">
        <v>24</v>
      </c>
      <c r="B291" s="101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55" hidden="1" customHeight="1" x14ac:dyDescent="0.2">
      <c r="A292" s="1019">
        <v>25</v>
      </c>
      <c r="B292" s="101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55" hidden="1" customHeight="1" x14ac:dyDescent="0.2">
      <c r="A293" s="1019">
        <v>26</v>
      </c>
      <c r="B293" s="101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55" hidden="1" customHeight="1" x14ac:dyDescent="0.2">
      <c r="A294" s="1019">
        <v>27</v>
      </c>
      <c r="B294" s="101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55" hidden="1" customHeight="1" x14ac:dyDescent="0.2">
      <c r="A295" s="1019">
        <v>28</v>
      </c>
      <c r="B295" s="101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55" hidden="1" customHeight="1" x14ac:dyDescent="0.2">
      <c r="A296" s="1019">
        <v>29</v>
      </c>
      <c r="B296" s="101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55" hidden="1" customHeight="1" x14ac:dyDescent="0.2">
      <c r="A297" s="1019">
        <v>30</v>
      </c>
      <c r="B297" s="101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466</v>
      </c>
      <c r="Z300" s="368"/>
      <c r="AA300" s="368"/>
      <c r="AB300" s="368"/>
      <c r="AC300" s="149" t="s">
        <v>451</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55" hidden="1" customHeight="1" x14ac:dyDescent="0.2">
      <c r="A301" s="1019">
        <v>1</v>
      </c>
      <c r="B301" s="101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55" hidden="1" customHeight="1" x14ac:dyDescent="0.2">
      <c r="A302" s="1019">
        <v>2</v>
      </c>
      <c r="B302" s="101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55" hidden="1" customHeight="1" x14ac:dyDescent="0.2">
      <c r="A303" s="1019">
        <v>3</v>
      </c>
      <c r="B303" s="101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55" hidden="1" customHeight="1" x14ac:dyDescent="0.2">
      <c r="A304" s="1019">
        <v>4</v>
      </c>
      <c r="B304" s="101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55" hidden="1" customHeight="1" x14ac:dyDescent="0.2">
      <c r="A305" s="1019">
        <v>5</v>
      </c>
      <c r="B305" s="101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55" hidden="1" customHeight="1" x14ac:dyDescent="0.2">
      <c r="A306" s="1019">
        <v>6</v>
      </c>
      <c r="B306" s="101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55" hidden="1" customHeight="1" x14ac:dyDescent="0.2">
      <c r="A307" s="1019">
        <v>7</v>
      </c>
      <c r="B307" s="101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55" hidden="1" customHeight="1" x14ac:dyDescent="0.2">
      <c r="A308" s="1019">
        <v>8</v>
      </c>
      <c r="B308" s="101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55" hidden="1" customHeight="1" x14ac:dyDescent="0.2">
      <c r="A309" s="1019">
        <v>9</v>
      </c>
      <c r="B309" s="101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55" hidden="1" customHeight="1" x14ac:dyDescent="0.2">
      <c r="A310" s="1019">
        <v>10</v>
      </c>
      <c r="B310" s="101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55" hidden="1" customHeight="1" x14ac:dyDescent="0.2">
      <c r="A311" s="1019">
        <v>11</v>
      </c>
      <c r="B311" s="101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55" hidden="1" customHeight="1" x14ac:dyDescent="0.2">
      <c r="A312" s="1019">
        <v>12</v>
      </c>
      <c r="B312" s="101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55" hidden="1" customHeight="1" x14ac:dyDescent="0.2">
      <c r="A313" s="1019">
        <v>13</v>
      </c>
      <c r="B313" s="101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55" hidden="1" customHeight="1" x14ac:dyDescent="0.2">
      <c r="A314" s="1019">
        <v>14</v>
      </c>
      <c r="B314" s="101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55" hidden="1" customHeight="1" x14ac:dyDescent="0.2">
      <c r="A315" s="1019">
        <v>15</v>
      </c>
      <c r="B315" s="101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55" hidden="1" customHeight="1" x14ac:dyDescent="0.2">
      <c r="A316" s="1019">
        <v>16</v>
      </c>
      <c r="B316" s="101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55" hidden="1" customHeight="1" x14ac:dyDescent="0.2">
      <c r="A317" s="1019">
        <v>17</v>
      </c>
      <c r="B317" s="101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55" hidden="1" customHeight="1" x14ac:dyDescent="0.2">
      <c r="A318" s="1019">
        <v>18</v>
      </c>
      <c r="B318" s="101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55" hidden="1" customHeight="1" x14ac:dyDescent="0.2">
      <c r="A319" s="1019">
        <v>19</v>
      </c>
      <c r="B319" s="101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55" hidden="1" customHeight="1" x14ac:dyDescent="0.2">
      <c r="A320" s="1019">
        <v>20</v>
      </c>
      <c r="B320" s="101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55" hidden="1" customHeight="1" x14ac:dyDescent="0.2">
      <c r="A321" s="1019">
        <v>21</v>
      </c>
      <c r="B321" s="101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55" hidden="1" customHeight="1" x14ac:dyDescent="0.2">
      <c r="A322" s="1019">
        <v>22</v>
      </c>
      <c r="B322" s="101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55" hidden="1" customHeight="1" x14ac:dyDescent="0.2">
      <c r="A323" s="1019">
        <v>23</v>
      </c>
      <c r="B323" s="101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55" hidden="1" customHeight="1" x14ac:dyDescent="0.2">
      <c r="A324" s="1019">
        <v>24</v>
      </c>
      <c r="B324" s="101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55" hidden="1" customHeight="1" x14ac:dyDescent="0.2">
      <c r="A325" s="1019">
        <v>25</v>
      </c>
      <c r="B325" s="101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55" hidden="1" customHeight="1" x14ac:dyDescent="0.2">
      <c r="A326" s="1019">
        <v>26</v>
      </c>
      <c r="B326" s="101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55" hidden="1" customHeight="1" x14ac:dyDescent="0.2">
      <c r="A327" s="1019">
        <v>27</v>
      </c>
      <c r="B327" s="101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55" hidden="1" customHeight="1" x14ac:dyDescent="0.2">
      <c r="A328" s="1019">
        <v>28</v>
      </c>
      <c r="B328" s="101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55" hidden="1" customHeight="1" x14ac:dyDescent="0.2">
      <c r="A329" s="1019">
        <v>29</v>
      </c>
      <c r="B329" s="101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55" hidden="1" customHeight="1" x14ac:dyDescent="0.2">
      <c r="A330" s="1019">
        <v>30</v>
      </c>
      <c r="B330" s="101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466</v>
      </c>
      <c r="Z333" s="368"/>
      <c r="AA333" s="368"/>
      <c r="AB333" s="368"/>
      <c r="AC333" s="149" t="s">
        <v>451</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55" hidden="1" customHeight="1" x14ac:dyDescent="0.2">
      <c r="A334" s="1019">
        <v>1</v>
      </c>
      <c r="B334" s="101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55" hidden="1" customHeight="1" x14ac:dyDescent="0.2">
      <c r="A335" s="1019">
        <v>2</v>
      </c>
      <c r="B335" s="101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55" hidden="1" customHeight="1" x14ac:dyDescent="0.2">
      <c r="A336" s="1019">
        <v>3</v>
      </c>
      <c r="B336" s="101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55" hidden="1" customHeight="1" x14ac:dyDescent="0.2">
      <c r="A337" s="1019">
        <v>4</v>
      </c>
      <c r="B337" s="101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55" hidden="1" customHeight="1" x14ac:dyDescent="0.2">
      <c r="A338" s="1019">
        <v>5</v>
      </c>
      <c r="B338" s="101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55" hidden="1" customHeight="1" x14ac:dyDescent="0.2">
      <c r="A339" s="1019">
        <v>6</v>
      </c>
      <c r="B339" s="101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55" hidden="1" customHeight="1" x14ac:dyDescent="0.2">
      <c r="A340" s="1019">
        <v>7</v>
      </c>
      <c r="B340" s="101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55" hidden="1" customHeight="1" x14ac:dyDescent="0.2">
      <c r="A341" s="1019">
        <v>8</v>
      </c>
      <c r="B341" s="101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55" hidden="1" customHeight="1" x14ac:dyDescent="0.2">
      <c r="A342" s="1019">
        <v>9</v>
      </c>
      <c r="B342" s="101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55" hidden="1" customHeight="1" x14ac:dyDescent="0.2">
      <c r="A343" s="1019">
        <v>10</v>
      </c>
      <c r="B343" s="101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55" hidden="1" customHeight="1" x14ac:dyDescent="0.2">
      <c r="A344" s="1019">
        <v>11</v>
      </c>
      <c r="B344" s="101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55" hidden="1" customHeight="1" x14ac:dyDescent="0.2">
      <c r="A345" s="1019">
        <v>12</v>
      </c>
      <c r="B345" s="101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55" hidden="1" customHeight="1" x14ac:dyDescent="0.2">
      <c r="A346" s="1019">
        <v>13</v>
      </c>
      <c r="B346" s="101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55" hidden="1" customHeight="1" x14ac:dyDescent="0.2">
      <c r="A347" s="1019">
        <v>14</v>
      </c>
      <c r="B347" s="101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55" hidden="1" customHeight="1" x14ac:dyDescent="0.2">
      <c r="A348" s="1019">
        <v>15</v>
      </c>
      <c r="B348" s="101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55" hidden="1" customHeight="1" x14ac:dyDescent="0.2">
      <c r="A349" s="1019">
        <v>16</v>
      </c>
      <c r="B349" s="101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55" hidden="1" customHeight="1" x14ac:dyDescent="0.2">
      <c r="A350" s="1019">
        <v>17</v>
      </c>
      <c r="B350" s="101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55" hidden="1" customHeight="1" x14ac:dyDescent="0.2">
      <c r="A351" s="1019">
        <v>18</v>
      </c>
      <c r="B351" s="101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55" hidden="1" customHeight="1" x14ac:dyDescent="0.2">
      <c r="A352" s="1019">
        <v>19</v>
      </c>
      <c r="B352" s="101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55" hidden="1" customHeight="1" x14ac:dyDescent="0.2">
      <c r="A353" s="1019">
        <v>20</v>
      </c>
      <c r="B353" s="101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55" hidden="1" customHeight="1" x14ac:dyDescent="0.2">
      <c r="A354" s="1019">
        <v>21</v>
      </c>
      <c r="B354" s="101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55" hidden="1" customHeight="1" x14ac:dyDescent="0.2">
      <c r="A355" s="1019">
        <v>22</v>
      </c>
      <c r="B355" s="101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55" hidden="1" customHeight="1" x14ac:dyDescent="0.2">
      <c r="A356" s="1019">
        <v>23</v>
      </c>
      <c r="B356" s="101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55" hidden="1" customHeight="1" x14ac:dyDescent="0.2">
      <c r="A357" s="1019">
        <v>24</v>
      </c>
      <c r="B357" s="101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55" hidden="1" customHeight="1" x14ac:dyDescent="0.2">
      <c r="A358" s="1019">
        <v>25</v>
      </c>
      <c r="B358" s="101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55" hidden="1" customHeight="1" x14ac:dyDescent="0.2">
      <c r="A359" s="1019">
        <v>26</v>
      </c>
      <c r="B359" s="101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55" hidden="1" customHeight="1" x14ac:dyDescent="0.2">
      <c r="A360" s="1019">
        <v>27</v>
      </c>
      <c r="B360" s="101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55" hidden="1" customHeight="1" x14ac:dyDescent="0.2">
      <c r="A361" s="1019">
        <v>28</v>
      </c>
      <c r="B361" s="101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55" hidden="1" customHeight="1" x14ac:dyDescent="0.2">
      <c r="A362" s="1019">
        <v>29</v>
      </c>
      <c r="B362" s="101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55" hidden="1" customHeight="1" x14ac:dyDescent="0.2">
      <c r="A363" s="1019">
        <v>30</v>
      </c>
      <c r="B363" s="101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466</v>
      </c>
      <c r="Z366" s="368"/>
      <c r="AA366" s="368"/>
      <c r="AB366" s="368"/>
      <c r="AC366" s="149" t="s">
        <v>451</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55" hidden="1" customHeight="1" x14ac:dyDescent="0.2">
      <c r="A367" s="1019">
        <v>1</v>
      </c>
      <c r="B367" s="101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55" hidden="1" customHeight="1" x14ac:dyDescent="0.2">
      <c r="A368" s="1019">
        <v>2</v>
      </c>
      <c r="B368" s="101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55" hidden="1" customHeight="1" x14ac:dyDescent="0.2">
      <c r="A369" s="1019">
        <v>3</v>
      </c>
      <c r="B369" s="101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55" hidden="1" customHeight="1" x14ac:dyDescent="0.2">
      <c r="A370" s="1019">
        <v>4</v>
      </c>
      <c r="B370" s="101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55" hidden="1" customHeight="1" x14ac:dyDescent="0.2">
      <c r="A371" s="1019">
        <v>5</v>
      </c>
      <c r="B371" s="101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55" hidden="1" customHeight="1" x14ac:dyDescent="0.2">
      <c r="A372" s="1019">
        <v>6</v>
      </c>
      <c r="B372" s="101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55" hidden="1" customHeight="1" x14ac:dyDescent="0.2">
      <c r="A373" s="1019">
        <v>7</v>
      </c>
      <c r="B373" s="101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55" hidden="1" customHeight="1" x14ac:dyDescent="0.2">
      <c r="A374" s="1019">
        <v>8</v>
      </c>
      <c r="B374" s="101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55" hidden="1" customHeight="1" x14ac:dyDescent="0.2">
      <c r="A375" s="1019">
        <v>9</v>
      </c>
      <c r="B375" s="101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55" hidden="1" customHeight="1" x14ac:dyDescent="0.2">
      <c r="A376" s="1019">
        <v>10</v>
      </c>
      <c r="B376" s="101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55" hidden="1" customHeight="1" x14ac:dyDescent="0.2">
      <c r="A377" s="1019">
        <v>11</v>
      </c>
      <c r="B377" s="101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55" hidden="1" customHeight="1" x14ac:dyDescent="0.2">
      <c r="A378" s="1019">
        <v>12</v>
      </c>
      <c r="B378" s="101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55" hidden="1" customHeight="1" x14ac:dyDescent="0.2">
      <c r="A379" s="1019">
        <v>13</v>
      </c>
      <c r="B379" s="101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55" hidden="1" customHeight="1" x14ac:dyDescent="0.2">
      <c r="A380" s="1019">
        <v>14</v>
      </c>
      <c r="B380" s="101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55" hidden="1" customHeight="1" x14ac:dyDescent="0.2">
      <c r="A381" s="1019">
        <v>15</v>
      </c>
      <c r="B381" s="101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55" hidden="1" customHeight="1" x14ac:dyDescent="0.2">
      <c r="A382" s="1019">
        <v>16</v>
      </c>
      <c r="B382" s="101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55" hidden="1" customHeight="1" x14ac:dyDescent="0.2">
      <c r="A383" s="1019">
        <v>17</v>
      </c>
      <c r="B383" s="101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55" hidden="1" customHeight="1" x14ac:dyDescent="0.2">
      <c r="A384" s="1019">
        <v>18</v>
      </c>
      <c r="B384" s="101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55" hidden="1" customHeight="1" x14ac:dyDescent="0.2">
      <c r="A385" s="1019">
        <v>19</v>
      </c>
      <c r="B385" s="101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55" hidden="1" customHeight="1" x14ac:dyDescent="0.2">
      <c r="A386" s="1019">
        <v>20</v>
      </c>
      <c r="B386" s="101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55" hidden="1" customHeight="1" x14ac:dyDescent="0.2">
      <c r="A387" s="1019">
        <v>21</v>
      </c>
      <c r="B387" s="101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55" hidden="1" customHeight="1" x14ac:dyDescent="0.2">
      <c r="A388" s="1019">
        <v>22</v>
      </c>
      <c r="B388" s="101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55" hidden="1" customHeight="1" x14ac:dyDescent="0.2">
      <c r="A389" s="1019">
        <v>23</v>
      </c>
      <c r="B389" s="101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55" hidden="1" customHeight="1" x14ac:dyDescent="0.2">
      <c r="A390" s="1019">
        <v>24</v>
      </c>
      <c r="B390" s="101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55" hidden="1" customHeight="1" x14ac:dyDescent="0.2">
      <c r="A391" s="1019">
        <v>25</v>
      </c>
      <c r="B391" s="101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55" hidden="1" customHeight="1" x14ac:dyDescent="0.2">
      <c r="A392" s="1019">
        <v>26</v>
      </c>
      <c r="B392" s="101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55" hidden="1" customHeight="1" x14ac:dyDescent="0.2">
      <c r="A393" s="1019">
        <v>27</v>
      </c>
      <c r="B393" s="101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55" hidden="1" customHeight="1" x14ac:dyDescent="0.2">
      <c r="A394" s="1019">
        <v>28</v>
      </c>
      <c r="B394" s="101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55" hidden="1" customHeight="1" x14ac:dyDescent="0.2">
      <c r="A395" s="1019">
        <v>29</v>
      </c>
      <c r="B395" s="101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55" hidden="1" customHeight="1" x14ac:dyDescent="0.2">
      <c r="A396" s="1019">
        <v>30</v>
      </c>
      <c r="B396" s="101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466</v>
      </c>
      <c r="Z399" s="368"/>
      <c r="AA399" s="368"/>
      <c r="AB399" s="368"/>
      <c r="AC399" s="149" t="s">
        <v>451</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55" hidden="1" customHeight="1" x14ac:dyDescent="0.2">
      <c r="A400" s="1019">
        <v>1</v>
      </c>
      <c r="B400" s="101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55" hidden="1" customHeight="1" x14ac:dyDescent="0.2">
      <c r="A401" s="1019">
        <v>2</v>
      </c>
      <c r="B401" s="101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55" hidden="1" customHeight="1" x14ac:dyDescent="0.2">
      <c r="A402" s="1019">
        <v>3</v>
      </c>
      <c r="B402" s="101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55" hidden="1" customHeight="1" x14ac:dyDescent="0.2">
      <c r="A403" s="1019">
        <v>4</v>
      </c>
      <c r="B403" s="101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55" hidden="1" customHeight="1" x14ac:dyDescent="0.2">
      <c r="A404" s="1019">
        <v>5</v>
      </c>
      <c r="B404" s="101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55" hidden="1" customHeight="1" x14ac:dyDescent="0.2">
      <c r="A405" s="1019">
        <v>6</v>
      </c>
      <c r="B405" s="101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55" hidden="1" customHeight="1" x14ac:dyDescent="0.2">
      <c r="A406" s="1019">
        <v>7</v>
      </c>
      <c r="B406" s="101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55" hidden="1" customHeight="1" x14ac:dyDescent="0.2">
      <c r="A407" s="1019">
        <v>8</v>
      </c>
      <c r="B407" s="101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55" hidden="1" customHeight="1" x14ac:dyDescent="0.2">
      <c r="A408" s="1019">
        <v>9</v>
      </c>
      <c r="B408" s="101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55" hidden="1" customHeight="1" x14ac:dyDescent="0.2">
      <c r="A409" s="1019">
        <v>10</v>
      </c>
      <c r="B409" s="101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55" hidden="1" customHeight="1" x14ac:dyDescent="0.2">
      <c r="A410" s="1019">
        <v>11</v>
      </c>
      <c r="B410" s="101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55" hidden="1" customHeight="1" x14ac:dyDescent="0.2">
      <c r="A411" s="1019">
        <v>12</v>
      </c>
      <c r="B411" s="101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55" hidden="1" customHeight="1" x14ac:dyDescent="0.2">
      <c r="A412" s="1019">
        <v>13</v>
      </c>
      <c r="B412" s="101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55" hidden="1" customHeight="1" x14ac:dyDescent="0.2">
      <c r="A413" s="1019">
        <v>14</v>
      </c>
      <c r="B413" s="101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55" hidden="1" customHeight="1" x14ac:dyDescent="0.2">
      <c r="A414" s="1019">
        <v>15</v>
      </c>
      <c r="B414" s="101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55" hidden="1" customHeight="1" x14ac:dyDescent="0.2">
      <c r="A415" s="1019">
        <v>16</v>
      </c>
      <c r="B415" s="101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55" hidden="1" customHeight="1" x14ac:dyDescent="0.2">
      <c r="A416" s="1019">
        <v>17</v>
      </c>
      <c r="B416" s="101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55" hidden="1" customHeight="1" x14ac:dyDescent="0.2">
      <c r="A417" s="1019">
        <v>18</v>
      </c>
      <c r="B417" s="101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55" hidden="1" customHeight="1" x14ac:dyDescent="0.2">
      <c r="A418" s="1019">
        <v>19</v>
      </c>
      <c r="B418" s="101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55" hidden="1" customHeight="1" x14ac:dyDescent="0.2">
      <c r="A419" s="1019">
        <v>20</v>
      </c>
      <c r="B419" s="101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55" hidden="1" customHeight="1" x14ac:dyDescent="0.2">
      <c r="A420" s="1019">
        <v>21</v>
      </c>
      <c r="B420" s="101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55" hidden="1" customHeight="1" x14ac:dyDescent="0.2">
      <c r="A421" s="1019">
        <v>22</v>
      </c>
      <c r="B421" s="101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55" hidden="1" customHeight="1" x14ac:dyDescent="0.2">
      <c r="A422" s="1019">
        <v>23</v>
      </c>
      <c r="B422" s="101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55" hidden="1" customHeight="1" x14ac:dyDescent="0.2">
      <c r="A423" s="1019">
        <v>24</v>
      </c>
      <c r="B423" s="101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55" hidden="1" customHeight="1" x14ac:dyDescent="0.2">
      <c r="A424" s="1019">
        <v>25</v>
      </c>
      <c r="B424" s="101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55" hidden="1" customHeight="1" x14ac:dyDescent="0.2">
      <c r="A425" s="1019">
        <v>26</v>
      </c>
      <c r="B425" s="101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55" hidden="1" customHeight="1" x14ac:dyDescent="0.2">
      <c r="A426" s="1019">
        <v>27</v>
      </c>
      <c r="B426" s="101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55" hidden="1" customHeight="1" x14ac:dyDescent="0.2">
      <c r="A427" s="1019">
        <v>28</v>
      </c>
      <c r="B427" s="101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55" hidden="1" customHeight="1" x14ac:dyDescent="0.2">
      <c r="A428" s="1019">
        <v>29</v>
      </c>
      <c r="B428" s="101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55" hidden="1" customHeight="1" x14ac:dyDescent="0.2">
      <c r="A429" s="1019">
        <v>30</v>
      </c>
      <c r="B429" s="101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466</v>
      </c>
      <c r="Z432" s="368"/>
      <c r="AA432" s="368"/>
      <c r="AB432" s="368"/>
      <c r="AC432" s="149" t="s">
        <v>451</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55" hidden="1" customHeight="1" x14ac:dyDescent="0.2">
      <c r="A433" s="1019">
        <v>1</v>
      </c>
      <c r="B433" s="101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55" hidden="1" customHeight="1" x14ac:dyDescent="0.2">
      <c r="A434" s="1019">
        <v>2</v>
      </c>
      <c r="B434" s="101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55" hidden="1" customHeight="1" x14ac:dyDescent="0.2">
      <c r="A435" s="1019">
        <v>3</v>
      </c>
      <c r="B435" s="101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55" hidden="1" customHeight="1" x14ac:dyDescent="0.2">
      <c r="A436" s="1019">
        <v>4</v>
      </c>
      <c r="B436" s="101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55" hidden="1" customHeight="1" x14ac:dyDescent="0.2">
      <c r="A437" s="1019">
        <v>5</v>
      </c>
      <c r="B437" s="101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55" hidden="1" customHeight="1" x14ac:dyDescent="0.2">
      <c r="A438" s="1019">
        <v>6</v>
      </c>
      <c r="B438" s="101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55" hidden="1" customHeight="1" x14ac:dyDescent="0.2">
      <c r="A439" s="1019">
        <v>7</v>
      </c>
      <c r="B439" s="101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55" hidden="1" customHeight="1" x14ac:dyDescent="0.2">
      <c r="A440" s="1019">
        <v>8</v>
      </c>
      <c r="B440" s="101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55" hidden="1" customHeight="1" x14ac:dyDescent="0.2">
      <c r="A441" s="1019">
        <v>9</v>
      </c>
      <c r="B441" s="101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55" hidden="1" customHeight="1" x14ac:dyDescent="0.2">
      <c r="A442" s="1019">
        <v>10</v>
      </c>
      <c r="B442" s="101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55" hidden="1" customHeight="1" x14ac:dyDescent="0.2">
      <c r="A443" s="1019">
        <v>11</v>
      </c>
      <c r="B443" s="101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55" hidden="1" customHeight="1" x14ac:dyDescent="0.2">
      <c r="A444" s="1019">
        <v>12</v>
      </c>
      <c r="B444" s="101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55" hidden="1" customHeight="1" x14ac:dyDescent="0.2">
      <c r="A445" s="1019">
        <v>13</v>
      </c>
      <c r="B445" s="101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55" hidden="1" customHeight="1" x14ac:dyDescent="0.2">
      <c r="A446" s="1019">
        <v>14</v>
      </c>
      <c r="B446" s="101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55" hidden="1" customHeight="1" x14ac:dyDescent="0.2">
      <c r="A447" s="1019">
        <v>15</v>
      </c>
      <c r="B447" s="101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55" hidden="1" customHeight="1" x14ac:dyDescent="0.2">
      <c r="A448" s="1019">
        <v>16</v>
      </c>
      <c r="B448" s="101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55" hidden="1" customHeight="1" x14ac:dyDescent="0.2">
      <c r="A449" s="1019">
        <v>17</v>
      </c>
      <c r="B449" s="101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55" hidden="1" customHeight="1" x14ac:dyDescent="0.2">
      <c r="A450" s="1019">
        <v>18</v>
      </c>
      <c r="B450" s="101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55" hidden="1" customHeight="1" x14ac:dyDescent="0.2">
      <c r="A451" s="1019">
        <v>19</v>
      </c>
      <c r="B451" s="101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55" hidden="1" customHeight="1" x14ac:dyDescent="0.2">
      <c r="A452" s="1019">
        <v>20</v>
      </c>
      <c r="B452" s="101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55" hidden="1" customHeight="1" x14ac:dyDescent="0.2">
      <c r="A453" s="1019">
        <v>21</v>
      </c>
      <c r="B453" s="101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55" hidden="1" customHeight="1" x14ac:dyDescent="0.2">
      <c r="A454" s="1019">
        <v>22</v>
      </c>
      <c r="B454" s="101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55" hidden="1" customHeight="1" x14ac:dyDescent="0.2">
      <c r="A455" s="1019">
        <v>23</v>
      </c>
      <c r="B455" s="101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55" hidden="1" customHeight="1" x14ac:dyDescent="0.2">
      <c r="A456" s="1019">
        <v>24</v>
      </c>
      <c r="B456" s="101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55" hidden="1" customHeight="1" x14ac:dyDescent="0.2">
      <c r="A457" s="1019">
        <v>25</v>
      </c>
      <c r="B457" s="101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55" hidden="1" customHeight="1" x14ac:dyDescent="0.2">
      <c r="A458" s="1019">
        <v>26</v>
      </c>
      <c r="B458" s="101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55" hidden="1" customHeight="1" x14ac:dyDescent="0.2">
      <c r="A459" s="1019">
        <v>27</v>
      </c>
      <c r="B459" s="101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55" hidden="1" customHeight="1" x14ac:dyDescent="0.2">
      <c r="A460" s="1019">
        <v>28</v>
      </c>
      <c r="B460" s="101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55" hidden="1" customHeight="1" x14ac:dyDescent="0.2">
      <c r="A461" s="1019">
        <v>29</v>
      </c>
      <c r="B461" s="101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55" hidden="1" customHeight="1" x14ac:dyDescent="0.2">
      <c r="A462" s="1019">
        <v>30</v>
      </c>
      <c r="B462" s="101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466</v>
      </c>
      <c r="Z465" s="368"/>
      <c r="AA465" s="368"/>
      <c r="AB465" s="368"/>
      <c r="AC465" s="149" t="s">
        <v>451</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55" hidden="1" customHeight="1" x14ac:dyDescent="0.2">
      <c r="A466" s="1019">
        <v>1</v>
      </c>
      <c r="B466" s="101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55" hidden="1" customHeight="1" x14ac:dyDescent="0.2">
      <c r="A467" s="1019">
        <v>2</v>
      </c>
      <c r="B467" s="101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55" hidden="1" customHeight="1" x14ac:dyDescent="0.2">
      <c r="A468" s="1019">
        <v>3</v>
      </c>
      <c r="B468" s="101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55" hidden="1" customHeight="1" x14ac:dyDescent="0.2">
      <c r="A469" s="1019">
        <v>4</v>
      </c>
      <c r="B469" s="101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55" hidden="1" customHeight="1" x14ac:dyDescent="0.2">
      <c r="A470" s="1019">
        <v>5</v>
      </c>
      <c r="B470" s="101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55" hidden="1" customHeight="1" x14ac:dyDescent="0.2">
      <c r="A471" s="1019">
        <v>6</v>
      </c>
      <c r="B471" s="101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55" hidden="1" customHeight="1" x14ac:dyDescent="0.2">
      <c r="A472" s="1019">
        <v>7</v>
      </c>
      <c r="B472" s="101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55" hidden="1" customHeight="1" x14ac:dyDescent="0.2">
      <c r="A473" s="1019">
        <v>8</v>
      </c>
      <c r="B473" s="101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55" hidden="1" customHeight="1" x14ac:dyDescent="0.2">
      <c r="A474" s="1019">
        <v>9</v>
      </c>
      <c r="B474" s="101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55" hidden="1" customHeight="1" x14ac:dyDescent="0.2">
      <c r="A475" s="1019">
        <v>10</v>
      </c>
      <c r="B475" s="101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55" hidden="1" customHeight="1" x14ac:dyDescent="0.2">
      <c r="A476" s="1019">
        <v>11</v>
      </c>
      <c r="B476" s="101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55" hidden="1" customHeight="1" x14ac:dyDescent="0.2">
      <c r="A477" s="1019">
        <v>12</v>
      </c>
      <c r="B477" s="101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55" hidden="1" customHeight="1" x14ac:dyDescent="0.2">
      <c r="A478" s="1019">
        <v>13</v>
      </c>
      <c r="B478" s="101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55" hidden="1" customHeight="1" x14ac:dyDescent="0.2">
      <c r="A479" s="1019">
        <v>14</v>
      </c>
      <c r="B479" s="101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55" hidden="1" customHeight="1" x14ac:dyDescent="0.2">
      <c r="A480" s="1019">
        <v>15</v>
      </c>
      <c r="B480" s="101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55" hidden="1" customHeight="1" x14ac:dyDescent="0.2">
      <c r="A481" s="1019">
        <v>16</v>
      </c>
      <c r="B481" s="101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55" hidden="1" customHeight="1" x14ac:dyDescent="0.2">
      <c r="A482" s="1019">
        <v>17</v>
      </c>
      <c r="B482" s="101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55" hidden="1" customHeight="1" x14ac:dyDescent="0.2">
      <c r="A483" s="1019">
        <v>18</v>
      </c>
      <c r="B483" s="101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55" hidden="1" customHeight="1" x14ac:dyDescent="0.2">
      <c r="A484" s="1019">
        <v>19</v>
      </c>
      <c r="B484" s="101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55" hidden="1" customHeight="1" x14ac:dyDescent="0.2">
      <c r="A485" s="1019">
        <v>20</v>
      </c>
      <c r="B485" s="101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55" hidden="1" customHeight="1" x14ac:dyDescent="0.2">
      <c r="A486" s="1019">
        <v>21</v>
      </c>
      <c r="B486" s="101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55" hidden="1" customHeight="1" x14ac:dyDescent="0.2">
      <c r="A487" s="1019">
        <v>22</v>
      </c>
      <c r="B487" s="101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55" hidden="1" customHeight="1" x14ac:dyDescent="0.2">
      <c r="A488" s="1019">
        <v>23</v>
      </c>
      <c r="B488" s="101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55" hidden="1" customHeight="1" x14ac:dyDescent="0.2">
      <c r="A489" s="1019">
        <v>24</v>
      </c>
      <c r="B489" s="101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55" hidden="1" customHeight="1" x14ac:dyDescent="0.2">
      <c r="A490" s="1019">
        <v>25</v>
      </c>
      <c r="B490" s="101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55" hidden="1" customHeight="1" x14ac:dyDescent="0.2">
      <c r="A491" s="1019">
        <v>26</v>
      </c>
      <c r="B491" s="101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55" hidden="1" customHeight="1" x14ac:dyDescent="0.2">
      <c r="A492" s="1019">
        <v>27</v>
      </c>
      <c r="B492" s="101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55" hidden="1" customHeight="1" x14ac:dyDescent="0.2">
      <c r="A493" s="1019">
        <v>28</v>
      </c>
      <c r="B493" s="101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55" hidden="1" customHeight="1" x14ac:dyDescent="0.2">
      <c r="A494" s="1019">
        <v>29</v>
      </c>
      <c r="B494" s="101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55" hidden="1" customHeight="1" x14ac:dyDescent="0.2">
      <c r="A495" s="1019">
        <v>30</v>
      </c>
      <c r="B495" s="101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466</v>
      </c>
      <c r="Z498" s="368"/>
      <c r="AA498" s="368"/>
      <c r="AB498" s="368"/>
      <c r="AC498" s="149" t="s">
        <v>451</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55" hidden="1" customHeight="1" x14ac:dyDescent="0.2">
      <c r="A499" s="1019">
        <v>1</v>
      </c>
      <c r="B499" s="101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55" hidden="1" customHeight="1" x14ac:dyDescent="0.2">
      <c r="A500" s="1019">
        <v>2</v>
      </c>
      <c r="B500" s="101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55" hidden="1" customHeight="1" x14ac:dyDescent="0.2">
      <c r="A501" s="1019">
        <v>3</v>
      </c>
      <c r="B501" s="101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55" hidden="1" customHeight="1" x14ac:dyDescent="0.2">
      <c r="A502" s="1019">
        <v>4</v>
      </c>
      <c r="B502" s="101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55" hidden="1" customHeight="1" x14ac:dyDescent="0.2">
      <c r="A503" s="1019">
        <v>5</v>
      </c>
      <c r="B503" s="101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55" hidden="1" customHeight="1" x14ac:dyDescent="0.2">
      <c r="A504" s="1019">
        <v>6</v>
      </c>
      <c r="B504" s="101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55" hidden="1" customHeight="1" x14ac:dyDescent="0.2">
      <c r="A505" s="1019">
        <v>7</v>
      </c>
      <c r="B505" s="101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55" hidden="1" customHeight="1" x14ac:dyDescent="0.2">
      <c r="A506" s="1019">
        <v>8</v>
      </c>
      <c r="B506" s="101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55" hidden="1" customHeight="1" x14ac:dyDescent="0.2">
      <c r="A507" s="1019">
        <v>9</v>
      </c>
      <c r="B507" s="101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55" hidden="1" customHeight="1" x14ac:dyDescent="0.2">
      <c r="A508" s="1019">
        <v>10</v>
      </c>
      <c r="B508" s="101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55" hidden="1" customHeight="1" x14ac:dyDescent="0.2">
      <c r="A509" s="1019">
        <v>11</v>
      </c>
      <c r="B509" s="101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55" hidden="1" customHeight="1" x14ac:dyDescent="0.2">
      <c r="A510" s="1019">
        <v>12</v>
      </c>
      <c r="B510" s="101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55" hidden="1" customHeight="1" x14ac:dyDescent="0.2">
      <c r="A511" s="1019">
        <v>13</v>
      </c>
      <c r="B511" s="101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55" hidden="1" customHeight="1" x14ac:dyDescent="0.2">
      <c r="A512" s="1019">
        <v>14</v>
      </c>
      <c r="B512" s="101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55" hidden="1" customHeight="1" x14ac:dyDescent="0.2">
      <c r="A513" s="1019">
        <v>15</v>
      </c>
      <c r="B513" s="101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55" hidden="1" customHeight="1" x14ac:dyDescent="0.2">
      <c r="A514" s="1019">
        <v>16</v>
      </c>
      <c r="B514" s="101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55" hidden="1" customHeight="1" x14ac:dyDescent="0.2">
      <c r="A515" s="1019">
        <v>17</v>
      </c>
      <c r="B515" s="101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55" hidden="1" customHeight="1" x14ac:dyDescent="0.2">
      <c r="A516" s="1019">
        <v>18</v>
      </c>
      <c r="B516" s="101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55" hidden="1" customHeight="1" x14ac:dyDescent="0.2">
      <c r="A517" s="1019">
        <v>19</v>
      </c>
      <c r="B517" s="101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55" hidden="1" customHeight="1" x14ac:dyDescent="0.2">
      <c r="A518" s="1019">
        <v>20</v>
      </c>
      <c r="B518" s="101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55" hidden="1" customHeight="1" x14ac:dyDescent="0.2">
      <c r="A519" s="1019">
        <v>21</v>
      </c>
      <c r="B519" s="101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55" hidden="1" customHeight="1" x14ac:dyDescent="0.2">
      <c r="A520" s="1019">
        <v>22</v>
      </c>
      <c r="B520" s="101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55" hidden="1" customHeight="1" x14ac:dyDescent="0.2">
      <c r="A521" s="1019">
        <v>23</v>
      </c>
      <c r="B521" s="101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55" hidden="1" customHeight="1" x14ac:dyDescent="0.2">
      <c r="A522" s="1019">
        <v>24</v>
      </c>
      <c r="B522" s="101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55" hidden="1" customHeight="1" x14ac:dyDescent="0.2">
      <c r="A523" s="1019">
        <v>25</v>
      </c>
      <c r="B523" s="101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55" hidden="1" customHeight="1" x14ac:dyDescent="0.2">
      <c r="A524" s="1019">
        <v>26</v>
      </c>
      <c r="B524" s="101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55" hidden="1" customHeight="1" x14ac:dyDescent="0.2">
      <c r="A525" s="1019">
        <v>27</v>
      </c>
      <c r="B525" s="101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55" hidden="1" customHeight="1" x14ac:dyDescent="0.2">
      <c r="A526" s="1019">
        <v>28</v>
      </c>
      <c r="B526" s="101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55" hidden="1" customHeight="1" x14ac:dyDescent="0.2">
      <c r="A527" s="1019">
        <v>29</v>
      </c>
      <c r="B527" s="101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55" hidden="1" customHeight="1" x14ac:dyDescent="0.2">
      <c r="A528" s="1019">
        <v>30</v>
      </c>
      <c r="B528" s="101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466</v>
      </c>
      <c r="Z531" s="368"/>
      <c r="AA531" s="368"/>
      <c r="AB531" s="368"/>
      <c r="AC531" s="149" t="s">
        <v>451</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55" hidden="1" customHeight="1" x14ac:dyDescent="0.2">
      <c r="A532" s="1019">
        <v>1</v>
      </c>
      <c r="B532" s="101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55" hidden="1" customHeight="1" x14ac:dyDescent="0.2">
      <c r="A533" s="1019">
        <v>2</v>
      </c>
      <c r="B533" s="101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55" hidden="1" customHeight="1" x14ac:dyDescent="0.2">
      <c r="A534" s="1019">
        <v>3</v>
      </c>
      <c r="B534" s="101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55" hidden="1" customHeight="1" x14ac:dyDescent="0.2">
      <c r="A535" s="1019">
        <v>4</v>
      </c>
      <c r="B535" s="101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55" hidden="1" customHeight="1" x14ac:dyDescent="0.2">
      <c r="A536" s="1019">
        <v>5</v>
      </c>
      <c r="B536" s="101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55" hidden="1" customHeight="1" x14ac:dyDescent="0.2">
      <c r="A537" s="1019">
        <v>6</v>
      </c>
      <c r="B537" s="101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55" hidden="1" customHeight="1" x14ac:dyDescent="0.2">
      <c r="A538" s="1019">
        <v>7</v>
      </c>
      <c r="B538" s="101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55" hidden="1" customHeight="1" x14ac:dyDescent="0.2">
      <c r="A539" s="1019">
        <v>8</v>
      </c>
      <c r="B539" s="101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55" hidden="1" customHeight="1" x14ac:dyDescent="0.2">
      <c r="A540" s="1019">
        <v>9</v>
      </c>
      <c r="B540" s="101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55" hidden="1" customHeight="1" x14ac:dyDescent="0.2">
      <c r="A541" s="1019">
        <v>10</v>
      </c>
      <c r="B541" s="101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55" hidden="1" customHeight="1" x14ac:dyDescent="0.2">
      <c r="A542" s="1019">
        <v>11</v>
      </c>
      <c r="B542" s="101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55" hidden="1" customHeight="1" x14ac:dyDescent="0.2">
      <c r="A543" s="1019">
        <v>12</v>
      </c>
      <c r="B543" s="101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55" hidden="1" customHeight="1" x14ac:dyDescent="0.2">
      <c r="A544" s="1019">
        <v>13</v>
      </c>
      <c r="B544" s="101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55" hidden="1" customHeight="1" x14ac:dyDescent="0.2">
      <c r="A545" s="1019">
        <v>14</v>
      </c>
      <c r="B545" s="101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55" hidden="1" customHeight="1" x14ac:dyDescent="0.2">
      <c r="A546" s="1019">
        <v>15</v>
      </c>
      <c r="B546" s="101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55" hidden="1" customHeight="1" x14ac:dyDescent="0.2">
      <c r="A547" s="1019">
        <v>16</v>
      </c>
      <c r="B547" s="101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55" hidden="1" customHeight="1" x14ac:dyDescent="0.2">
      <c r="A548" s="1019">
        <v>17</v>
      </c>
      <c r="B548" s="101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55" hidden="1" customHeight="1" x14ac:dyDescent="0.2">
      <c r="A549" s="1019">
        <v>18</v>
      </c>
      <c r="B549" s="101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55" hidden="1" customHeight="1" x14ac:dyDescent="0.2">
      <c r="A550" s="1019">
        <v>19</v>
      </c>
      <c r="B550" s="101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55" hidden="1" customHeight="1" x14ac:dyDescent="0.2">
      <c r="A551" s="1019">
        <v>20</v>
      </c>
      <c r="B551" s="101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55" hidden="1" customHeight="1" x14ac:dyDescent="0.2">
      <c r="A552" s="1019">
        <v>21</v>
      </c>
      <c r="B552" s="101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55" hidden="1" customHeight="1" x14ac:dyDescent="0.2">
      <c r="A553" s="1019">
        <v>22</v>
      </c>
      <c r="B553" s="101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55" hidden="1" customHeight="1" x14ac:dyDescent="0.2">
      <c r="A554" s="1019">
        <v>23</v>
      </c>
      <c r="B554" s="101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55" hidden="1" customHeight="1" x14ac:dyDescent="0.2">
      <c r="A555" s="1019">
        <v>24</v>
      </c>
      <c r="B555" s="101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55" hidden="1" customHeight="1" x14ac:dyDescent="0.2">
      <c r="A556" s="1019">
        <v>25</v>
      </c>
      <c r="B556" s="101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55" hidden="1" customHeight="1" x14ac:dyDescent="0.2">
      <c r="A557" s="1019">
        <v>26</v>
      </c>
      <c r="B557" s="101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55" hidden="1" customHeight="1" x14ac:dyDescent="0.2">
      <c r="A558" s="1019">
        <v>27</v>
      </c>
      <c r="B558" s="101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55" hidden="1" customHeight="1" x14ac:dyDescent="0.2">
      <c r="A559" s="1019">
        <v>28</v>
      </c>
      <c r="B559" s="101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55" hidden="1" customHeight="1" x14ac:dyDescent="0.2">
      <c r="A560" s="1019">
        <v>29</v>
      </c>
      <c r="B560" s="101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55" hidden="1" customHeight="1" x14ac:dyDescent="0.2">
      <c r="A561" s="1019">
        <v>30</v>
      </c>
      <c r="B561" s="101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466</v>
      </c>
      <c r="Z564" s="368"/>
      <c r="AA564" s="368"/>
      <c r="AB564" s="368"/>
      <c r="AC564" s="149" t="s">
        <v>451</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55" hidden="1" customHeight="1" x14ac:dyDescent="0.2">
      <c r="A565" s="1019">
        <v>1</v>
      </c>
      <c r="B565" s="101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55" hidden="1" customHeight="1" x14ac:dyDescent="0.2">
      <c r="A566" s="1019">
        <v>2</v>
      </c>
      <c r="B566" s="101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55" hidden="1" customHeight="1" x14ac:dyDescent="0.2">
      <c r="A567" s="1019">
        <v>3</v>
      </c>
      <c r="B567" s="101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55" hidden="1" customHeight="1" x14ac:dyDescent="0.2">
      <c r="A568" s="1019">
        <v>4</v>
      </c>
      <c r="B568" s="101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55" hidden="1" customHeight="1" x14ac:dyDescent="0.2">
      <c r="A569" s="1019">
        <v>5</v>
      </c>
      <c r="B569" s="101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55" hidden="1" customHeight="1" x14ac:dyDescent="0.2">
      <c r="A570" s="1019">
        <v>6</v>
      </c>
      <c r="B570" s="101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55" hidden="1" customHeight="1" x14ac:dyDescent="0.2">
      <c r="A571" s="1019">
        <v>7</v>
      </c>
      <c r="B571" s="101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55" hidden="1" customHeight="1" x14ac:dyDescent="0.2">
      <c r="A572" s="1019">
        <v>8</v>
      </c>
      <c r="B572" s="101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55" hidden="1" customHeight="1" x14ac:dyDescent="0.2">
      <c r="A573" s="1019">
        <v>9</v>
      </c>
      <c r="B573" s="101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55" hidden="1" customHeight="1" x14ac:dyDescent="0.2">
      <c r="A574" s="1019">
        <v>10</v>
      </c>
      <c r="B574" s="101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55" hidden="1" customHeight="1" x14ac:dyDescent="0.2">
      <c r="A575" s="1019">
        <v>11</v>
      </c>
      <c r="B575" s="101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55" hidden="1" customHeight="1" x14ac:dyDescent="0.2">
      <c r="A576" s="1019">
        <v>12</v>
      </c>
      <c r="B576" s="101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55" hidden="1" customHeight="1" x14ac:dyDescent="0.2">
      <c r="A577" s="1019">
        <v>13</v>
      </c>
      <c r="B577" s="101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55" hidden="1" customHeight="1" x14ac:dyDescent="0.2">
      <c r="A578" s="1019">
        <v>14</v>
      </c>
      <c r="B578" s="101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55" hidden="1" customHeight="1" x14ac:dyDescent="0.2">
      <c r="A579" s="1019">
        <v>15</v>
      </c>
      <c r="B579" s="101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55" hidden="1" customHeight="1" x14ac:dyDescent="0.2">
      <c r="A580" s="1019">
        <v>16</v>
      </c>
      <c r="B580" s="101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55" hidden="1" customHeight="1" x14ac:dyDescent="0.2">
      <c r="A581" s="1019">
        <v>17</v>
      </c>
      <c r="B581" s="101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55" hidden="1" customHeight="1" x14ac:dyDescent="0.2">
      <c r="A582" s="1019">
        <v>18</v>
      </c>
      <c r="B582" s="101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55" hidden="1" customHeight="1" x14ac:dyDescent="0.2">
      <c r="A583" s="1019">
        <v>19</v>
      </c>
      <c r="B583" s="101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55" hidden="1" customHeight="1" x14ac:dyDescent="0.2">
      <c r="A584" s="1019">
        <v>20</v>
      </c>
      <c r="B584" s="101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55" hidden="1" customHeight="1" x14ac:dyDescent="0.2">
      <c r="A585" s="1019">
        <v>21</v>
      </c>
      <c r="B585" s="101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55" hidden="1" customHeight="1" x14ac:dyDescent="0.2">
      <c r="A586" s="1019">
        <v>22</v>
      </c>
      <c r="B586" s="101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55" hidden="1" customHeight="1" x14ac:dyDescent="0.2">
      <c r="A587" s="1019">
        <v>23</v>
      </c>
      <c r="B587" s="101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55" hidden="1" customHeight="1" x14ac:dyDescent="0.2">
      <c r="A588" s="1019">
        <v>24</v>
      </c>
      <c r="B588" s="101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55" hidden="1" customHeight="1" x14ac:dyDescent="0.2">
      <c r="A589" s="1019">
        <v>25</v>
      </c>
      <c r="B589" s="101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55" hidden="1" customHeight="1" x14ac:dyDescent="0.2">
      <c r="A590" s="1019">
        <v>26</v>
      </c>
      <c r="B590" s="101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55" hidden="1" customHeight="1" x14ac:dyDescent="0.2">
      <c r="A591" s="1019">
        <v>27</v>
      </c>
      <c r="B591" s="101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55" hidden="1" customHeight="1" x14ac:dyDescent="0.2">
      <c r="A592" s="1019">
        <v>28</v>
      </c>
      <c r="B592" s="101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55" hidden="1" customHeight="1" x14ac:dyDescent="0.2">
      <c r="A593" s="1019">
        <v>29</v>
      </c>
      <c r="B593" s="101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55" hidden="1" customHeight="1" x14ac:dyDescent="0.2">
      <c r="A594" s="1019">
        <v>30</v>
      </c>
      <c r="B594" s="101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466</v>
      </c>
      <c r="Z597" s="368"/>
      <c r="AA597" s="368"/>
      <c r="AB597" s="368"/>
      <c r="AC597" s="149" t="s">
        <v>451</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55" hidden="1" customHeight="1" x14ac:dyDescent="0.2">
      <c r="A598" s="1019">
        <v>1</v>
      </c>
      <c r="B598" s="101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55" hidden="1" customHeight="1" x14ac:dyDescent="0.2">
      <c r="A599" s="1019">
        <v>2</v>
      </c>
      <c r="B599" s="101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55" hidden="1" customHeight="1" x14ac:dyDescent="0.2">
      <c r="A600" s="1019">
        <v>3</v>
      </c>
      <c r="B600" s="101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55" hidden="1" customHeight="1" x14ac:dyDescent="0.2">
      <c r="A601" s="1019">
        <v>4</v>
      </c>
      <c r="B601" s="101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55" hidden="1" customHeight="1" x14ac:dyDescent="0.2">
      <c r="A602" s="1019">
        <v>5</v>
      </c>
      <c r="B602" s="101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55" hidden="1" customHeight="1" x14ac:dyDescent="0.2">
      <c r="A603" s="1019">
        <v>6</v>
      </c>
      <c r="B603" s="101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55" hidden="1" customHeight="1" x14ac:dyDescent="0.2">
      <c r="A604" s="1019">
        <v>7</v>
      </c>
      <c r="B604" s="101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55" hidden="1" customHeight="1" x14ac:dyDescent="0.2">
      <c r="A605" s="1019">
        <v>8</v>
      </c>
      <c r="B605" s="101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55" hidden="1" customHeight="1" x14ac:dyDescent="0.2">
      <c r="A606" s="1019">
        <v>9</v>
      </c>
      <c r="B606" s="101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55" hidden="1" customHeight="1" x14ac:dyDescent="0.2">
      <c r="A607" s="1019">
        <v>10</v>
      </c>
      <c r="B607" s="101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55" hidden="1" customHeight="1" x14ac:dyDescent="0.2">
      <c r="A608" s="1019">
        <v>11</v>
      </c>
      <c r="B608" s="101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55" hidden="1" customHeight="1" x14ac:dyDescent="0.2">
      <c r="A609" s="1019">
        <v>12</v>
      </c>
      <c r="B609" s="101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55" hidden="1" customHeight="1" x14ac:dyDescent="0.2">
      <c r="A610" s="1019">
        <v>13</v>
      </c>
      <c r="B610" s="101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55" hidden="1" customHeight="1" x14ac:dyDescent="0.2">
      <c r="A611" s="1019">
        <v>14</v>
      </c>
      <c r="B611" s="101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55" hidden="1" customHeight="1" x14ac:dyDescent="0.2">
      <c r="A612" s="1019">
        <v>15</v>
      </c>
      <c r="B612" s="101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55" hidden="1" customHeight="1" x14ac:dyDescent="0.2">
      <c r="A613" s="1019">
        <v>16</v>
      </c>
      <c r="B613" s="101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55" hidden="1" customHeight="1" x14ac:dyDescent="0.2">
      <c r="A614" s="1019">
        <v>17</v>
      </c>
      <c r="B614" s="101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55" hidden="1" customHeight="1" x14ac:dyDescent="0.2">
      <c r="A615" s="1019">
        <v>18</v>
      </c>
      <c r="B615" s="101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55" hidden="1" customHeight="1" x14ac:dyDescent="0.2">
      <c r="A616" s="1019">
        <v>19</v>
      </c>
      <c r="B616" s="101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55" hidden="1" customHeight="1" x14ac:dyDescent="0.2">
      <c r="A617" s="1019">
        <v>20</v>
      </c>
      <c r="B617" s="101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55" hidden="1" customHeight="1" x14ac:dyDescent="0.2">
      <c r="A618" s="1019">
        <v>21</v>
      </c>
      <c r="B618" s="101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55" hidden="1" customHeight="1" x14ac:dyDescent="0.2">
      <c r="A619" s="1019">
        <v>22</v>
      </c>
      <c r="B619" s="101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55" hidden="1" customHeight="1" x14ac:dyDescent="0.2">
      <c r="A620" s="1019">
        <v>23</v>
      </c>
      <c r="B620" s="101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55" hidden="1" customHeight="1" x14ac:dyDescent="0.2">
      <c r="A621" s="1019">
        <v>24</v>
      </c>
      <c r="B621" s="101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55" hidden="1" customHeight="1" x14ac:dyDescent="0.2">
      <c r="A622" s="1019">
        <v>25</v>
      </c>
      <c r="B622" s="101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55" hidden="1" customHeight="1" x14ac:dyDescent="0.2">
      <c r="A623" s="1019">
        <v>26</v>
      </c>
      <c r="B623" s="101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55" hidden="1" customHeight="1" x14ac:dyDescent="0.2">
      <c r="A624" s="1019">
        <v>27</v>
      </c>
      <c r="B624" s="101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55" hidden="1" customHeight="1" x14ac:dyDescent="0.2">
      <c r="A625" s="1019">
        <v>28</v>
      </c>
      <c r="B625" s="101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55" hidden="1" customHeight="1" x14ac:dyDescent="0.2">
      <c r="A626" s="1019">
        <v>29</v>
      </c>
      <c r="B626" s="101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55" hidden="1" customHeight="1" x14ac:dyDescent="0.2">
      <c r="A627" s="1019">
        <v>30</v>
      </c>
      <c r="B627" s="101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466</v>
      </c>
      <c r="Z630" s="368"/>
      <c r="AA630" s="368"/>
      <c r="AB630" s="368"/>
      <c r="AC630" s="149" t="s">
        <v>451</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55" hidden="1" customHeight="1" x14ac:dyDescent="0.2">
      <c r="A631" s="1019">
        <v>1</v>
      </c>
      <c r="B631" s="101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55" hidden="1" customHeight="1" x14ac:dyDescent="0.2">
      <c r="A632" s="1019">
        <v>2</v>
      </c>
      <c r="B632" s="101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55" hidden="1" customHeight="1" x14ac:dyDescent="0.2">
      <c r="A633" s="1019">
        <v>3</v>
      </c>
      <c r="B633" s="101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55" hidden="1" customHeight="1" x14ac:dyDescent="0.2">
      <c r="A634" s="1019">
        <v>4</v>
      </c>
      <c r="B634" s="101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55" hidden="1" customHeight="1" x14ac:dyDescent="0.2">
      <c r="A635" s="1019">
        <v>5</v>
      </c>
      <c r="B635" s="101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55" hidden="1" customHeight="1" x14ac:dyDescent="0.2">
      <c r="A636" s="1019">
        <v>6</v>
      </c>
      <c r="B636" s="101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55" hidden="1" customHeight="1" x14ac:dyDescent="0.2">
      <c r="A637" s="1019">
        <v>7</v>
      </c>
      <c r="B637" s="101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55" hidden="1" customHeight="1" x14ac:dyDescent="0.2">
      <c r="A638" s="1019">
        <v>8</v>
      </c>
      <c r="B638" s="101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55" hidden="1" customHeight="1" x14ac:dyDescent="0.2">
      <c r="A639" s="1019">
        <v>9</v>
      </c>
      <c r="B639" s="101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55" hidden="1" customHeight="1" x14ac:dyDescent="0.2">
      <c r="A640" s="1019">
        <v>10</v>
      </c>
      <c r="B640" s="101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55" hidden="1" customHeight="1" x14ac:dyDescent="0.2">
      <c r="A641" s="1019">
        <v>11</v>
      </c>
      <c r="B641" s="101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55" hidden="1" customHeight="1" x14ac:dyDescent="0.2">
      <c r="A642" s="1019">
        <v>12</v>
      </c>
      <c r="B642" s="101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55" hidden="1" customHeight="1" x14ac:dyDescent="0.2">
      <c r="A643" s="1019">
        <v>13</v>
      </c>
      <c r="B643" s="101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55" hidden="1" customHeight="1" x14ac:dyDescent="0.2">
      <c r="A644" s="1019">
        <v>14</v>
      </c>
      <c r="B644" s="101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55" hidden="1" customHeight="1" x14ac:dyDescent="0.2">
      <c r="A645" s="1019">
        <v>15</v>
      </c>
      <c r="B645" s="101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55" hidden="1" customHeight="1" x14ac:dyDescent="0.2">
      <c r="A646" s="1019">
        <v>16</v>
      </c>
      <c r="B646" s="101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55" hidden="1" customHeight="1" x14ac:dyDescent="0.2">
      <c r="A647" s="1019">
        <v>17</v>
      </c>
      <c r="B647" s="101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55" hidden="1" customHeight="1" x14ac:dyDescent="0.2">
      <c r="A648" s="1019">
        <v>18</v>
      </c>
      <c r="B648" s="101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55" hidden="1" customHeight="1" x14ac:dyDescent="0.2">
      <c r="A649" s="1019">
        <v>19</v>
      </c>
      <c r="B649" s="101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55" hidden="1" customHeight="1" x14ac:dyDescent="0.2">
      <c r="A650" s="1019">
        <v>20</v>
      </c>
      <c r="B650" s="101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55" hidden="1" customHeight="1" x14ac:dyDescent="0.2">
      <c r="A651" s="1019">
        <v>21</v>
      </c>
      <c r="B651" s="101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55" hidden="1" customHeight="1" x14ac:dyDescent="0.2">
      <c r="A652" s="1019">
        <v>22</v>
      </c>
      <c r="B652" s="101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55" hidden="1" customHeight="1" x14ac:dyDescent="0.2">
      <c r="A653" s="1019">
        <v>23</v>
      </c>
      <c r="B653" s="101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55" hidden="1" customHeight="1" x14ac:dyDescent="0.2">
      <c r="A654" s="1019">
        <v>24</v>
      </c>
      <c r="B654" s="101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55" hidden="1" customHeight="1" x14ac:dyDescent="0.2">
      <c r="A655" s="1019">
        <v>25</v>
      </c>
      <c r="B655" s="101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55" hidden="1" customHeight="1" x14ac:dyDescent="0.2">
      <c r="A656" s="1019">
        <v>26</v>
      </c>
      <c r="B656" s="101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55" hidden="1" customHeight="1" x14ac:dyDescent="0.2">
      <c r="A657" s="1019">
        <v>27</v>
      </c>
      <c r="B657" s="101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55" hidden="1" customHeight="1" x14ac:dyDescent="0.2">
      <c r="A658" s="1019">
        <v>28</v>
      </c>
      <c r="B658" s="101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55" hidden="1" customHeight="1" x14ac:dyDescent="0.2">
      <c r="A659" s="1019">
        <v>29</v>
      </c>
      <c r="B659" s="101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55" hidden="1" customHeight="1" x14ac:dyDescent="0.2">
      <c r="A660" s="1019">
        <v>30</v>
      </c>
      <c r="B660" s="101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466</v>
      </c>
      <c r="Z663" s="368"/>
      <c r="AA663" s="368"/>
      <c r="AB663" s="368"/>
      <c r="AC663" s="149" t="s">
        <v>451</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55" hidden="1" customHeight="1" x14ac:dyDescent="0.2">
      <c r="A664" s="1019">
        <v>1</v>
      </c>
      <c r="B664" s="101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55" hidden="1" customHeight="1" x14ac:dyDescent="0.2">
      <c r="A665" s="1019">
        <v>2</v>
      </c>
      <c r="B665" s="101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55" hidden="1" customHeight="1" x14ac:dyDescent="0.2">
      <c r="A666" s="1019">
        <v>3</v>
      </c>
      <c r="B666" s="101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55" hidden="1" customHeight="1" x14ac:dyDescent="0.2">
      <c r="A667" s="1019">
        <v>4</v>
      </c>
      <c r="B667" s="101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55" hidden="1" customHeight="1" x14ac:dyDescent="0.2">
      <c r="A668" s="1019">
        <v>5</v>
      </c>
      <c r="B668" s="101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55" hidden="1" customHeight="1" x14ac:dyDescent="0.2">
      <c r="A669" s="1019">
        <v>6</v>
      </c>
      <c r="B669" s="101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55" hidden="1" customHeight="1" x14ac:dyDescent="0.2">
      <c r="A670" s="1019">
        <v>7</v>
      </c>
      <c r="B670" s="101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55" hidden="1" customHeight="1" x14ac:dyDescent="0.2">
      <c r="A671" s="1019">
        <v>8</v>
      </c>
      <c r="B671" s="101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55" hidden="1" customHeight="1" x14ac:dyDescent="0.2">
      <c r="A672" s="1019">
        <v>9</v>
      </c>
      <c r="B672" s="101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55" hidden="1" customHeight="1" x14ac:dyDescent="0.2">
      <c r="A673" s="1019">
        <v>10</v>
      </c>
      <c r="B673" s="101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55" hidden="1" customHeight="1" x14ac:dyDescent="0.2">
      <c r="A674" s="1019">
        <v>11</v>
      </c>
      <c r="B674" s="101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55" hidden="1" customHeight="1" x14ac:dyDescent="0.2">
      <c r="A675" s="1019">
        <v>12</v>
      </c>
      <c r="B675" s="101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55" hidden="1" customHeight="1" x14ac:dyDescent="0.2">
      <c r="A676" s="1019">
        <v>13</v>
      </c>
      <c r="B676" s="101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55" hidden="1" customHeight="1" x14ac:dyDescent="0.2">
      <c r="A677" s="1019">
        <v>14</v>
      </c>
      <c r="B677" s="101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55" hidden="1" customHeight="1" x14ac:dyDescent="0.2">
      <c r="A678" s="1019">
        <v>15</v>
      </c>
      <c r="B678" s="101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55" hidden="1" customHeight="1" x14ac:dyDescent="0.2">
      <c r="A679" s="1019">
        <v>16</v>
      </c>
      <c r="B679" s="101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55" hidden="1" customHeight="1" x14ac:dyDescent="0.2">
      <c r="A680" s="1019">
        <v>17</v>
      </c>
      <c r="B680" s="101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55" hidden="1" customHeight="1" x14ac:dyDescent="0.2">
      <c r="A681" s="1019">
        <v>18</v>
      </c>
      <c r="B681" s="101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55" hidden="1" customHeight="1" x14ac:dyDescent="0.2">
      <c r="A682" s="1019">
        <v>19</v>
      </c>
      <c r="B682" s="101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55" hidden="1" customHeight="1" x14ac:dyDescent="0.2">
      <c r="A683" s="1019">
        <v>20</v>
      </c>
      <c r="B683" s="101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55" hidden="1" customHeight="1" x14ac:dyDescent="0.2">
      <c r="A684" s="1019">
        <v>21</v>
      </c>
      <c r="B684" s="101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55" hidden="1" customHeight="1" x14ac:dyDescent="0.2">
      <c r="A685" s="1019">
        <v>22</v>
      </c>
      <c r="B685" s="101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55" hidden="1" customHeight="1" x14ac:dyDescent="0.2">
      <c r="A686" s="1019">
        <v>23</v>
      </c>
      <c r="B686" s="101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55" hidden="1" customHeight="1" x14ac:dyDescent="0.2">
      <c r="A687" s="1019">
        <v>24</v>
      </c>
      <c r="B687" s="101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55" hidden="1" customHeight="1" x14ac:dyDescent="0.2">
      <c r="A688" s="1019">
        <v>25</v>
      </c>
      <c r="B688" s="101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55" hidden="1" customHeight="1" x14ac:dyDescent="0.2">
      <c r="A689" s="1019">
        <v>26</v>
      </c>
      <c r="B689" s="101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55" hidden="1" customHeight="1" x14ac:dyDescent="0.2">
      <c r="A690" s="1019">
        <v>27</v>
      </c>
      <c r="B690" s="101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55" hidden="1" customHeight="1" x14ac:dyDescent="0.2">
      <c r="A691" s="1019">
        <v>28</v>
      </c>
      <c r="B691" s="101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55" hidden="1" customHeight="1" x14ac:dyDescent="0.2">
      <c r="A692" s="1019">
        <v>29</v>
      </c>
      <c r="B692" s="101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55" hidden="1" customHeight="1" x14ac:dyDescent="0.2">
      <c r="A693" s="1019">
        <v>30</v>
      </c>
      <c r="B693" s="101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466</v>
      </c>
      <c r="Z696" s="368"/>
      <c r="AA696" s="368"/>
      <c r="AB696" s="368"/>
      <c r="AC696" s="149" t="s">
        <v>451</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55" hidden="1" customHeight="1" x14ac:dyDescent="0.2">
      <c r="A697" s="1019">
        <v>1</v>
      </c>
      <c r="B697" s="101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55" hidden="1" customHeight="1" x14ac:dyDescent="0.2">
      <c r="A698" s="1019">
        <v>2</v>
      </c>
      <c r="B698" s="101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55" hidden="1" customHeight="1" x14ac:dyDescent="0.2">
      <c r="A699" s="1019">
        <v>3</v>
      </c>
      <c r="B699" s="101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55" hidden="1" customHeight="1" x14ac:dyDescent="0.2">
      <c r="A700" s="1019">
        <v>4</v>
      </c>
      <c r="B700" s="101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55" hidden="1" customHeight="1" x14ac:dyDescent="0.2">
      <c r="A701" s="1019">
        <v>5</v>
      </c>
      <c r="B701" s="101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55" hidden="1" customHeight="1" x14ac:dyDescent="0.2">
      <c r="A702" s="1019">
        <v>6</v>
      </c>
      <c r="B702" s="101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55" hidden="1" customHeight="1" x14ac:dyDescent="0.2">
      <c r="A703" s="1019">
        <v>7</v>
      </c>
      <c r="B703" s="101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55" hidden="1" customHeight="1" x14ac:dyDescent="0.2">
      <c r="A704" s="1019">
        <v>8</v>
      </c>
      <c r="B704" s="101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55" hidden="1" customHeight="1" x14ac:dyDescent="0.2">
      <c r="A705" s="1019">
        <v>9</v>
      </c>
      <c r="B705" s="101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55" hidden="1" customHeight="1" x14ac:dyDescent="0.2">
      <c r="A706" s="1019">
        <v>10</v>
      </c>
      <c r="B706" s="101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55" hidden="1" customHeight="1" x14ac:dyDescent="0.2">
      <c r="A707" s="1019">
        <v>11</v>
      </c>
      <c r="B707" s="101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55" hidden="1" customHeight="1" x14ac:dyDescent="0.2">
      <c r="A708" s="1019">
        <v>12</v>
      </c>
      <c r="B708" s="101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55" hidden="1" customHeight="1" x14ac:dyDescent="0.2">
      <c r="A709" s="1019">
        <v>13</v>
      </c>
      <c r="B709" s="101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55" hidden="1" customHeight="1" x14ac:dyDescent="0.2">
      <c r="A710" s="1019">
        <v>14</v>
      </c>
      <c r="B710" s="101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55" hidden="1" customHeight="1" x14ac:dyDescent="0.2">
      <c r="A711" s="1019">
        <v>15</v>
      </c>
      <c r="B711" s="101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55" hidden="1" customHeight="1" x14ac:dyDescent="0.2">
      <c r="A712" s="1019">
        <v>16</v>
      </c>
      <c r="B712" s="101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55" hidden="1" customHeight="1" x14ac:dyDescent="0.2">
      <c r="A713" s="1019">
        <v>17</v>
      </c>
      <c r="B713" s="101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55" hidden="1" customHeight="1" x14ac:dyDescent="0.2">
      <c r="A714" s="1019">
        <v>18</v>
      </c>
      <c r="B714" s="101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55" hidden="1" customHeight="1" x14ac:dyDescent="0.2">
      <c r="A715" s="1019">
        <v>19</v>
      </c>
      <c r="B715" s="101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55" hidden="1" customHeight="1" x14ac:dyDescent="0.2">
      <c r="A716" s="1019">
        <v>20</v>
      </c>
      <c r="B716" s="101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55" hidden="1" customHeight="1" x14ac:dyDescent="0.2">
      <c r="A717" s="1019">
        <v>21</v>
      </c>
      <c r="B717" s="101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55" hidden="1" customHeight="1" x14ac:dyDescent="0.2">
      <c r="A718" s="1019">
        <v>22</v>
      </c>
      <c r="B718" s="101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55" hidden="1" customHeight="1" x14ac:dyDescent="0.2">
      <c r="A719" s="1019">
        <v>23</v>
      </c>
      <c r="B719" s="101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55" hidden="1" customHeight="1" x14ac:dyDescent="0.2">
      <c r="A720" s="1019">
        <v>24</v>
      </c>
      <c r="B720" s="101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55" hidden="1" customHeight="1" x14ac:dyDescent="0.2">
      <c r="A721" s="1019">
        <v>25</v>
      </c>
      <c r="B721" s="101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55" hidden="1" customHeight="1" x14ac:dyDescent="0.2">
      <c r="A722" s="1019">
        <v>26</v>
      </c>
      <c r="B722" s="101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55" hidden="1" customHeight="1" x14ac:dyDescent="0.2">
      <c r="A723" s="1019">
        <v>27</v>
      </c>
      <c r="B723" s="101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55" hidden="1" customHeight="1" x14ac:dyDescent="0.2">
      <c r="A724" s="1019">
        <v>28</v>
      </c>
      <c r="B724" s="101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55" hidden="1" customHeight="1" x14ac:dyDescent="0.2">
      <c r="A725" s="1019">
        <v>29</v>
      </c>
      <c r="B725" s="101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55" hidden="1" customHeight="1" x14ac:dyDescent="0.2">
      <c r="A726" s="1019">
        <v>30</v>
      </c>
      <c r="B726" s="101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466</v>
      </c>
      <c r="Z729" s="368"/>
      <c r="AA729" s="368"/>
      <c r="AB729" s="368"/>
      <c r="AC729" s="149" t="s">
        <v>451</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55" hidden="1" customHeight="1" x14ac:dyDescent="0.2">
      <c r="A730" s="1019">
        <v>1</v>
      </c>
      <c r="B730" s="101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55" hidden="1" customHeight="1" x14ac:dyDescent="0.2">
      <c r="A731" s="1019">
        <v>2</v>
      </c>
      <c r="B731" s="101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55" hidden="1" customHeight="1" x14ac:dyDescent="0.2">
      <c r="A732" s="1019">
        <v>3</v>
      </c>
      <c r="B732" s="101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55" hidden="1" customHeight="1" x14ac:dyDescent="0.2">
      <c r="A733" s="1019">
        <v>4</v>
      </c>
      <c r="B733" s="101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55" hidden="1" customHeight="1" x14ac:dyDescent="0.2">
      <c r="A734" s="1019">
        <v>5</v>
      </c>
      <c r="B734" s="101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55" hidden="1" customHeight="1" x14ac:dyDescent="0.2">
      <c r="A735" s="1019">
        <v>6</v>
      </c>
      <c r="B735" s="101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55" hidden="1" customHeight="1" x14ac:dyDescent="0.2">
      <c r="A736" s="1019">
        <v>7</v>
      </c>
      <c r="B736" s="101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55" hidden="1" customHeight="1" x14ac:dyDescent="0.2">
      <c r="A737" s="1019">
        <v>8</v>
      </c>
      <c r="B737" s="101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55" hidden="1" customHeight="1" x14ac:dyDescent="0.2">
      <c r="A738" s="1019">
        <v>9</v>
      </c>
      <c r="B738" s="101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55" hidden="1" customHeight="1" x14ac:dyDescent="0.2">
      <c r="A739" s="1019">
        <v>10</v>
      </c>
      <c r="B739" s="101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55" hidden="1" customHeight="1" x14ac:dyDescent="0.2">
      <c r="A740" s="1019">
        <v>11</v>
      </c>
      <c r="B740" s="101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55" hidden="1" customHeight="1" x14ac:dyDescent="0.2">
      <c r="A741" s="1019">
        <v>12</v>
      </c>
      <c r="B741" s="101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55" hidden="1" customHeight="1" x14ac:dyDescent="0.2">
      <c r="A742" s="1019">
        <v>13</v>
      </c>
      <c r="B742" s="101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55" hidden="1" customHeight="1" x14ac:dyDescent="0.2">
      <c r="A743" s="1019">
        <v>14</v>
      </c>
      <c r="B743" s="101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55" hidden="1" customHeight="1" x14ac:dyDescent="0.2">
      <c r="A744" s="1019">
        <v>15</v>
      </c>
      <c r="B744" s="101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55" hidden="1" customHeight="1" x14ac:dyDescent="0.2">
      <c r="A745" s="1019">
        <v>16</v>
      </c>
      <c r="B745" s="101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55" hidden="1" customHeight="1" x14ac:dyDescent="0.2">
      <c r="A746" s="1019">
        <v>17</v>
      </c>
      <c r="B746" s="101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55" hidden="1" customHeight="1" x14ac:dyDescent="0.2">
      <c r="A747" s="1019">
        <v>18</v>
      </c>
      <c r="B747" s="101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55" hidden="1" customHeight="1" x14ac:dyDescent="0.2">
      <c r="A748" s="1019">
        <v>19</v>
      </c>
      <c r="B748" s="101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55" hidden="1" customHeight="1" x14ac:dyDescent="0.2">
      <c r="A749" s="1019">
        <v>20</v>
      </c>
      <c r="B749" s="101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55" hidden="1" customHeight="1" x14ac:dyDescent="0.2">
      <c r="A750" s="1019">
        <v>21</v>
      </c>
      <c r="B750" s="101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55" hidden="1" customHeight="1" x14ac:dyDescent="0.2">
      <c r="A751" s="1019">
        <v>22</v>
      </c>
      <c r="B751" s="101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55" hidden="1" customHeight="1" x14ac:dyDescent="0.2">
      <c r="A752" s="1019">
        <v>23</v>
      </c>
      <c r="B752" s="101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55" hidden="1" customHeight="1" x14ac:dyDescent="0.2">
      <c r="A753" s="1019">
        <v>24</v>
      </c>
      <c r="B753" s="101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55" hidden="1" customHeight="1" x14ac:dyDescent="0.2">
      <c r="A754" s="1019">
        <v>25</v>
      </c>
      <c r="B754" s="101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55" hidden="1" customHeight="1" x14ac:dyDescent="0.2">
      <c r="A755" s="1019">
        <v>26</v>
      </c>
      <c r="B755" s="101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55" hidden="1" customHeight="1" x14ac:dyDescent="0.2">
      <c r="A756" s="1019">
        <v>27</v>
      </c>
      <c r="B756" s="101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55" hidden="1" customHeight="1" x14ac:dyDescent="0.2">
      <c r="A757" s="1019">
        <v>28</v>
      </c>
      <c r="B757" s="101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55" hidden="1" customHeight="1" x14ac:dyDescent="0.2">
      <c r="A758" s="1019">
        <v>29</v>
      </c>
      <c r="B758" s="101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55" hidden="1" customHeight="1" x14ac:dyDescent="0.2">
      <c r="A759" s="1019">
        <v>30</v>
      </c>
      <c r="B759" s="101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466</v>
      </c>
      <c r="Z762" s="368"/>
      <c r="AA762" s="368"/>
      <c r="AB762" s="368"/>
      <c r="AC762" s="149" t="s">
        <v>451</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55" hidden="1" customHeight="1" x14ac:dyDescent="0.2">
      <c r="A763" s="1019">
        <v>1</v>
      </c>
      <c r="B763" s="101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55" hidden="1" customHeight="1" x14ac:dyDescent="0.2">
      <c r="A764" s="1019">
        <v>2</v>
      </c>
      <c r="B764" s="101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55" hidden="1" customHeight="1" x14ac:dyDescent="0.2">
      <c r="A765" s="1019">
        <v>3</v>
      </c>
      <c r="B765" s="101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55" hidden="1" customHeight="1" x14ac:dyDescent="0.2">
      <c r="A766" s="1019">
        <v>4</v>
      </c>
      <c r="B766" s="101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55" hidden="1" customHeight="1" x14ac:dyDescent="0.2">
      <c r="A767" s="1019">
        <v>5</v>
      </c>
      <c r="B767" s="101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55" hidden="1" customHeight="1" x14ac:dyDescent="0.2">
      <c r="A768" s="1019">
        <v>6</v>
      </c>
      <c r="B768" s="101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55" hidden="1" customHeight="1" x14ac:dyDescent="0.2">
      <c r="A769" s="1019">
        <v>7</v>
      </c>
      <c r="B769" s="101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55" hidden="1" customHeight="1" x14ac:dyDescent="0.2">
      <c r="A770" s="1019">
        <v>8</v>
      </c>
      <c r="B770" s="101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55" hidden="1" customHeight="1" x14ac:dyDescent="0.2">
      <c r="A771" s="1019">
        <v>9</v>
      </c>
      <c r="B771" s="101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55" hidden="1" customHeight="1" x14ac:dyDescent="0.2">
      <c r="A772" s="1019">
        <v>10</v>
      </c>
      <c r="B772" s="101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55" hidden="1" customHeight="1" x14ac:dyDescent="0.2">
      <c r="A773" s="1019">
        <v>11</v>
      </c>
      <c r="B773" s="101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55" hidden="1" customHeight="1" x14ac:dyDescent="0.2">
      <c r="A774" s="1019">
        <v>12</v>
      </c>
      <c r="B774" s="101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55" hidden="1" customHeight="1" x14ac:dyDescent="0.2">
      <c r="A775" s="1019">
        <v>13</v>
      </c>
      <c r="B775" s="101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55" hidden="1" customHeight="1" x14ac:dyDescent="0.2">
      <c r="A776" s="1019">
        <v>14</v>
      </c>
      <c r="B776" s="101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55" hidden="1" customHeight="1" x14ac:dyDescent="0.2">
      <c r="A777" s="1019">
        <v>15</v>
      </c>
      <c r="B777" s="101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55" hidden="1" customHeight="1" x14ac:dyDescent="0.2">
      <c r="A778" s="1019">
        <v>16</v>
      </c>
      <c r="B778" s="101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55" hidden="1" customHeight="1" x14ac:dyDescent="0.2">
      <c r="A779" s="1019">
        <v>17</v>
      </c>
      <c r="B779" s="101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55" hidden="1" customHeight="1" x14ac:dyDescent="0.2">
      <c r="A780" s="1019">
        <v>18</v>
      </c>
      <c r="B780" s="101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55" hidden="1" customHeight="1" x14ac:dyDescent="0.2">
      <c r="A781" s="1019">
        <v>19</v>
      </c>
      <c r="B781" s="101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55" hidden="1" customHeight="1" x14ac:dyDescent="0.2">
      <c r="A782" s="1019">
        <v>20</v>
      </c>
      <c r="B782" s="101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55" hidden="1" customHeight="1" x14ac:dyDescent="0.2">
      <c r="A783" s="1019">
        <v>21</v>
      </c>
      <c r="B783" s="101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55" hidden="1" customHeight="1" x14ac:dyDescent="0.2">
      <c r="A784" s="1019">
        <v>22</v>
      </c>
      <c r="B784" s="101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55" hidden="1" customHeight="1" x14ac:dyDescent="0.2">
      <c r="A785" s="1019">
        <v>23</v>
      </c>
      <c r="B785" s="101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55" hidden="1" customHeight="1" x14ac:dyDescent="0.2">
      <c r="A786" s="1019">
        <v>24</v>
      </c>
      <c r="B786" s="101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55" hidden="1" customHeight="1" x14ac:dyDescent="0.2">
      <c r="A787" s="1019">
        <v>25</v>
      </c>
      <c r="B787" s="101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55" hidden="1" customHeight="1" x14ac:dyDescent="0.2">
      <c r="A788" s="1019">
        <v>26</v>
      </c>
      <c r="B788" s="101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55" hidden="1" customHeight="1" x14ac:dyDescent="0.2">
      <c r="A789" s="1019">
        <v>27</v>
      </c>
      <c r="B789" s="101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55" hidden="1" customHeight="1" x14ac:dyDescent="0.2">
      <c r="A790" s="1019">
        <v>28</v>
      </c>
      <c r="B790" s="101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55" hidden="1" customHeight="1" x14ac:dyDescent="0.2">
      <c r="A791" s="1019">
        <v>29</v>
      </c>
      <c r="B791" s="101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55" hidden="1" customHeight="1" x14ac:dyDescent="0.2">
      <c r="A792" s="1019">
        <v>30</v>
      </c>
      <c r="B792" s="101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466</v>
      </c>
      <c r="Z795" s="368"/>
      <c r="AA795" s="368"/>
      <c r="AB795" s="368"/>
      <c r="AC795" s="149" t="s">
        <v>451</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55" hidden="1" customHeight="1" x14ac:dyDescent="0.2">
      <c r="A796" s="1019">
        <v>1</v>
      </c>
      <c r="B796" s="101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55" hidden="1" customHeight="1" x14ac:dyDescent="0.2">
      <c r="A797" s="1019">
        <v>2</v>
      </c>
      <c r="B797" s="101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55" hidden="1" customHeight="1" x14ac:dyDescent="0.2">
      <c r="A798" s="1019">
        <v>3</v>
      </c>
      <c r="B798" s="101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55" hidden="1" customHeight="1" x14ac:dyDescent="0.2">
      <c r="A799" s="1019">
        <v>4</v>
      </c>
      <c r="B799" s="101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55" hidden="1" customHeight="1" x14ac:dyDescent="0.2">
      <c r="A800" s="1019">
        <v>5</v>
      </c>
      <c r="B800" s="101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55" hidden="1" customHeight="1" x14ac:dyDescent="0.2">
      <c r="A801" s="1019">
        <v>6</v>
      </c>
      <c r="B801" s="101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55" hidden="1" customHeight="1" x14ac:dyDescent="0.2">
      <c r="A802" s="1019">
        <v>7</v>
      </c>
      <c r="B802" s="101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55" hidden="1" customHeight="1" x14ac:dyDescent="0.2">
      <c r="A803" s="1019">
        <v>8</v>
      </c>
      <c r="B803" s="101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55" hidden="1" customHeight="1" x14ac:dyDescent="0.2">
      <c r="A804" s="1019">
        <v>9</v>
      </c>
      <c r="B804" s="101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55" hidden="1" customHeight="1" x14ac:dyDescent="0.2">
      <c r="A805" s="1019">
        <v>10</v>
      </c>
      <c r="B805" s="101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55" hidden="1" customHeight="1" x14ac:dyDescent="0.2">
      <c r="A806" s="1019">
        <v>11</v>
      </c>
      <c r="B806" s="101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55" hidden="1" customHeight="1" x14ac:dyDescent="0.2">
      <c r="A807" s="1019">
        <v>12</v>
      </c>
      <c r="B807" s="101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55" hidden="1" customHeight="1" x14ac:dyDescent="0.2">
      <c r="A808" s="1019">
        <v>13</v>
      </c>
      <c r="B808" s="101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55" hidden="1" customHeight="1" x14ac:dyDescent="0.2">
      <c r="A809" s="1019">
        <v>14</v>
      </c>
      <c r="B809" s="101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55" hidden="1" customHeight="1" x14ac:dyDescent="0.2">
      <c r="A810" s="1019">
        <v>15</v>
      </c>
      <c r="B810" s="101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55" hidden="1" customHeight="1" x14ac:dyDescent="0.2">
      <c r="A811" s="1019">
        <v>16</v>
      </c>
      <c r="B811" s="101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55" hidden="1" customHeight="1" x14ac:dyDescent="0.2">
      <c r="A812" s="1019">
        <v>17</v>
      </c>
      <c r="B812" s="101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55" hidden="1" customHeight="1" x14ac:dyDescent="0.2">
      <c r="A813" s="1019">
        <v>18</v>
      </c>
      <c r="B813" s="101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55" hidden="1" customHeight="1" x14ac:dyDescent="0.2">
      <c r="A814" s="1019">
        <v>19</v>
      </c>
      <c r="B814" s="101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55" hidden="1" customHeight="1" x14ac:dyDescent="0.2">
      <c r="A815" s="1019">
        <v>20</v>
      </c>
      <c r="B815" s="101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55" hidden="1" customHeight="1" x14ac:dyDescent="0.2">
      <c r="A816" s="1019">
        <v>21</v>
      </c>
      <c r="B816" s="101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55" hidden="1" customHeight="1" x14ac:dyDescent="0.2">
      <c r="A817" s="1019">
        <v>22</v>
      </c>
      <c r="B817" s="101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55" hidden="1" customHeight="1" x14ac:dyDescent="0.2">
      <c r="A818" s="1019">
        <v>23</v>
      </c>
      <c r="B818" s="101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55" hidden="1" customHeight="1" x14ac:dyDescent="0.2">
      <c r="A819" s="1019">
        <v>24</v>
      </c>
      <c r="B819" s="101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55" hidden="1" customHeight="1" x14ac:dyDescent="0.2">
      <c r="A820" s="1019">
        <v>25</v>
      </c>
      <c r="B820" s="101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55" hidden="1" customHeight="1" x14ac:dyDescent="0.2">
      <c r="A821" s="1019">
        <v>26</v>
      </c>
      <c r="B821" s="101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55" hidden="1" customHeight="1" x14ac:dyDescent="0.2">
      <c r="A822" s="1019">
        <v>27</v>
      </c>
      <c r="B822" s="101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55" hidden="1" customHeight="1" x14ac:dyDescent="0.2">
      <c r="A823" s="1019">
        <v>28</v>
      </c>
      <c r="B823" s="101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55" hidden="1" customHeight="1" x14ac:dyDescent="0.2">
      <c r="A824" s="1019">
        <v>29</v>
      </c>
      <c r="B824" s="101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55" hidden="1" customHeight="1" x14ac:dyDescent="0.2">
      <c r="A825" s="1019">
        <v>30</v>
      </c>
      <c r="B825" s="101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466</v>
      </c>
      <c r="Z828" s="368"/>
      <c r="AA828" s="368"/>
      <c r="AB828" s="368"/>
      <c r="AC828" s="149" t="s">
        <v>451</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55" hidden="1" customHeight="1" x14ac:dyDescent="0.2">
      <c r="A829" s="1019">
        <v>1</v>
      </c>
      <c r="B829" s="101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55" hidden="1" customHeight="1" x14ac:dyDescent="0.2">
      <c r="A830" s="1019">
        <v>2</v>
      </c>
      <c r="B830" s="101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55" hidden="1" customHeight="1" x14ac:dyDescent="0.2">
      <c r="A831" s="1019">
        <v>3</v>
      </c>
      <c r="B831" s="101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55" hidden="1" customHeight="1" x14ac:dyDescent="0.2">
      <c r="A832" s="1019">
        <v>4</v>
      </c>
      <c r="B832" s="101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55" hidden="1" customHeight="1" x14ac:dyDescent="0.2">
      <c r="A833" s="1019">
        <v>5</v>
      </c>
      <c r="B833" s="101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55" hidden="1" customHeight="1" x14ac:dyDescent="0.2">
      <c r="A834" s="1019">
        <v>6</v>
      </c>
      <c r="B834" s="101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55" hidden="1" customHeight="1" x14ac:dyDescent="0.2">
      <c r="A835" s="1019">
        <v>7</v>
      </c>
      <c r="B835" s="101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55" hidden="1" customHeight="1" x14ac:dyDescent="0.2">
      <c r="A836" s="1019">
        <v>8</v>
      </c>
      <c r="B836" s="101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55" hidden="1" customHeight="1" x14ac:dyDescent="0.2">
      <c r="A837" s="1019">
        <v>9</v>
      </c>
      <c r="B837" s="101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55" hidden="1" customHeight="1" x14ac:dyDescent="0.2">
      <c r="A838" s="1019">
        <v>10</v>
      </c>
      <c r="B838" s="101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55" hidden="1" customHeight="1" x14ac:dyDescent="0.2">
      <c r="A839" s="1019">
        <v>11</v>
      </c>
      <c r="B839" s="101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55" hidden="1" customHeight="1" x14ac:dyDescent="0.2">
      <c r="A840" s="1019">
        <v>12</v>
      </c>
      <c r="B840" s="101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55" hidden="1" customHeight="1" x14ac:dyDescent="0.2">
      <c r="A841" s="1019">
        <v>13</v>
      </c>
      <c r="B841" s="101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55" hidden="1" customHeight="1" x14ac:dyDescent="0.2">
      <c r="A842" s="1019">
        <v>14</v>
      </c>
      <c r="B842" s="101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55" hidden="1" customHeight="1" x14ac:dyDescent="0.2">
      <c r="A843" s="1019">
        <v>15</v>
      </c>
      <c r="B843" s="101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55" hidden="1" customHeight="1" x14ac:dyDescent="0.2">
      <c r="A844" s="1019">
        <v>16</v>
      </c>
      <c r="B844" s="101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55" hidden="1" customHeight="1" x14ac:dyDescent="0.2">
      <c r="A845" s="1019">
        <v>17</v>
      </c>
      <c r="B845" s="101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55" hidden="1" customHeight="1" x14ac:dyDescent="0.2">
      <c r="A846" s="1019">
        <v>18</v>
      </c>
      <c r="B846" s="101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55" hidden="1" customHeight="1" x14ac:dyDescent="0.2">
      <c r="A847" s="1019">
        <v>19</v>
      </c>
      <c r="B847" s="101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55" hidden="1" customHeight="1" x14ac:dyDescent="0.2">
      <c r="A848" s="1019">
        <v>20</v>
      </c>
      <c r="B848" s="101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55" hidden="1" customHeight="1" x14ac:dyDescent="0.2">
      <c r="A849" s="1019">
        <v>21</v>
      </c>
      <c r="B849" s="101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55" hidden="1" customHeight="1" x14ac:dyDescent="0.2">
      <c r="A850" s="1019">
        <v>22</v>
      </c>
      <c r="B850" s="101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55" hidden="1" customHeight="1" x14ac:dyDescent="0.2">
      <c r="A851" s="1019">
        <v>23</v>
      </c>
      <c r="B851" s="101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55" hidden="1" customHeight="1" x14ac:dyDescent="0.2">
      <c r="A852" s="1019">
        <v>24</v>
      </c>
      <c r="B852" s="101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55" hidden="1" customHeight="1" x14ac:dyDescent="0.2">
      <c r="A853" s="1019">
        <v>25</v>
      </c>
      <c r="B853" s="101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55" hidden="1" customHeight="1" x14ac:dyDescent="0.2">
      <c r="A854" s="1019">
        <v>26</v>
      </c>
      <c r="B854" s="101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55" hidden="1" customHeight="1" x14ac:dyDescent="0.2">
      <c r="A855" s="1019">
        <v>27</v>
      </c>
      <c r="B855" s="101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55" hidden="1" customHeight="1" x14ac:dyDescent="0.2">
      <c r="A856" s="1019">
        <v>28</v>
      </c>
      <c r="B856" s="101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55" hidden="1" customHeight="1" x14ac:dyDescent="0.2">
      <c r="A857" s="1019">
        <v>29</v>
      </c>
      <c r="B857" s="101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55" hidden="1" customHeight="1" x14ac:dyDescent="0.2">
      <c r="A858" s="1019">
        <v>30</v>
      </c>
      <c r="B858" s="101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466</v>
      </c>
      <c r="Z861" s="368"/>
      <c r="AA861" s="368"/>
      <c r="AB861" s="368"/>
      <c r="AC861" s="149" t="s">
        <v>451</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55" hidden="1" customHeight="1" x14ac:dyDescent="0.2">
      <c r="A862" s="1019">
        <v>1</v>
      </c>
      <c r="B862" s="101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55" hidden="1" customHeight="1" x14ac:dyDescent="0.2">
      <c r="A863" s="1019">
        <v>2</v>
      </c>
      <c r="B863" s="101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55" hidden="1" customHeight="1" x14ac:dyDescent="0.2">
      <c r="A864" s="1019">
        <v>3</v>
      </c>
      <c r="B864" s="101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55" hidden="1" customHeight="1" x14ac:dyDescent="0.2">
      <c r="A865" s="1019">
        <v>4</v>
      </c>
      <c r="B865" s="101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55" hidden="1" customHeight="1" x14ac:dyDescent="0.2">
      <c r="A866" s="1019">
        <v>5</v>
      </c>
      <c r="B866" s="101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55" hidden="1" customHeight="1" x14ac:dyDescent="0.2">
      <c r="A867" s="1019">
        <v>6</v>
      </c>
      <c r="B867" s="101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55" hidden="1" customHeight="1" x14ac:dyDescent="0.2">
      <c r="A868" s="1019">
        <v>7</v>
      </c>
      <c r="B868" s="101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55" hidden="1" customHeight="1" x14ac:dyDescent="0.2">
      <c r="A869" s="1019">
        <v>8</v>
      </c>
      <c r="B869" s="101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55" hidden="1" customHeight="1" x14ac:dyDescent="0.2">
      <c r="A870" s="1019">
        <v>9</v>
      </c>
      <c r="B870" s="101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55" hidden="1" customHeight="1" x14ac:dyDescent="0.2">
      <c r="A871" s="1019">
        <v>10</v>
      </c>
      <c r="B871" s="101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55" hidden="1" customHeight="1" x14ac:dyDescent="0.2">
      <c r="A872" s="1019">
        <v>11</v>
      </c>
      <c r="B872" s="101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55" hidden="1" customHeight="1" x14ac:dyDescent="0.2">
      <c r="A873" s="1019">
        <v>12</v>
      </c>
      <c r="B873" s="101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55" hidden="1" customHeight="1" x14ac:dyDescent="0.2">
      <c r="A874" s="1019">
        <v>13</v>
      </c>
      <c r="B874" s="101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55" hidden="1" customHeight="1" x14ac:dyDescent="0.2">
      <c r="A875" s="1019">
        <v>14</v>
      </c>
      <c r="B875" s="101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55" hidden="1" customHeight="1" x14ac:dyDescent="0.2">
      <c r="A876" s="1019">
        <v>15</v>
      </c>
      <c r="B876" s="101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55" hidden="1" customHeight="1" x14ac:dyDescent="0.2">
      <c r="A877" s="1019">
        <v>16</v>
      </c>
      <c r="B877" s="101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55" hidden="1" customHeight="1" x14ac:dyDescent="0.2">
      <c r="A878" s="1019">
        <v>17</v>
      </c>
      <c r="B878" s="101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55" hidden="1" customHeight="1" x14ac:dyDescent="0.2">
      <c r="A879" s="1019">
        <v>18</v>
      </c>
      <c r="B879" s="101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55" hidden="1" customHeight="1" x14ac:dyDescent="0.2">
      <c r="A880" s="1019">
        <v>19</v>
      </c>
      <c r="B880" s="101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55" hidden="1" customHeight="1" x14ac:dyDescent="0.2">
      <c r="A881" s="1019">
        <v>20</v>
      </c>
      <c r="B881" s="101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55" hidden="1" customHeight="1" x14ac:dyDescent="0.2">
      <c r="A882" s="1019">
        <v>21</v>
      </c>
      <c r="B882" s="101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55" hidden="1" customHeight="1" x14ac:dyDescent="0.2">
      <c r="A883" s="1019">
        <v>22</v>
      </c>
      <c r="B883" s="101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55" hidden="1" customHeight="1" x14ac:dyDescent="0.2">
      <c r="A884" s="1019">
        <v>23</v>
      </c>
      <c r="B884" s="101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55" hidden="1" customHeight="1" x14ac:dyDescent="0.2">
      <c r="A885" s="1019">
        <v>24</v>
      </c>
      <c r="B885" s="101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55" hidden="1" customHeight="1" x14ac:dyDescent="0.2">
      <c r="A886" s="1019">
        <v>25</v>
      </c>
      <c r="B886" s="101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55" hidden="1" customHeight="1" x14ac:dyDescent="0.2">
      <c r="A887" s="1019">
        <v>26</v>
      </c>
      <c r="B887" s="101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55" hidden="1" customHeight="1" x14ac:dyDescent="0.2">
      <c r="A888" s="1019">
        <v>27</v>
      </c>
      <c r="B888" s="101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55" hidden="1" customHeight="1" x14ac:dyDescent="0.2">
      <c r="A889" s="1019">
        <v>28</v>
      </c>
      <c r="B889" s="101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55" hidden="1" customHeight="1" x14ac:dyDescent="0.2">
      <c r="A890" s="1019">
        <v>29</v>
      </c>
      <c r="B890" s="101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55" hidden="1" customHeight="1" x14ac:dyDescent="0.2">
      <c r="A891" s="1019">
        <v>30</v>
      </c>
      <c r="B891" s="101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466</v>
      </c>
      <c r="Z894" s="368"/>
      <c r="AA894" s="368"/>
      <c r="AB894" s="368"/>
      <c r="AC894" s="149" t="s">
        <v>451</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55" hidden="1" customHeight="1" x14ac:dyDescent="0.2">
      <c r="A895" s="1019">
        <v>1</v>
      </c>
      <c r="B895" s="101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55" hidden="1" customHeight="1" x14ac:dyDescent="0.2">
      <c r="A896" s="1019">
        <v>2</v>
      </c>
      <c r="B896" s="101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55" hidden="1" customHeight="1" x14ac:dyDescent="0.2">
      <c r="A897" s="1019">
        <v>3</v>
      </c>
      <c r="B897" s="101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55" hidden="1" customHeight="1" x14ac:dyDescent="0.2">
      <c r="A898" s="1019">
        <v>4</v>
      </c>
      <c r="B898" s="101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55" hidden="1" customHeight="1" x14ac:dyDescent="0.2">
      <c r="A899" s="1019">
        <v>5</v>
      </c>
      <c r="B899" s="101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55" hidden="1" customHeight="1" x14ac:dyDescent="0.2">
      <c r="A900" s="1019">
        <v>6</v>
      </c>
      <c r="B900" s="101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55" hidden="1" customHeight="1" x14ac:dyDescent="0.2">
      <c r="A901" s="1019">
        <v>7</v>
      </c>
      <c r="B901" s="101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55" hidden="1" customHeight="1" x14ac:dyDescent="0.2">
      <c r="A902" s="1019">
        <v>8</v>
      </c>
      <c r="B902" s="101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55" hidden="1" customHeight="1" x14ac:dyDescent="0.2">
      <c r="A903" s="1019">
        <v>9</v>
      </c>
      <c r="B903" s="101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55" hidden="1" customHeight="1" x14ac:dyDescent="0.2">
      <c r="A904" s="1019">
        <v>10</v>
      </c>
      <c r="B904" s="101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55" hidden="1" customHeight="1" x14ac:dyDescent="0.2">
      <c r="A905" s="1019">
        <v>11</v>
      </c>
      <c r="B905" s="101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55" hidden="1" customHeight="1" x14ac:dyDescent="0.2">
      <c r="A906" s="1019">
        <v>12</v>
      </c>
      <c r="B906" s="101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55" hidden="1" customHeight="1" x14ac:dyDescent="0.2">
      <c r="A907" s="1019">
        <v>13</v>
      </c>
      <c r="B907" s="101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55" hidden="1" customHeight="1" x14ac:dyDescent="0.2">
      <c r="A908" s="1019">
        <v>14</v>
      </c>
      <c r="B908" s="101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55" hidden="1" customHeight="1" x14ac:dyDescent="0.2">
      <c r="A909" s="1019">
        <v>15</v>
      </c>
      <c r="B909" s="101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55" hidden="1" customHeight="1" x14ac:dyDescent="0.2">
      <c r="A910" s="1019">
        <v>16</v>
      </c>
      <c r="B910" s="101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55" hidden="1" customHeight="1" x14ac:dyDescent="0.2">
      <c r="A911" s="1019">
        <v>17</v>
      </c>
      <c r="B911" s="101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55" hidden="1" customHeight="1" x14ac:dyDescent="0.2">
      <c r="A912" s="1019">
        <v>18</v>
      </c>
      <c r="B912" s="101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55" hidden="1" customHeight="1" x14ac:dyDescent="0.2">
      <c r="A913" s="1019">
        <v>19</v>
      </c>
      <c r="B913" s="101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55" hidden="1" customHeight="1" x14ac:dyDescent="0.2">
      <c r="A914" s="1019">
        <v>20</v>
      </c>
      <c r="B914" s="101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55" hidden="1" customHeight="1" x14ac:dyDescent="0.2">
      <c r="A915" s="1019">
        <v>21</v>
      </c>
      <c r="B915" s="101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55" hidden="1" customHeight="1" x14ac:dyDescent="0.2">
      <c r="A916" s="1019">
        <v>22</v>
      </c>
      <c r="B916" s="101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55" hidden="1" customHeight="1" x14ac:dyDescent="0.2">
      <c r="A917" s="1019">
        <v>23</v>
      </c>
      <c r="B917" s="101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55" hidden="1" customHeight="1" x14ac:dyDescent="0.2">
      <c r="A918" s="1019">
        <v>24</v>
      </c>
      <c r="B918" s="101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55" hidden="1" customHeight="1" x14ac:dyDescent="0.2">
      <c r="A919" s="1019">
        <v>25</v>
      </c>
      <c r="B919" s="101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55" hidden="1" customHeight="1" x14ac:dyDescent="0.2">
      <c r="A920" s="1019">
        <v>26</v>
      </c>
      <c r="B920" s="101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55" hidden="1" customHeight="1" x14ac:dyDescent="0.2">
      <c r="A921" s="1019">
        <v>27</v>
      </c>
      <c r="B921" s="101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55" hidden="1" customHeight="1" x14ac:dyDescent="0.2">
      <c r="A922" s="1019">
        <v>28</v>
      </c>
      <c r="B922" s="101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55" hidden="1" customHeight="1" x14ac:dyDescent="0.2">
      <c r="A923" s="1019">
        <v>29</v>
      </c>
      <c r="B923" s="101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55" hidden="1" customHeight="1" x14ac:dyDescent="0.2">
      <c r="A924" s="1019">
        <v>30</v>
      </c>
      <c r="B924" s="101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466</v>
      </c>
      <c r="Z927" s="368"/>
      <c r="AA927" s="368"/>
      <c r="AB927" s="368"/>
      <c r="AC927" s="149" t="s">
        <v>451</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55" hidden="1" customHeight="1" x14ac:dyDescent="0.2">
      <c r="A928" s="1019">
        <v>1</v>
      </c>
      <c r="B928" s="101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55" hidden="1" customHeight="1" x14ac:dyDescent="0.2">
      <c r="A929" s="1019">
        <v>2</v>
      </c>
      <c r="B929" s="101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55" hidden="1" customHeight="1" x14ac:dyDescent="0.2">
      <c r="A930" s="1019">
        <v>3</v>
      </c>
      <c r="B930" s="101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55" hidden="1" customHeight="1" x14ac:dyDescent="0.2">
      <c r="A931" s="1019">
        <v>4</v>
      </c>
      <c r="B931" s="101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55" hidden="1" customHeight="1" x14ac:dyDescent="0.2">
      <c r="A932" s="1019">
        <v>5</v>
      </c>
      <c r="B932" s="101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55" hidden="1" customHeight="1" x14ac:dyDescent="0.2">
      <c r="A933" s="1019">
        <v>6</v>
      </c>
      <c r="B933" s="101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55" hidden="1" customHeight="1" x14ac:dyDescent="0.2">
      <c r="A934" s="1019">
        <v>7</v>
      </c>
      <c r="B934" s="101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55" hidden="1" customHeight="1" x14ac:dyDescent="0.2">
      <c r="A935" s="1019">
        <v>8</v>
      </c>
      <c r="B935" s="101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55" hidden="1" customHeight="1" x14ac:dyDescent="0.2">
      <c r="A936" s="1019">
        <v>9</v>
      </c>
      <c r="B936" s="101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55" hidden="1" customHeight="1" x14ac:dyDescent="0.2">
      <c r="A937" s="1019">
        <v>10</v>
      </c>
      <c r="B937" s="101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55" hidden="1" customHeight="1" x14ac:dyDescent="0.2">
      <c r="A938" s="1019">
        <v>11</v>
      </c>
      <c r="B938" s="101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55" hidden="1" customHeight="1" x14ac:dyDescent="0.2">
      <c r="A939" s="1019">
        <v>12</v>
      </c>
      <c r="B939" s="101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55" hidden="1" customHeight="1" x14ac:dyDescent="0.2">
      <c r="A940" s="1019">
        <v>13</v>
      </c>
      <c r="B940" s="101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55" hidden="1" customHeight="1" x14ac:dyDescent="0.2">
      <c r="A941" s="1019">
        <v>14</v>
      </c>
      <c r="B941" s="101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55" hidden="1" customHeight="1" x14ac:dyDescent="0.2">
      <c r="A942" s="1019">
        <v>15</v>
      </c>
      <c r="B942" s="101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55" hidden="1" customHeight="1" x14ac:dyDescent="0.2">
      <c r="A943" s="1019">
        <v>16</v>
      </c>
      <c r="B943" s="101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55" hidden="1" customHeight="1" x14ac:dyDescent="0.2">
      <c r="A944" s="1019">
        <v>17</v>
      </c>
      <c r="B944" s="101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55" hidden="1" customHeight="1" x14ac:dyDescent="0.2">
      <c r="A945" s="1019">
        <v>18</v>
      </c>
      <c r="B945" s="101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55" hidden="1" customHeight="1" x14ac:dyDescent="0.2">
      <c r="A946" s="1019">
        <v>19</v>
      </c>
      <c r="B946" s="101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55" hidden="1" customHeight="1" x14ac:dyDescent="0.2">
      <c r="A947" s="1019">
        <v>20</v>
      </c>
      <c r="B947" s="101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55" hidden="1" customHeight="1" x14ac:dyDescent="0.2">
      <c r="A948" s="1019">
        <v>21</v>
      </c>
      <c r="B948" s="101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55" hidden="1" customHeight="1" x14ac:dyDescent="0.2">
      <c r="A949" s="1019">
        <v>22</v>
      </c>
      <c r="B949" s="101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55" hidden="1" customHeight="1" x14ac:dyDescent="0.2">
      <c r="A950" s="1019">
        <v>23</v>
      </c>
      <c r="B950" s="101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55" hidden="1" customHeight="1" x14ac:dyDescent="0.2">
      <c r="A951" s="1019">
        <v>24</v>
      </c>
      <c r="B951" s="101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55" hidden="1" customHeight="1" x14ac:dyDescent="0.2">
      <c r="A952" s="1019">
        <v>25</v>
      </c>
      <c r="B952" s="101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55" hidden="1" customHeight="1" x14ac:dyDescent="0.2">
      <c r="A953" s="1019">
        <v>26</v>
      </c>
      <c r="B953" s="101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55" hidden="1" customHeight="1" x14ac:dyDescent="0.2">
      <c r="A954" s="1019">
        <v>27</v>
      </c>
      <c r="B954" s="101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55" hidden="1" customHeight="1" x14ac:dyDescent="0.2">
      <c r="A955" s="1019">
        <v>28</v>
      </c>
      <c r="B955" s="101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55" hidden="1" customHeight="1" x14ac:dyDescent="0.2">
      <c r="A956" s="1019">
        <v>29</v>
      </c>
      <c r="B956" s="101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55" hidden="1" customHeight="1" x14ac:dyDescent="0.2">
      <c r="A957" s="1019">
        <v>30</v>
      </c>
      <c r="B957" s="101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466</v>
      </c>
      <c r="Z960" s="368"/>
      <c r="AA960" s="368"/>
      <c r="AB960" s="368"/>
      <c r="AC960" s="149" t="s">
        <v>451</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55" hidden="1" customHeight="1" x14ac:dyDescent="0.2">
      <c r="A961" s="1019">
        <v>1</v>
      </c>
      <c r="B961" s="101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55" hidden="1" customHeight="1" x14ac:dyDescent="0.2">
      <c r="A962" s="1019">
        <v>2</v>
      </c>
      <c r="B962" s="101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55" hidden="1" customHeight="1" x14ac:dyDescent="0.2">
      <c r="A963" s="1019">
        <v>3</v>
      </c>
      <c r="B963" s="101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55" hidden="1" customHeight="1" x14ac:dyDescent="0.2">
      <c r="A964" s="1019">
        <v>4</v>
      </c>
      <c r="B964" s="101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55" hidden="1" customHeight="1" x14ac:dyDescent="0.2">
      <c r="A965" s="1019">
        <v>5</v>
      </c>
      <c r="B965" s="101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55" hidden="1" customHeight="1" x14ac:dyDescent="0.2">
      <c r="A966" s="1019">
        <v>6</v>
      </c>
      <c r="B966" s="101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55" hidden="1" customHeight="1" x14ac:dyDescent="0.2">
      <c r="A967" s="1019">
        <v>7</v>
      </c>
      <c r="B967" s="101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55" hidden="1" customHeight="1" x14ac:dyDescent="0.2">
      <c r="A968" s="1019">
        <v>8</v>
      </c>
      <c r="B968" s="101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55" hidden="1" customHeight="1" x14ac:dyDescent="0.2">
      <c r="A969" s="1019">
        <v>9</v>
      </c>
      <c r="B969" s="101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55" hidden="1" customHeight="1" x14ac:dyDescent="0.2">
      <c r="A970" s="1019">
        <v>10</v>
      </c>
      <c r="B970" s="101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55" hidden="1" customHeight="1" x14ac:dyDescent="0.2">
      <c r="A971" s="1019">
        <v>11</v>
      </c>
      <c r="B971" s="101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55" hidden="1" customHeight="1" x14ac:dyDescent="0.2">
      <c r="A972" s="1019">
        <v>12</v>
      </c>
      <c r="B972" s="101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55" hidden="1" customHeight="1" x14ac:dyDescent="0.2">
      <c r="A973" s="1019">
        <v>13</v>
      </c>
      <c r="B973" s="101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55" hidden="1" customHeight="1" x14ac:dyDescent="0.2">
      <c r="A974" s="1019">
        <v>14</v>
      </c>
      <c r="B974" s="101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55" hidden="1" customHeight="1" x14ac:dyDescent="0.2">
      <c r="A975" s="1019">
        <v>15</v>
      </c>
      <c r="B975" s="101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55" hidden="1" customHeight="1" x14ac:dyDescent="0.2">
      <c r="A976" s="1019">
        <v>16</v>
      </c>
      <c r="B976" s="101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55" hidden="1" customHeight="1" x14ac:dyDescent="0.2">
      <c r="A977" s="1019">
        <v>17</v>
      </c>
      <c r="B977" s="101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55" hidden="1" customHeight="1" x14ac:dyDescent="0.2">
      <c r="A978" s="1019">
        <v>18</v>
      </c>
      <c r="B978" s="101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55" hidden="1" customHeight="1" x14ac:dyDescent="0.2">
      <c r="A979" s="1019">
        <v>19</v>
      </c>
      <c r="B979" s="101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55" hidden="1" customHeight="1" x14ac:dyDescent="0.2">
      <c r="A980" s="1019">
        <v>20</v>
      </c>
      <c r="B980" s="101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55" hidden="1" customHeight="1" x14ac:dyDescent="0.2">
      <c r="A981" s="1019">
        <v>21</v>
      </c>
      <c r="B981" s="101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55" hidden="1" customHeight="1" x14ac:dyDescent="0.2">
      <c r="A982" s="1019">
        <v>22</v>
      </c>
      <c r="B982" s="101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55" hidden="1" customHeight="1" x14ac:dyDescent="0.2">
      <c r="A983" s="1019">
        <v>23</v>
      </c>
      <c r="B983" s="101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55" hidden="1" customHeight="1" x14ac:dyDescent="0.2">
      <c r="A984" s="1019">
        <v>24</v>
      </c>
      <c r="B984" s="101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55" hidden="1" customHeight="1" x14ac:dyDescent="0.2">
      <c r="A985" s="1019">
        <v>25</v>
      </c>
      <c r="B985" s="101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55" hidden="1" customHeight="1" x14ac:dyDescent="0.2">
      <c r="A986" s="1019">
        <v>26</v>
      </c>
      <c r="B986" s="101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55" hidden="1" customHeight="1" x14ac:dyDescent="0.2">
      <c r="A987" s="1019">
        <v>27</v>
      </c>
      <c r="B987" s="101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55" hidden="1" customHeight="1" x14ac:dyDescent="0.2">
      <c r="A988" s="1019">
        <v>28</v>
      </c>
      <c r="B988" s="101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55" hidden="1" customHeight="1" x14ac:dyDescent="0.2">
      <c r="A989" s="1019">
        <v>29</v>
      </c>
      <c r="B989" s="101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55" hidden="1" customHeight="1" x14ac:dyDescent="0.2">
      <c r="A990" s="1019">
        <v>30</v>
      </c>
      <c r="B990" s="101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466</v>
      </c>
      <c r="Z993" s="368"/>
      <c r="AA993" s="368"/>
      <c r="AB993" s="368"/>
      <c r="AC993" s="149" t="s">
        <v>451</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55" hidden="1" customHeight="1" x14ac:dyDescent="0.2">
      <c r="A994" s="1019">
        <v>1</v>
      </c>
      <c r="B994" s="101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55" hidden="1" customHeight="1" x14ac:dyDescent="0.2">
      <c r="A995" s="1019">
        <v>2</v>
      </c>
      <c r="B995" s="101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55" hidden="1" customHeight="1" x14ac:dyDescent="0.2">
      <c r="A996" s="1019">
        <v>3</v>
      </c>
      <c r="B996" s="101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55" hidden="1" customHeight="1" x14ac:dyDescent="0.2">
      <c r="A997" s="1019">
        <v>4</v>
      </c>
      <c r="B997" s="101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55" hidden="1" customHeight="1" x14ac:dyDescent="0.2">
      <c r="A998" s="1019">
        <v>5</v>
      </c>
      <c r="B998" s="101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55" hidden="1" customHeight="1" x14ac:dyDescent="0.2">
      <c r="A999" s="1019">
        <v>6</v>
      </c>
      <c r="B999" s="101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55" hidden="1" customHeight="1" x14ac:dyDescent="0.2">
      <c r="A1000" s="1019">
        <v>7</v>
      </c>
      <c r="B1000" s="101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55" hidden="1" customHeight="1" x14ac:dyDescent="0.2">
      <c r="A1001" s="1019">
        <v>8</v>
      </c>
      <c r="B1001" s="101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55" hidden="1" customHeight="1" x14ac:dyDescent="0.2">
      <c r="A1002" s="1019">
        <v>9</v>
      </c>
      <c r="B1002" s="101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55" hidden="1" customHeight="1" x14ac:dyDescent="0.2">
      <c r="A1003" s="1019">
        <v>10</v>
      </c>
      <c r="B1003" s="101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55" hidden="1" customHeight="1" x14ac:dyDescent="0.2">
      <c r="A1004" s="1019">
        <v>11</v>
      </c>
      <c r="B1004" s="101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55" hidden="1" customHeight="1" x14ac:dyDescent="0.2">
      <c r="A1005" s="1019">
        <v>12</v>
      </c>
      <c r="B1005" s="101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55" hidden="1" customHeight="1" x14ac:dyDescent="0.2">
      <c r="A1006" s="1019">
        <v>13</v>
      </c>
      <c r="B1006" s="101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55" hidden="1" customHeight="1" x14ac:dyDescent="0.2">
      <c r="A1007" s="1019">
        <v>14</v>
      </c>
      <c r="B1007" s="101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55" hidden="1" customHeight="1" x14ac:dyDescent="0.2">
      <c r="A1008" s="1019">
        <v>15</v>
      </c>
      <c r="B1008" s="101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55" hidden="1" customHeight="1" x14ac:dyDescent="0.2">
      <c r="A1009" s="1019">
        <v>16</v>
      </c>
      <c r="B1009" s="101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55" hidden="1" customHeight="1" x14ac:dyDescent="0.2">
      <c r="A1010" s="1019">
        <v>17</v>
      </c>
      <c r="B1010" s="101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55" hidden="1" customHeight="1" x14ac:dyDescent="0.2">
      <c r="A1011" s="1019">
        <v>18</v>
      </c>
      <c r="B1011" s="101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55" hidden="1" customHeight="1" x14ac:dyDescent="0.2">
      <c r="A1012" s="1019">
        <v>19</v>
      </c>
      <c r="B1012" s="101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55" hidden="1" customHeight="1" x14ac:dyDescent="0.2">
      <c r="A1013" s="1019">
        <v>20</v>
      </c>
      <c r="B1013" s="101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55" hidden="1" customHeight="1" x14ac:dyDescent="0.2">
      <c r="A1014" s="1019">
        <v>21</v>
      </c>
      <c r="B1014" s="101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55" hidden="1" customHeight="1" x14ac:dyDescent="0.2">
      <c r="A1015" s="1019">
        <v>22</v>
      </c>
      <c r="B1015" s="101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55" hidden="1" customHeight="1" x14ac:dyDescent="0.2">
      <c r="A1016" s="1019">
        <v>23</v>
      </c>
      <c r="B1016" s="101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55" hidden="1" customHeight="1" x14ac:dyDescent="0.2">
      <c r="A1017" s="1019">
        <v>24</v>
      </c>
      <c r="B1017" s="101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55" hidden="1" customHeight="1" x14ac:dyDescent="0.2">
      <c r="A1018" s="1019">
        <v>25</v>
      </c>
      <c r="B1018" s="101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55" hidden="1" customHeight="1" x14ac:dyDescent="0.2">
      <c r="A1019" s="1019">
        <v>26</v>
      </c>
      <c r="B1019" s="101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55" hidden="1" customHeight="1" x14ac:dyDescent="0.2">
      <c r="A1020" s="1019">
        <v>27</v>
      </c>
      <c r="B1020" s="101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55" hidden="1" customHeight="1" x14ac:dyDescent="0.2">
      <c r="A1021" s="1019">
        <v>28</v>
      </c>
      <c r="B1021" s="101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55" hidden="1" customHeight="1" x14ac:dyDescent="0.2">
      <c r="A1022" s="1019">
        <v>29</v>
      </c>
      <c r="B1022" s="101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55" hidden="1" customHeight="1" x14ac:dyDescent="0.2">
      <c r="A1023" s="1019">
        <v>30</v>
      </c>
      <c r="B1023" s="101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466</v>
      </c>
      <c r="Z1026" s="368"/>
      <c r="AA1026" s="368"/>
      <c r="AB1026" s="368"/>
      <c r="AC1026" s="149" t="s">
        <v>451</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55" hidden="1" customHeight="1" x14ac:dyDescent="0.2">
      <c r="A1027" s="1019">
        <v>1</v>
      </c>
      <c r="B1027" s="101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55" hidden="1" customHeight="1" x14ac:dyDescent="0.2">
      <c r="A1028" s="1019">
        <v>2</v>
      </c>
      <c r="B1028" s="101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55" hidden="1" customHeight="1" x14ac:dyDescent="0.2">
      <c r="A1029" s="1019">
        <v>3</v>
      </c>
      <c r="B1029" s="101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55" hidden="1" customHeight="1" x14ac:dyDescent="0.2">
      <c r="A1030" s="1019">
        <v>4</v>
      </c>
      <c r="B1030" s="101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55" hidden="1" customHeight="1" x14ac:dyDescent="0.2">
      <c r="A1031" s="1019">
        <v>5</v>
      </c>
      <c r="B1031" s="101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55" hidden="1" customHeight="1" x14ac:dyDescent="0.2">
      <c r="A1032" s="1019">
        <v>6</v>
      </c>
      <c r="B1032" s="101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55" hidden="1" customHeight="1" x14ac:dyDescent="0.2">
      <c r="A1033" s="1019">
        <v>7</v>
      </c>
      <c r="B1033" s="101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55" hidden="1" customHeight="1" x14ac:dyDescent="0.2">
      <c r="A1034" s="1019">
        <v>8</v>
      </c>
      <c r="B1034" s="101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55" hidden="1" customHeight="1" x14ac:dyDescent="0.2">
      <c r="A1035" s="1019">
        <v>9</v>
      </c>
      <c r="B1035" s="101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55" hidden="1" customHeight="1" x14ac:dyDescent="0.2">
      <c r="A1036" s="1019">
        <v>10</v>
      </c>
      <c r="B1036" s="101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55" hidden="1" customHeight="1" x14ac:dyDescent="0.2">
      <c r="A1037" s="1019">
        <v>11</v>
      </c>
      <c r="B1037" s="101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55" hidden="1" customHeight="1" x14ac:dyDescent="0.2">
      <c r="A1038" s="1019">
        <v>12</v>
      </c>
      <c r="B1038" s="101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55" hidden="1" customHeight="1" x14ac:dyDescent="0.2">
      <c r="A1039" s="1019">
        <v>13</v>
      </c>
      <c r="B1039" s="101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55" hidden="1" customHeight="1" x14ac:dyDescent="0.2">
      <c r="A1040" s="1019">
        <v>14</v>
      </c>
      <c r="B1040" s="101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55" hidden="1" customHeight="1" x14ac:dyDescent="0.2">
      <c r="A1041" s="1019">
        <v>15</v>
      </c>
      <c r="B1041" s="101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55" hidden="1" customHeight="1" x14ac:dyDescent="0.2">
      <c r="A1042" s="1019">
        <v>16</v>
      </c>
      <c r="B1042" s="101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55" hidden="1" customHeight="1" x14ac:dyDescent="0.2">
      <c r="A1043" s="1019">
        <v>17</v>
      </c>
      <c r="B1043" s="101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55" hidden="1" customHeight="1" x14ac:dyDescent="0.2">
      <c r="A1044" s="1019">
        <v>18</v>
      </c>
      <c r="B1044" s="101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55" hidden="1" customHeight="1" x14ac:dyDescent="0.2">
      <c r="A1045" s="1019">
        <v>19</v>
      </c>
      <c r="B1045" s="101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55" hidden="1" customHeight="1" x14ac:dyDescent="0.2">
      <c r="A1046" s="1019">
        <v>20</v>
      </c>
      <c r="B1046" s="101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55" hidden="1" customHeight="1" x14ac:dyDescent="0.2">
      <c r="A1047" s="1019">
        <v>21</v>
      </c>
      <c r="B1047" s="101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55" hidden="1" customHeight="1" x14ac:dyDescent="0.2">
      <c r="A1048" s="1019">
        <v>22</v>
      </c>
      <c r="B1048" s="101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55" hidden="1" customHeight="1" x14ac:dyDescent="0.2">
      <c r="A1049" s="1019">
        <v>23</v>
      </c>
      <c r="B1049" s="101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55" hidden="1" customHeight="1" x14ac:dyDescent="0.2">
      <c r="A1050" s="1019">
        <v>24</v>
      </c>
      <c r="B1050" s="101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55" hidden="1" customHeight="1" x14ac:dyDescent="0.2">
      <c r="A1051" s="1019">
        <v>25</v>
      </c>
      <c r="B1051" s="101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55" hidden="1" customHeight="1" x14ac:dyDescent="0.2">
      <c r="A1052" s="1019">
        <v>26</v>
      </c>
      <c r="B1052" s="101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55" hidden="1" customHeight="1" x14ac:dyDescent="0.2">
      <c r="A1053" s="1019">
        <v>27</v>
      </c>
      <c r="B1053" s="101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55" hidden="1" customHeight="1" x14ac:dyDescent="0.2">
      <c r="A1054" s="1019">
        <v>28</v>
      </c>
      <c r="B1054" s="101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55" hidden="1" customHeight="1" x14ac:dyDescent="0.2">
      <c r="A1055" s="1019">
        <v>29</v>
      </c>
      <c r="B1055" s="101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55" hidden="1" customHeight="1" x14ac:dyDescent="0.2">
      <c r="A1056" s="1019">
        <v>30</v>
      </c>
      <c r="B1056" s="101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466</v>
      </c>
      <c r="Z1059" s="368"/>
      <c r="AA1059" s="368"/>
      <c r="AB1059" s="368"/>
      <c r="AC1059" s="149" t="s">
        <v>451</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55" hidden="1" customHeight="1" x14ac:dyDescent="0.2">
      <c r="A1060" s="1019">
        <v>1</v>
      </c>
      <c r="B1060" s="101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55" hidden="1" customHeight="1" x14ac:dyDescent="0.2">
      <c r="A1061" s="1019">
        <v>2</v>
      </c>
      <c r="B1061" s="101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55" hidden="1" customHeight="1" x14ac:dyDescent="0.2">
      <c r="A1062" s="1019">
        <v>3</v>
      </c>
      <c r="B1062" s="101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55" hidden="1" customHeight="1" x14ac:dyDescent="0.2">
      <c r="A1063" s="1019">
        <v>4</v>
      </c>
      <c r="B1063" s="101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55" hidden="1" customHeight="1" x14ac:dyDescent="0.2">
      <c r="A1064" s="1019">
        <v>5</v>
      </c>
      <c r="B1064" s="101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55" hidden="1" customHeight="1" x14ac:dyDescent="0.2">
      <c r="A1065" s="1019">
        <v>6</v>
      </c>
      <c r="B1065" s="101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55" hidden="1" customHeight="1" x14ac:dyDescent="0.2">
      <c r="A1066" s="1019">
        <v>7</v>
      </c>
      <c r="B1066" s="101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55" hidden="1" customHeight="1" x14ac:dyDescent="0.2">
      <c r="A1067" s="1019">
        <v>8</v>
      </c>
      <c r="B1067" s="101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55" hidden="1" customHeight="1" x14ac:dyDescent="0.2">
      <c r="A1068" s="1019">
        <v>9</v>
      </c>
      <c r="B1068" s="101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55" hidden="1" customHeight="1" x14ac:dyDescent="0.2">
      <c r="A1069" s="1019">
        <v>10</v>
      </c>
      <c r="B1069" s="101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55" hidden="1" customHeight="1" x14ac:dyDescent="0.2">
      <c r="A1070" s="1019">
        <v>11</v>
      </c>
      <c r="B1070" s="101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55" hidden="1" customHeight="1" x14ac:dyDescent="0.2">
      <c r="A1071" s="1019">
        <v>12</v>
      </c>
      <c r="B1071" s="101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55" hidden="1" customHeight="1" x14ac:dyDescent="0.2">
      <c r="A1072" s="1019">
        <v>13</v>
      </c>
      <c r="B1072" s="101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55" hidden="1" customHeight="1" x14ac:dyDescent="0.2">
      <c r="A1073" s="1019">
        <v>14</v>
      </c>
      <c r="B1073" s="101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55" hidden="1" customHeight="1" x14ac:dyDescent="0.2">
      <c r="A1074" s="1019">
        <v>15</v>
      </c>
      <c r="B1074" s="101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55" hidden="1" customHeight="1" x14ac:dyDescent="0.2">
      <c r="A1075" s="1019">
        <v>16</v>
      </c>
      <c r="B1075" s="101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55" hidden="1" customHeight="1" x14ac:dyDescent="0.2">
      <c r="A1076" s="1019">
        <v>17</v>
      </c>
      <c r="B1076" s="101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55" hidden="1" customHeight="1" x14ac:dyDescent="0.2">
      <c r="A1077" s="1019">
        <v>18</v>
      </c>
      <c r="B1077" s="101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55" hidden="1" customHeight="1" x14ac:dyDescent="0.2">
      <c r="A1078" s="1019">
        <v>19</v>
      </c>
      <c r="B1078" s="101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55" hidden="1" customHeight="1" x14ac:dyDescent="0.2">
      <c r="A1079" s="1019">
        <v>20</v>
      </c>
      <c r="B1079" s="101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55" hidden="1" customHeight="1" x14ac:dyDescent="0.2">
      <c r="A1080" s="1019">
        <v>21</v>
      </c>
      <c r="B1080" s="101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55" hidden="1" customHeight="1" x14ac:dyDescent="0.2">
      <c r="A1081" s="1019">
        <v>22</v>
      </c>
      <c r="B1081" s="101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55" hidden="1" customHeight="1" x14ac:dyDescent="0.2">
      <c r="A1082" s="1019">
        <v>23</v>
      </c>
      <c r="B1082" s="101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55" hidden="1" customHeight="1" x14ac:dyDescent="0.2">
      <c r="A1083" s="1019">
        <v>24</v>
      </c>
      <c r="B1083" s="101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55" hidden="1" customHeight="1" x14ac:dyDescent="0.2">
      <c r="A1084" s="1019">
        <v>25</v>
      </c>
      <c r="B1084" s="101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55" hidden="1" customHeight="1" x14ac:dyDescent="0.2">
      <c r="A1085" s="1019">
        <v>26</v>
      </c>
      <c r="B1085" s="101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55" hidden="1" customHeight="1" x14ac:dyDescent="0.2">
      <c r="A1086" s="1019">
        <v>27</v>
      </c>
      <c r="B1086" s="101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55" hidden="1" customHeight="1" x14ac:dyDescent="0.2">
      <c r="A1087" s="1019">
        <v>28</v>
      </c>
      <c r="B1087" s="101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55" hidden="1" customHeight="1" x14ac:dyDescent="0.2">
      <c r="A1088" s="1019">
        <v>29</v>
      </c>
      <c r="B1088" s="101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55" hidden="1" customHeight="1" x14ac:dyDescent="0.2">
      <c r="A1089" s="1019">
        <v>30</v>
      </c>
      <c r="B1089" s="101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466</v>
      </c>
      <c r="Z1092" s="368"/>
      <c r="AA1092" s="368"/>
      <c r="AB1092" s="368"/>
      <c r="AC1092" s="149" t="s">
        <v>451</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55" hidden="1" customHeight="1" x14ac:dyDescent="0.2">
      <c r="A1093" s="1019">
        <v>1</v>
      </c>
      <c r="B1093" s="101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55" hidden="1" customHeight="1" x14ac:dyDescent="0.2">
      <c r="A1094" s="1019">
        <v>2</v>
      </c>
      <c r="B1094" s="101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55" hidden="1" customHeight="1" x14ac:dyDescent="0.2">
      <c r="A1095" s="1019">
        <v>3</v>
      </c>
      <c r="B1095" s="101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55" hidden="1" customHeight="1" x14ac:dyDescent="0.2">
      <c r="A1096" s="1019">
        <v>4</v>
      </c>
      <c r="B1096" s="101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55" hidden="1" customHeight="1" x14ac:dyDescent="0.2">
      <c r="A1097" s="1019">
        <v>5</v>
      </c>
      <c r="B1097" s="101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55" hidden="1" customHeight="1" x14ac:dyDescent="0.2">
      <c r="A1098" s="1019">
        <v>6</v>
      </c>
      <c r="B1098" s="101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55" hidden="1" customHeight="1" x14ac:dyDescent="0.2">
      <c r="A1099" s="1019">
        <v>7</v>
      </c>
      <c r="B1099" s="101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55" hidden="1" customHeight="1" x14ac:dyDescent="0.2">
      <c r="A1100" s="1019">
        <v>8</v>
      </c>
      <c r="B1100" s="101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55" hidden="1" customHeight="1" x14ac:dyDescent="0.2">
      <c r="A1101" s="1019">
        <v>9</v>
      </c>
      <c r="B1101" s="101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55" hidden="1" customHeight="1" x14ac:dyDescent="0.2">
      <c r="A1102" s="1019">
        <v>10</v>
      </c>
      <c r="B1102" s="101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55" hidden="1" customHeight="1" x14ac:dyDescent="0.2">
      <c r="A1103" s="1019">
        <v>11</v>
      </c>
      <c r="B1103" s="101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55" hidden="1" customHeight="1" x14ac:dyDescent="0.2">
      <c r="A1104" s="1019">
        <v>12</v>
      </c>
      <c r="B1104" s="101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55" hidden="1" customHeight="1" x14ac:dyDescent="0.2">
      <c r="A1105" s="1019">
        <v>13</v>
      </c>
      <c r="B1105" s="101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55" hidden="1" customHeight="1" x14ac:dyDescent="0.2">
      <c r="A1106" s="1019">
        <v>14</v>
      </c>
      <c r="B1106" s="101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55" hidden="1" customHeight="1" x14ac:dyDescent="0.2">
      <c r="A1107" s="1019">
        <v>15</v>
      </c>
      <c r="B1107" s="101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55" hidden="1" customHeight="1" x14ac:dyDescent="0.2">
      <c r="A1108" s="1019">
        <v>16</v>
      </c>
      <c r="B1108" s="101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55" hidden="1" customHeight="1" x14ac:dyDescent="0.2">
      <c r="A1109" s="1019">
        <v>17</v>
      </c>
      <c r="B1109" s="101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55" hidden="1" customHeight="1" x14ac:dyDescent="0.2">
      <c r="A1110" s="1019">
        <v>18</v>
      </c>
      <c r="B1110" s="101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55" hidden="1" customHeight="1" x14ac:dyDescent="0.2">
      <c r="A1111" s="1019">
        <v>19</v>
      </c>
      <c r="B1111" s="101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55" hidden="1" customHeight="1" x14ac:dyDescent="0.2">
      <c r="A1112" s="1019">
        <v>20</v>
      </c>
      <c r="B1112" s="101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55" hidden="1" customHeight="1" x14ac:dyDescent="0.2">
      <c r="A1113" s="1019">
        <v>21</v>
      </c>
      <c r="B1113" s="101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55" hidden="1" customHeight="1" x14ac:dyDescent="0.2">
      <c r="A1114" s="1019">
        <v>22</v>
      </c>
      <c r="B1114" s="101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55" hidden="1" customHeight="1" x14ac:dyDescent="0.2">
      <c r="A1115" s="1019">
        <v>23</v>
      </c>
      <c r="B1115" s="101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55" hidden="1" customHeight="1" x14ac:dyDescent="0.2">
      <c r="A1116" s="1019">
        <v>24</v>
      </c>
      <c r="B1116" s="101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55" hidden="1" customHeight="1" x14ac:dyDescent="0.2">
      <c r="A1117" s="1019">
        <v>25</v>
      </c>
      <c r="B1117" s="101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55" hidden="1" customHeight="1" x14ac:dyDescent="0.2">
      <c r="A1118" s="1019">
        <v>26</v>
      </c>
      <c r="B1118" s="101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55" hidden="1" customHeight="1" x14ac:dyDescent="0.2">
      <c r="A1119" s="1019">
        <v>27</v>
      </c>
      <c r="B1119" s="101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55" hidden="1" customHeight="1" x14ac:dyDescent="0.2">
      <c r="A1120" s="1019">
        <v>28</v>
      </c>
      <c r="B1120" s="101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55" hidden="1" customHeight="1" x14ac:dyDescent="0.2">
      <c r="A1121" s="1019">
        <v>29</v>
      </c>
      <c r="B1121" s="101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55" hidden="1" customHeight="1" x14ac:dyDescent="0.2">
      <c r="A1122" s="1019">
        <v>30</v>
      </c>
      <c r="B1122" s="101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466</v>
      </c>
      <c r="Z1125" s="368"/>
      <c r="AA1125" s="368"/>
      <c r="AB1125" s="368"/>
      <c r="AC1125" s="149" t="s">
        <v>451</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55" hidden="1" customHeight="1" x14ac:dyDescent="0.2">
      <c r="A1126" s="1019">
        <v>1</v>
      </c>
      <c r="B1126" s="101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55" hidden="1" customHeight="1" x14ac:dyDescent="0.2">
      <c r="A1127" s="1019">
        <v>2</v>
      </c>
      <c r="B1127" s="101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55" hidden="1" customHeight="1" x14ac:dyDescent="0.2">
      <c r="A1128" s="1019">
        <v>3</v>
      </c>
      <c r="B1128" s="101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55" hidden="1" customHeight="1" x14ac:dyDescent="0.2">
      <c r="A1129" s="1019">
        <v>4</v>
      </c>
      <c r="B1129" s="101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55" hidden="1" customHeight="1" x14ac:dyDescent="0.2">
      <c r="A1130" s="1019">
        <v>5</v>
      </c>
      <c r="B1130" s="101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55" hidden="1" customHeight="1" x14ac:dyDescent="0.2">
      <c r="A1131" s="1019">
        <v>6</v>
      </c>
      <c r="B1131" s="101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55" hidden="1" customHeight="1" x14ac:dyDescent="0.2">
      <c r="A1132" s="1019">
        <v>7</v>
      </c>
      <c r="B1132" s="101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55" hidden="1" customHeight="1" x14ac:dyDescent="0.2">
      <c r="A1133" s="1019">
        <v>8</v>
      </c>
      <c r="B1133" s="101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55" hidden="1" customHeight="1" x14ac:dyDescent="0.2">
      <c r="A1134" s="1019">
        <v>9</v>
      </c>
      <c r="B1134" s="101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55" hidden="1" customHeight="1" x14ac:dyDescent="0.2">
      <c r="A1135" s="1019">
        <v>10</v>
      </c>
      <c r="B1135" s="101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55" hidden="1" customHeight="1" x14ac:dyDescent="0.2">
      <c r="A1136" s="1019">
        <v>11</v>
      </c>
      <c r="B1136" s="101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55" hidden="1" customHeight="1" x14ac:dyDescent="0.2">
      <c r="A1137" s="1019">
        <v>12</v>
      </c>
      <c r="B1137" s="101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55" hidden="1" customHeight="1" x14ac:dyDescent="0.2">
      <c r="A1138" s="1019">
        <v>13</v>
      </c>
      <c r="B1138" s="101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55" hidden="1" customHeight="1" x14ac:dyDescent="0.2">
      <c r="A1139" s="1019">
        <v>14</v>
      </c>
      <c r="B1139" s="101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55" hidden="1" customHeight="1" x14ac:dyDescent="0.2">
      <c r="A1140" s="1019">
        <v>15</v>
      </c>
      <c r="B1140" s="101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55" hidden="1" customHeight="1" x14ac:dyDescent="0.2">
      <c r="A1141" s="1019">
        <v>16</v>
      </c>
      <c r="B1141" s="101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55" hidden="1" customHeight="1" x14ac:dyDescent="0.2">
      <c r="A1142" s="1019">
        <v>17</v>
      </c>
      <c r="B1142" s="101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55" hidden="1" customHeight="1" x14ac:dyDescent="0.2">
      <c r="A1143" s="1019">
        <v>18</v>
      </c>
      <c r="B1143" s="101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55" hidden="1" customHeight="1" x14ac:dyDescent="0.2">
      <c r="A1144" s="1019">
        <v>19</v>
      </c>
      <c r="B1144" s="101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55" hidden="1" customHeight="1" x14ac:dyDescent="0.2">
      <c r="A1145" s="1019">
        <v>20</v>
      </c>
      <c r="B1145" s="101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55" hidden="1" customHeight="1" x14ac:dyDescent="0.2">
      <c r="A1146" s="1019">
        <v>21</v>
      </c>
      <c r="B1146" s="101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55" hidden="1" customHeight="1" x14ac:dyDescent="0.2">
      <c r="A1147" s="1019">
        <v>22</v>
      </c>
      <c r="B1147" s="101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55" hidden="1" customHeight="1" x14ac:dyDescent="0.2">
      <c r="A1148" s="1019">
        <v>23</v>
      </c>
      <c r="B1148" s="101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55" hidden="1" customHeight="1" x14ac:dyDescent="0.2">
      <c r="A1149" s="1019">
        <v>24</v>
      </c>
      <c r="B1149" s="101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55" hidden="1" customHeight="1" x14ac:dyDescent="0.2">
      <c r="A1150" s="1019">
        <v>25</v>
      </c>
      <c r="B1150" s="101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55" hidden="1" customHeight="1" x14ac:dyDescent="0.2">
      <c r="A1151" s="1019">
        <v>26</v>
      </c>
      <c r="B1151" s="101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55" hidden="1" customHeight="1" x14ac:dyDescent="0.2">
      <c r="A1152" s="1019">
        <v>27</v>
      </c>
      <c r="B1152" s="101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55" hidden="1" customHeight="1" x14ac:dyDescent="0.2">
      <c r="A1153" s="1019">
        <v>28</v>
      </c>
      <c r="B1153" s="101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55" hidden="1" customHeight="1" x14ac:dyDescent="0.2">
      <c r="A1154" s="1019">
        <v>29</v>
      </c>
      <c r="B1154" s="101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55" hidden="1" customHeight="1" x14ac:dyDescent="0.2">
      <c r="A1155" s="1019">
        <v>30</v>
      </c>
      <c r="B1155" s="101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466</v>
      </c>
      <c r="Z1158" s="368"/>
      <c r="AA1158" s="368"/>
      <c r="AB1158" s="368"/>
      <c r="AC1158" s="149" t="s">
        <v>451</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55" hidden="1" customHeight="1" x14ac:dyDescent="0.2">
      <c r="A1159" s="1019">
        <v>1</v>
      </c>
      <c r="B1159" s="101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55" hidden="1" customHeight="1" x14ac:dyDescent="0.2">
      <c r="A1160" s="1019">
        <v>2</v>
      </c>
      <c r="B1160" s="101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55" hidden="1" customHeight="1" x14ac:dyDescent="0.2">
      <c r="A1161" s="1019">
        <v>3</v>
      </c>
      <c r="B1161" s="101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55" hidden="1" customHeight="1" x14ac:dyDescent="0.2">
      <c r="A1162" s="1019">
        <v>4</v>
      </c>
      <c r="B1162" s="101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55" hidden="1" customHeight="1" x14ac:dyDescent="0.2">
      <c r="A1163" s="1019">
        <v>5</v>
      </c>
      <c r="B1163" s="101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55" hidden="1" customHeight="1" x14ac:dyDescent="0.2">
      <c r="A1164" s="1019">
        <v>6</v>
      </c>
      <c r="B1164" s="101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55" hidden="1" customHeight="1" x14ac:dyDescent="0.2">
      <c r="A1165" s="1019">
        <v>7</v>
      </c>
      <c r="B1165" s="101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55" hidden="1" customHeight="1" x14ac:dyDescent="0.2">
      <c r="A1166" s="1019">
        <v>8</v>
      </c>
      <c r="B1166" s="101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55" hidden="1" customHeight="1" x14ac:dyDescent="0.2">
      <c r="A1167" s="1019">
        <v>9</v>
      </c>
      <c r="B1167" s="101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55" hidden="1" customHeight="1" x14ac:dyDescent="0.2">
      <c r="A1168" s="1019">
        <v>10</v>
      </c>
      <c r="B1168" s="101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55" hidden="1" customHeight="1" x14ac:dyDescent="0.2">
      <c r="A1169" s="1019">
        <v>11</v>
      </c>
      <c r="B1169" s="101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55" hidden="1" customHeight="1" x14ac:dyDescent="0.2">
      <c r="A1170" s="1019">
        <v>12</v>
      </c>
      <c r="B1170" s="101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55" hidden="1" customHeight="1" x14ac:dyDescent="0.2">
      <c r="A1171" s="1019">
        <v>13</v>
      </c>
      <c r="B1171" s="101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55" hidden="1" customHeight="1" x14ac:dyDescent="0.2">
      <c r="A1172" s="1019">
        <v>14</v>
      </c>
      <c r="B1172" s="101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55" hidden="1" customHeight="1" x14ac:dyDescent="0.2">
      <c r="A1173" s="1019">
        <v>15</v>
      </c>
      <c r="B1173" s="101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55" hidden="1" customHeight="1" x14ac:dyDescent="0.2">
      <c r="A1174" s="1019">
        <v>16</v>
      </c>
      <c r="B1174" s="101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55" hidden="1" customHeight="1" x14ac:dyDescent="0.2">
      <c r="A1175" s="1019">
        <v>17</v>
      </c>
      <c r="B1175" s="101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55" hidden="1" customHeight="1" x14ac:dyDescent="0.2">
      <c r="A1176" s="1019">
        <v>18</v>
      </c>
      <c r="B1176" s="101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55" hidden="1" customHeight="1" x14ac:dyDescent="0.2">
      <c r="A1177" s="1019">
        <v>19</v>
      </c>
      <c r="B1177" s="101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55" hidden="1" customHeight="1" x14ac:dyDescent="0.2">
      <c r="A1178" s="1019">
        <v>20</v>
      </c>
      <c r="B1178" s="101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55" hidden="1" customHeight="1" x14ac:dyDescent="0.2">
      <c r="A1179" s="1019">
        <v>21</v>
      </c>
      <c r="B1179" s="101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55" hidden="1" customHeight="1" x14ac:dyDescent="0.2">
      <c r="A1180" s="1019">
        <v>22</v>
      </c>
      <c r="B1180" s="101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55" hidden="1" customHeight="1" x14ac:dyDescent="0.2">
      <c r="A1181" s="1019">
        <v>23</v>
      </c>
      <c r="B1181" s="101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55" hidden="1" customHeight="1" x14ac:dyDescent="0.2">
      <c r="A1182" s="1019">
        <v>24</v>
      </c>
      <c r="B1182" s="101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55" hidden="1" customHeight="1" x14ac:dyDescent="0.2">
      <c r="A1183" s="1019">
        <v>25</v>
      </c>
      <c r="B1183" s="101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55" hidden="1" customHeight="1" x14ac:dyDescent="0.2">
      <c r="A1184" s="1019">
        <v>26</v>
      </c>
      <c r="B1184" s="101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55" hidden="1" customHeight="1" x14ac:dyDescent="0.2">
      <c r="A1185" s="1019">
        <v>27</v>
      </c>
      <c r="B1185" s="101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55" hidden="1" customHeight="1" x14ac:dyDescent="0.2">
      <c r="A1186" s="1019">
        <v>28</v>
      </c>
      <c r="B1186" s="101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55" hidden="1" customHeight="1" x14ac:dyDescent="0.2">
      <c r="A1187" s="1019">
        <v>29</v>
      </c>
      <c r="B1187" s="101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55" hidden="1" customHeight="1" x14ac:dyDescent="0.2">
      <c r="A1188" s="1019">
        <v>30</v>
      </c>
      <c r="B1188" s="101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466</v>
      </c>
      <c r="Z1191" s="368"/>
      <c r="AA1191" s="368"/>
      <c r="AB1191" s="368"/>
      <c r="AC1191" s="149" t="s">
        <v>451</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55" hidden="1" customHeight="1" x14ac:dyDescent="0.2">
      <c r="A1192" s="1019">
        <v>1</v>
      </c>
      <c r="B1192" s="101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55" hidden="1" customHeight="1" x14ac:dyDescent="0.2">
      <c r="A1193" s="1019">
        <v>2</v>
      </c>
      <c r="B1193" s="101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55" hidden="1" customHeight="1" x14ac:dyDescent="0.2">
      <c r="A1194" s="1019">
        <v>3</v>
      </c>
      <c r="B1194" s="101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55" hidden="1" customHeight="1" x14ac:dyDescent="0.2">
      <c r="A1195" s="1019">
        <v>4</v>
      </c>
      <c r="B1195" s="101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55" hidden="1" customHeight="1" x14ac:dyDescent="0.2">
      <c r="A1196" s="1019">
        <v>5</v>
      </c>
      <c r="B1196" s="101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55" hidden="1" customHeight="1" x14ac:dyDescent="0.2">
      <c r="A1197" s="1019">
        <v>6</v>
      </c>
      <c r="B1197" s="101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55" hidden="1" customHeight="1" x14ac:dyDescent="0.2">
      <c r="A1198" s="1019">
        <v>7</v>
      </c>
      <c r="B1198" s="101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55" hidden="1" customHeight="1" x14ac:dyDescent="0.2">
      <c r="A1199" s="1019">
        <v>8</v>
      </c>
      <c r="B1199" s="101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55" hidden="1" customHeight="1" x14ac:dyDescent="0.2">
      <c r="A1200" s="1019">
        <v>9</v>
      </c>
      <c r="B1200" s="101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55" hidden="1" customHeight="1" x14ac:dyDescent="0.2">
      <c r="A1201" s="1019">
        <v>10</v>
      </c>
      <c r="B1201" s="101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55" hidden="1" customHeight="1" x14ac:dyDescent="0.2">
      <c r="A1202" s="1019">
        <v>11</v>
      </c>
      <c r="B1202" s="101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55" hidden="1" customHeight="1" x14ac:dyDescent="0.2">
      <c r="A1203" s="1019">
        <v>12</v>
      </c>
      <c r="B1203" s="101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55" hidden="1" customHeight="1" x14ac:dyDescent="0.2">
      <c r="A1204" s="1019">
        <v>13</v>
      </c>
      <c r="B1204" s="101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55" hidden="1" customHeight="1" x14ac:dyDescent="0.2">
      <c r="A1205" s="1019">
        <v>14</v>
      </c>
      <c r="B1205" s="101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55" hidden="1" customHeight="1" x14ac:dyDescent="0.2">
      <c r="A1206" s="1019">
        <v>15</v>
      </c>
      <c r="B1206" s="101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55" hidden="1" customHeight="1" x14ac:dyDescent="0.2">
      <c r="A1207" s="1019">
        <v>16</v>
      </c>
      <c r="B1207" s="101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55" hidden="1" customHeight="1" x14ac:dyDescent="0.2">
      <c r="A1208" s="1019">
        <v>17</v>
      </c>
      <c r="B1208" s="101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55" hidden="1" customHeight="1" x14ac:dyDescent="0.2">
      <c r="A1209" s="1019">
        <v>18</v>
      </c>
      <c r="B1209" s="101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55" hidden="1" customHeight="1" x14ac:dyDescent="0.2">
      <c r="A1210" s="1019">
        <v>19</v>
      </c>
      <c r="B1210" s="101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55" hidden="1" customHeight="1" x14ac:dyDescent="0.2">
      <c r="A1211" s="1019">
        <v>20</v>
      </c>
      <c r="B1211" s="101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55" hidden="1" customHeight="1" x14ac:dyDescent="0.2">
      <c r="A1212" s="1019">
        <v>21</v>
      </c>
      <c r="B1212" s="101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55" hidden="1" customHeight="1" x14ac:dyDescent="0.2">
      <c r="A1213" s="1019">
        <v>22</v>
      </c>
      <c r="B1213" s="101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55" hidden="1" customHeight="1" x14ac:dyDescent="0.2">
      <c r="A1214" s="1019">
        <v>23</v>
      </c>
      <c r="B1214" s="101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55" hidden="1" customHeight="1" x14ac:dyDescent="0.2">
      <c r="A1215" s="1019">
        <v>24</v>
      </c>
      <c r="B1215" s="101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55" hidden="1" customHeight="1" x14ac:dyDescent="0.2">
      <c r="A1216" s="1019">
        <v>25</v>
      </c>
      <c r="B1216" s="101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55" hidden="1" customHeight="1" x14ac:dyDescent="0.2">
      <c r="A1217" s="1019">
        <v>26</v>
      </c>
      <c r="B1217" s="101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55" hidden="1" customHeight="1" x14ac:dyDescent="0.2">
      <c r="A1218" s="1019">
        <v>27</v>
      </c>
      <c r="B1218" s="101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55" hidden="1" customHeight="1" x14ac:dyDescent="0.2">
      <c r="A1219" s="1019">
        <v>28</v>
      </c>
      <c r="B1219" s="101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55" hidden="1" customHeight="1" x14ac:dyDescent="0.2">
      <c r="A1220" s="1019">
        <v>29</v>
      </c>
      <c r="B1220" s="101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55" hidden="1" customHeight="1" x14ac:dyDescent="0.2">
      <c r="A1221" s="1019">
        <v>30</v>
      </c>
      <c r="B1221" s="101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466</v>
      </c>
      <c r="Z1224" s="368"/>
      <c r="AA1224" s="368"/>
      <c r="AB1224" s="368"/>
      <c r="AC1224" s="149" t="s">
        <v>451</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55" hidden="1" customHeight="1" x14ac:dyDescent="0.2">
      <c r="A1225" s="1019">
        <v>1</v>
      </c>
      <c r="B1225" s="101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55" hidden="1" customHeight="1" x14ac:dyDescent="0.2">
      <c r="A1226" s="1019">
        <v>2</v>
      </c>
      <c r="B1226" s="101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55" hidden="1" customHeight="1" x14ac:dyDescent="0.2">
      <c r="A1227" s="1019">
        <v>3</v>
      </c>
      <c r="B1227" s="101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55" hidden="1" customHeight="1" x14ac:dyDescent="0.2">
      <c r="A1228" s="1019">
        <v>4</v>
      </c>
      <c r="B1228" s="101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55" hidden="1" customHeight="1" x14ac:dyDescent="0.2">
      <c r="A1229" s="1019">
        <v>5</v>
      </c>
      <c r="B1229" s="101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55" hidden="1" customHeight="1" x14ac:dyDescent="0.2">
      <c r="A1230" s="1019">
        <v>6</v>
      </c>
      <c r="B1230" s="101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55" hidden="1" customHeight="1" x14ac:dyDescent="0.2">
      <c r="A1231" s="1019">
        <v>7</v>
      </c>
      <c r="B1231" s="101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55" hidden="1" customHeight="1" x14ac:dyDescent="0.2">
      <c r="A1232" s="1019">
        <v>8</v>
      </c>
      <c r="B1232" s="101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55" hidden="1" customHeight="1" x14ac:dyDescent="0.2">
      <c r="A1233" s="1019">
        <v>9</v>
      </c>
      <c r="B1233" s="101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55" hidden="1" customHeight="1" x14ac:dyDescent="0.2">
      <c r="A1234" s="1019">
        <v>10</v>
      </c>
      <c r="B1234" s="101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55" hidden="1" customHeight="1" x14ac:dyDescent="0.2">
      <c r="A1235" s="1019">
        <v>11</v>
      </c>
      <c r="B1235" s="101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55" hidden="1" customHeight="1" x14ac:dyDescent="0.2">
      <c r="A1236" s="1019">
        <v>12</v>
      </c>
      <c r="B1236" s="101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55" hidden="1" customHeight="1" x14ac:dyDescent="0.2">
      <c r="A1237" s="1019">
        <v>13</v>
      </c>
      <c r="B1237" s="101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55" hidden="1" customHeight="1" x14ac:dyDescent="0.2">
      <c r="A1238" s="1019">
        <v>14</v>
      </c>
      <c r="B1238" s="101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55" hidden="1" customHeight="1" x14ac:dyDescent="0.2">
      <c r="A1239" s="1019">
        <v>15</v>
      </c>
      <c r="B1239" s="101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55" hidden="1" customHeight="1" x14ac:dyDescent="0.2">
      <c r="A1240" s="1019">
        <v>16</v>
      </c>
      <c r="B1240" s="101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55" hidden="1" customHeight="1" x14ac:dyDescent="0.2">
      <c r="A1241" s="1019">
        <v>17</v>
      </c>
      <c r="B1241" s="101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55" hidden="1" customHeight="1" x14ac:dyDescent="0.2">
      <c r="A1242" s="1019">
        <v>18</v>
      </c>
      <c r="B1242" s="101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55" hidden="1" customHeight="1" x14ac:dyDescent="0.2">
      <c r="A1243" s="1019">
        <v>19</v>
      </c>
      <c r="B1243" s="101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55" hidden="1" customHeight="1" x14ac:dyDescent="0.2">
      <c r="A1244" s="1019">
        <v>20</v>
      </c>
      <c r="B1244" s="101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55" hidden="1" customHeight="1" x14ac:dyDescent="0.2">
      <c r="A1245" s="1019">
        <v>21</v>
      </c>
      <c r="B1245" s="101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55" hidden="1" customHeight="1" x14ac:dyDescent="0.2">
      <c r="A1246" s="1019">
        <v>22</v>
      </c>
      <c r="B1246" s="101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55" hidden="1" customHeight="1" x14ac:dyDescent="0.2">
      <c r="A1247" s="1019">
        <v>23</v>
      </c>
      <c r="B1247" s="101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55" hidden="1" customHeight="1" x14ac:dyDescent="0.2">
      <c r="A1248" s="1019">
        <v>24</v>
      </c>
      <c r="B1248" s="101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55" hidden="1" customHeight="1" x14ac:dyDescent="0.2">
      <c r="A1249" s="1019">
        <v>25</v>
      </c>
      <c r="B1249" s="101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55" hidden="1" customHeight="1" x14ac:dyDescent="0.2">
      <c r="A1250" s="1019">
        <v>26</v>
      </c>
      <c r="B1250" s="101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55" hidden="1" customHeight="1" x14ac:dyDescent="0.2">
      <c r="A1251" s="1019">
        <v>27</v>
      </c>
      <c r="B1251" s="101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55" hidden="1" customHeight="1" x14ac:dyDescent="0.2">
      <c r="A1252" s="1019">
        <v>28</v>
      </c>
      <c r="B1252" s="101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55" hidden="1" customHeight="1" x14ac:dyDescent="0.2">
      <c r="A1253" s="1019">
        <v>29</v>
      </c>
      <c r="B1253" s="101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55" hidden="1" customHeight="1" x14ac:dyDescent="0.2">
      <c r="A1254" s="1019">
        <v>30</v>
      </c>
      <c r="B1254" s="101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466</v>
      </c>
      <c r="Z1257" s="368"/>
      <c r="AA1257" s="368"/>
      <c r="AB1257" s="368"/>
      <c r="AC1257" s="149" t="s">
        <v>451</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55" hidden="1" customHeight="1" x14ac:dyDescent="0.2">
      <c r="A1258" s="1019">
        <v>1</v>
      </c>
      <c r="B1258" s="101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55" hidden="1" customHeight="1" x14ac:dyDescent="0.2">
      <c r="A1259" s="1019">
        <v>2</v>
      </c>
      <c r="B1259" s="101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55" hidden="1" customHeight="1" x14ac:dyDescent="0.2">
      <c r="A1260" s="1019">
        <v>3</v>
      </c>
      <c r="B1260" s="101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55" hidden="1" customHeight="1" x14ac:dyDescent="0.2">
      <c r="A1261" s="1019">
        <v>4</v>
      </c>
      <c r="B1261" s="101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55" hidden="1" customHeight="1" x14ac:dyDescent="0.2">
      <c r="A1262" s="1019">
        <v>5</v>
      </c>
      <c r="B1262" s="101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55" hidden="1" customHeight="1" x14ac:dyDescent="0.2">
      <c r="A1263" s="1019">
        <v>6</v>
      </c>
      <c r="B1263" s="101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55" hidden="1" customHeight="1" x14ac:dyDescent="0.2">
      <c r="A1264" s="1019">
        <v>7</v>
      </c>
      <c r="B1264" s="101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55" hidden="1" customHeight="1" x14ac:dyDescent="0.2">
      <c r="A1265" s="1019">
        <v>8</v>
      </c>
      <c r="B1265" s="101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55" hidden="1" customHeight="1" x14ac:dyDescent="0.2">
      <c r="A1266" s="1019">
        <v>9</v>
      </c>
      <c r="B1266" s="101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55" hidden="1" customHeight="1" x14ac:dyDescent="0.2">
      <c r="A1267" s="1019">
        <v>10</v>
      </c>
      <c r="B1267" s="101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55" hidden="1" customHeight="1" x14ac:dyDescent="0.2">
      <c r="A1268" s="1019">
        <v>11</v>
      </c>
      <c r="B1268" s="101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55" hidden="1" customHeight="1" x14ac:dyDescent="0.2">
      <c r="A1269" s="1019">
        <v>12</v>
      </c>
      <c r="B1269" s="101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55" hidden="1" customHeight="1" x14ac:dyDescent="0.2">
      <c r="A1270" s="1019">
        <v>13</v>
      </c>
      <c r="B1270" s="101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55" hidden="1" customHeight="1" x14ac:dyDescent="0.2">
      <c r="A1271" s="1019">
        <v>14</v>
      </c>
      <c r="B1271" s="101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55" hidden="1" customHeight="1" x14ac:dyDescent="0.2">
      <c r="A1272" s="1019">
        <v>15</v>
      </c>
      <c r="B1272" s="101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55" hidden="1" customHeight="1" x14ac:dyDescent="0.2">
      <c r="A1273" s="1019">
        <v>16</v>
      </c>
      <c r="B1273" s="101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55" hidden="1" customHeight="1" x14ac:dyDescent="0.2">
      <c r="A1274" s="1019">
        <v>17</v>
      </c>
      <c r="B1274" s="101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55" hidden="1" customHeight="1" x14ac:dyDescent="0.2">
      <c r="A1275" s="1019">
        <v>18</v>
      </c>
      <c r="B1275" s="101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55" hidden="1" customHeight="1" x14ac:dyDescent="0.2">
      <c r="A1276" s="1019">
        <v>19</v>
      </c>
      <c r="B1276" s="101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55" hidden="1" customHeight="1" x14ac:dyDescent="0.2">
      <c r="A1277" s="1019">
        <v>20</v>
      </c>
      <c r="B1277" s="101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55" hidden="1" customHeight="1" x14ac:dyDescent="0.2">
      <c r="A1278" s="1019">
        <v>21</v>
      </c>
      <c r="B1278" s="101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55" hidden="1" customHeight="1" x14ac:dyDescent="0.2">
      <c r="A1279" s="1019">
        <v>22</v>
      </c>
      <c r="B1279" s="101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55" hidden="1" customHeight="1" x14ac:dyDescent="0.2">
      <c r="A1280" s="1019">
        <v>23</v>
      </c>
      <c r="B1280" s="101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55" hidden="1" customHeight="1" x14ac:dyDescent="0.2">
      <c r="A1281" s="1019">
        <v>24</v>
      </c>
      <c r="B1281" s="101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55" hidden="1" customHeight="1" x14ac:dyDescent="0.2">
      <c r="A1282" s="1019">
        <v>25</v>
      </c>
      <c r="B1282" s="101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55" hidden="1" customHeight="1" x14ac:dyDescent="0.2">
      <c r="A1283" s="1019">
        <v>26</v>
      </c>
      <c r="B1283" s="101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55" hidden="1" customHeight="1" x14ac:dyDescent="0.2">
      <c r="A1284" s="1019">
        <v>27</v>
      </c>
      <c r="B1284" s="101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55" hidden="1" customHeight="1" x14ac:dyDescent="0.2">
      <c r="A1285" s="1019">
        <v>28</v>
      </c>
      <c r="B1285" s="101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55" hidden="1" customHeight="1" x14ac:dyDescent="0.2">
      <c r="A1286" s="1019">
        <v>29</v>
      </c>
      <c r="B1286" s="101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55" hidden="1" customHeight="1" x14ac:dyDescent="0.2">
      <c r="A1287" s="1019">
        <v>30</v>
      </c>
      <c r="B1287" s="101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466</v>
      </c>
      <c r="Z1290" s="368"/>
      <c r="AA1290" s="368"/>
      <c r="AB1290" s="368"/>
      <c r="AC1290" s="149" t="s">
        <v>451</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55" hidden="1" customHeight="1" x14ac:dyDescent="0.2">
      <c r="A1291" s="1019">
        <v>1</v>
      </c>
      <c r="B1291" s="101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55" hidden="1" customHeight="1" x14ac:dyDescent="0.2">
      <c r="A1292" s="1019">
        <v>2</v>
      </c>
      <c r="B1292" s="101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55" hidden="1" customHeight="1" x14ac:dyDescent="0.2">
      <c r="A1293" s="1019">
        <v>3</v>
      </c>
      <c r="B1293" s="101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55" hidden="1" customHeight="1" x14ac:dyDescent="0.2">
      <c r="A1294" s="1019">
        <v>4</v>
      </c>
      <c r="B1294" s="101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55" hidden="1" customHeight="1" x14ac:dyDescent="0.2">
      <c r="A1295" s="1019">
        <v>5</v>
      </c>
      <c r="B1295" s="101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55" hidden="1" customHeight="1" x14ac:dyDescent="0.2">
      <c r="A1296" s="1019">
        <v>6</v>
      </c>
      <c r="B1296" s="101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55" hidden="1" customHeight="1" x14ac:dyDescent="0.2">
      <c r="A1297" s="1019">
        <v>7</v>
      </c>
      <c r="B1297" s="101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55" hidden="1" customHeight="1" x14ac:dyDescent="0.2">
      <c r="A1298" s="1019">
        <v>8</v>
      </c>
      <c r="B1298" s="101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55" hidden="1" customHeight="1" x14ac:dyDescent="0.2">
      <c r="A1299" s="1019">
        <v>9</v>
      </c>
      <c r="B1299" s="101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55" hidden="1" customHeight="1" x14ac:dyDescent="0.2">
      <c r="A1300" s="1019">
        <v>10</v>
      </c>
      <c r="B1300" s="101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55" hidden="1" customHeight="1" x14ac:dyDescent="0.2">
      <c r="A1301" s="1019">
        <v>11</v>
      </c>
      <c r="B1301" s="101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55" hidden="1" customHeight="1" x14ac:dyDescent="0.2">
      <c r="A1302" s="1019">
        <v>12</v>
      </c>
      <c r="B1302" s="101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55" hidden="1" customHeight="1" x14ac:dyDescent="0.2">
      <c r="A1303" s="1019">
        <v>13</v>
      </c>
      <c r="B1303" s="101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55" hidden="1" customHeight="1" x14ac:dyDescent="0.2">
      <c r="A1304" s="1019">
        <v>14</v>
      </c>
      <c r="B1304" s="101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55" hidden="1" customHeight="1" x14ac:dyDescent="0.2">
      <c r="A1305" s="1019">
        <v>15</v>
      </c>
      <c r="B1305" s="101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55" hidden="1" customHeight="1" x14ac:dyDescent="0.2">
      <c r="A1306" s="1019">
        <v>16</v>
      </c>
      <c r="B1306" s="101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55" hidden="1" customHeight="1" x14ac:dyDescent="0.2">
      <c r="A1307" s="1019">
        <v>17</v>
      </c>
      <c r="B1307" s="101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55" hidden="1" customHeight="1" x14ac:dyDescent="0.2">
      <c r="A1308" s="1019">
        <v>18</v>
      </c>
      <c r="B1308" s="101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55" hidden="1" customHeight="1" x14ac:dyDescent="0.2">
      <c r="A1309" s="1019">
        <v>19</v>
      </c>
      <c r="B1309" s="101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55" hidden="1" customHeight="1" x14ac:dyDescent="0.2">
      <c r="A1310" s="1019">
        <v>20</v>
      </c>
      <c r="B1310" s="101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55" hidden="1" customHeight="1" x14ac:dyDescent="0.2">
      <c r="A1311" s="1019">
        <v>21</v>
      </c>
      <c r="B1311" s="101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55" hidden="1" customHeight="1" x14ac:dyDescent="0.2">
      <c r="A1312" s="1019">
        <v>22</v>
      </c>
      <c r="B1312" s="101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55" hidden="1" customHeight="1" x14ac:dyDescent="0.2">
      <c r="A1313" s="1019">
        <v>23</v>
      </c>
      <c r="B1313" s="101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55" hidden="1" customHeight="1" x14ac:dyDescent="0.2">
      <c r="A1314" s="1019">
        <v>24</v>
      </c>
      <c r="B1314" s="101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55" hidden="1" customHeight="1" x14ac:dyDescent="0.2">
      <c r="A1315" s="1019">
        <v>25</v>
      </c>
      <c r="B1315" s="101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55" hidden="1" customHeight="1" x14ac:dyDescent="0.2">
      <c r="A1316" s="1019">
        <v>26</v>
      </c>
      <c r="B1316" s="101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55" hidden="1" customHeight="1" x14ac:dyDescent="0.2">
      <c r="A1317" s="1019">
        <v>27</v>
      </c>
      <c r="B1317" s="101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55" hidden="1" customHeight="1" x14ac:dyDescent="0.2">
      <c r="A1318" s="1019">
        <v>28</v>
      </c>
      <c r="B1318" s="101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55" hidden="1" customHeight="1" x14ac:dyDescent="0.2">
      <c r="A1319" s="1019">
        <v>29</v>
      </c>
      <c r="B1319" s="101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55" hidden="1" customHeight="1" x14ac:dyDescent="0.2">
      <c r="A1320" s="1019">
        <v>30</v>
      </c>
      <c r="B1320" s="101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2019-08-20T00:54:35Z</cp:lastPrinted>
  <dcterms:created xsi:type="dcterms:W3CDTF">2012-03-13T00:50:25Z</dcterms:created>
  <dcterms:modified xsi:type="dcterms:W3CDTF">2019-09-10T05:13:00Z</dcterms:modified>
</cp:coreProperties>
</file>