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60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<sst xmlns="http://schemas.openxmlformats.org/spreadsheetml/2006/main" count="2865" uniqueCount="648">
  <si>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</si>
  <si>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</si>
  <si>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</si>
  <si>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</si>
  <si>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</si>
  <si>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</si>
  <si>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</si>
  <si>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</si>
  <si>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</si>
  <si>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</si>
  <si>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</si>
  <si>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</si>
  <si>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</si>
  <si>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</si>
  <si>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</si>
  <si>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</si>
  <si>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</si>
  <si>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</si>
  <si>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</si>
  <si>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</si>
  <si>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</si>
  <si>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</si>
  <si>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</si>
  <si>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</si>
  <si>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</si>
  <si>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</si>
  <si>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</si>
  <si>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</si>
  <si>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</si>
  <si>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</si>
  <si>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</si>
  <si>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</si>
  <si>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</si>
  <si>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</si>
  <si>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</si>
  <si>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</si>
  <si>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</si>
  <si>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</si>
  <si>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</si>
  <si>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</si>
  <si>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</si>
  <si>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</si>
  <si>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</si>
  <si>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</si>
  <si>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</si>
  <si>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</si>
  <si>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</si>
  <si>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</si>
  <si>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</si>
  <si>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</si>
  <si>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</si>
  <si>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</si>
  <si>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</si>
  <si>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</si>
  <si>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</si>
  <si>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</si>
  <si>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</si>
  <si>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</si>
  <si>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</si>
  <si>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</si>
  <si>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</si>
  <si>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</si>
  <si>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</si>
  <si>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</si>
  <si>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</si>
  <si>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</si>
  <si>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</si>
  <si>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</si>
  <si>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</si>
  <si>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</si>
  <si>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</si>
  <si>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</si>
  <si>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</si>
  <si>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</si>
  <si>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</si>
  <si>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</si>
  <si>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</si>
  <si>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</si>
  <si>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</si>
  <si>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</si>
  <si>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</si>
  <si>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</si>
  <si>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</si>
  <si>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</si>
  <si>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</si>
  <si>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</si>
  <si>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</si>
  <si>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</si>
  <si>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</si>
  <si>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</si>
  <si>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</si>
  <si>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</si>
  <si>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</si>
  <si>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</si>
  <si>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</si>
  <si>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</si>
  <si>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</si>
  <si>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</si>
  <si>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</si>
  <si>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</si>
  <si>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</si>
  <si>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</si>
  <si>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</si>
  <si>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</si>
  <si>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</si>
  <si>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</si>
  <si>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</si>
  <si>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</si>
  <si>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</si>
  <si>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</si>
  <si>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</si>
  <si>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</si>
  <si>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</si>
  <si>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</si>
  <si>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</si>
  <si>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</si>
  <si>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</si>
  <si>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</si>
  <si>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</si>
  <si>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</si>
  <si>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</si>
  <si>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</si>
  <si>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</si>
  <si>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</si>
  <si>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</si>
  <si>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</si>
  <si>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</si>
  <si>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</si>
  <si>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</si>
  <si>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</si>
  <si>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</si>
  <si>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</si>
  <si>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</si>
  <si>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</si>
  <si>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</si>
  <si>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</si>
  <si>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</si>
  <si>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</si>
  <si>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</si>
  <si>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</si>
  <si>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</si>
  <si>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</si>
  <si>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</si>
  <si>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</si>
  <si>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</si>
  <si>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</si>
  <si>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</si>
  <si>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</si>
  <si>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</si>
  <si>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</si>
  <si>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</si>
  <si>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</si>
  <si>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</si>
  <si>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</si>
  <si>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</si>
  <si>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</si>
  <si>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</si>
  <si>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</si>
  <si>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</si>
  <si>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</si>
  <si>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</si>
  <si>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</si>
  <si>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</si>
  <si>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</si>
  <si>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</si>
  <si>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</si>
  <si>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</si>
  <si>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</si>
  <si>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</si>
  <si>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</si>
  <si>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</si>
  <si>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</si>
  <si>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</si>
  <si>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</si>
  <si>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</si>
  <si>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</si>
  <si>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</si>
  <si>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</si>
  <si>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</si>
  <si>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</si>
  <si>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</si>
  <si>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</si>
  <si>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</si>
  <si>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</si>
  <si>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</si>
  <si>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</si>
  <si>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</si>
  <si>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</si>
  <si>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</si>
  <si>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</si>
  <si>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</si>
  <si>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</si>
  <si>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</si>
  <si>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</si>
  <si>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</si>
  <si>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</si>
  <si>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</si>
  <si>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</si>
  <si>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</si>
  <si>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</si>
  <si>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</si>
  <si>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</si>
  <si>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</si>
  <si>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</si>
  <si>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</si>
  <si>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</si>
  <si>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</si>
  <si>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</si>
  <si>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</si>
  <si>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</si>
  <si>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</si>
  <si>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</si>
  <si>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</si>
  <si>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</si>
  <si>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</si>
  <si>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</si>
  <si>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</si>
  <si>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</si>
  <si>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</si>
  <si>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</si>
  <si>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</si>
  <si>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</si>
  <si>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</si>
  <si>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</si>
  <si>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</si>
  <si>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</si>
  <si>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</si>
  <si>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</si>
  <si>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</si>
  <si>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</si>
  <si>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</si>
  <si>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</si>
  <si>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</si>
  <si>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</si>
  <si>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</si>
  <si>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</si>
  <si>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</si>
  <si>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</si>
  <si>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</si>
  <si>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</si>
  <si>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</si>
  <si>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</si>
  <si>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</si>
  <si>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</si>
  <si>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</si>
  <si>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</si>
  <si>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</si>
  <si>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</si>
  <si>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</si>
  <si>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</si>
  <si>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</si>
  <si>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</si>
  <si>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</si>
  <si>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</si>
  <si>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</si>
  <si>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</si>
  <si>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</si>
  <si>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</si>
  <si>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</si>
  <si>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</si>
  <si>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</si>
  <si>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</si>
  <si>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</si>
  <si>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</si>
  <si>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</si>
  <si>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</si>
  <si>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</si>
  <si>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</si>
  <si>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</si>
  <si>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</si>
  <si>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</si>
  <si>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</si>
  <si>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</si>
  <si>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</si>
  <si>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</si>
  <si>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</si>
  <si>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</si>
  <si>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</si>
  <si>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</si>
  <si>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</si>
  <si>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</si>
  <si>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</si>
  <si>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</si>
  <si>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</si>
  <si>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</si>
  <si>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</si>
  <si>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</si>
  <si>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</si>
  <si>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</si>
  <si>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</si>
  <si>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</si>
  <si>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</si>
  <si>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</si>
  <si>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</si>
  <si>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</si>
  <si>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</si>
  <si>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</si>
  <si>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</si>
  <si>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</si>
  <si>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</si>
  <si>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</si>
  <si>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</si>
  <si>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</si>
  <si>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</si>
  <si>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</si>
  <si>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</si>
  <si>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</si>
  <si>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</si>
  <si>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</si>
  <si>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</si>
  <si>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</si>
  <si>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</si>
  <si>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</si>
  <si>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</si>
  <si>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</si>
  <si>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</si>
  <si>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</si>
  <si>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</si>
  <si>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</si>
  <si>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</si>
  <si>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</si>
  <si>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</si>
  <si>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</si>
  <si>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</si>
  <si>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</si>
  <si>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</si>
  <si>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</si>
  <si>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</si>
  <si>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</si>
  <si>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</si>
  <si>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</si>
  <si>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</si>
  <si>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</si>
  <si>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</si>
  <si>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</si>
  <si>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</si>
  <si>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</si>
  <si>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</si>
  <si>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</si>
  <si>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</si>
  <si>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</si>
  <si>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</si>
  <si>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</si>
  <si>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</si>
  <si>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</si>
  <si>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</si>
  <si>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</si>
  <si>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</si>
  <si>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</si>
  <si>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</si>
  <si>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</si>
  <si>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</si>
  <si>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</si>
  <si>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</si>
  <si>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</si>
  <si>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</si>
  <si>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</si>
  <si>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</si>
  <si>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</si>
  <si>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</si>
  <si>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</si>
  <si>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</si>
  <si>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</si>
  <si>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</si>
  <si>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</si>
  <si>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</si>
  <si>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</si>
  <si>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</si>
  <si>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</si>
  <si>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</si>
  <si>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</si>
  <si>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</si>
  <si>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</si>
  <si>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</si>
  <si>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</si>
  <si>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</si>
  <si>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</si>
  <si>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</si>
  <si>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</si>
  <si>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</si>
  <si>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</si>
  <si>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</si>
  <si>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</si>
  <si>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</si>
  <si>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</si>
  <si>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</si>
  <si>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</si>
  <si>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</si>
  <si>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</si>
  <si>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</si>
  <si>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</si>
  <si>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</si>
  <si>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</si>
  <si>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</si>
  <si>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</si>
  <si>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</si>
  <si>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</si>
  <si>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</si>
  <si>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</si>
  <si>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</si>
  <si>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</si>
  <si>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</si>
  <si>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</si>
  <si>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</si>
  <si>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</si>
  <si>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</si>
  <si>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</si>
  <si>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</si>
  <si>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</si>
  <si>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</si>
  <si>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</si>
  <si>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</si>
  <si>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</si>
  <si>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</si>
  <si>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</si>
  <si>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</si>
  <si>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</si>
  <si>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</si>
  <si>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</si>
  <si>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</si>
  <si>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</si>
  <si>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</si>
  <si>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</si>
  <si>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</si>
  <si>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</si>
  <si>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</si>
  <si>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</si>
  <si>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</si>
  <si>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</si>
  <si>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</si>
  <si>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</si>
  <si>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</si>
  <si>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</si>
  <si>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</si>
  <si>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</si>
  <si>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</si>
  <si>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</si>
  <si>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</si>
  <si>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</si>
  <si>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</si>
  <si>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</si>
  <si>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</si>
  <si>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</si>
  <si>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</si>
  <si>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</si>
  <si>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</si>
  <si>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</si>
  <si>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</si>
  <si>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</si>
  <si>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</si>
  <si>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</si>
  <si>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</si>
  <si>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</si>
  <si>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</si>
  <si>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</si>
  <si>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</si>
  <si>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</si>
  <si>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</si>
  <si>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</si>
  <si>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</si>
  <si>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</si>
  <si>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</si>
  <si>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</si>
  <si>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</si>
  <si>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</si>
  <si>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</si>
  <si>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</si>
  <si>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</si>
  <si>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</si>
  <si>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</si>
  <si>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</si>
  <si>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</si>
  <si>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</si>
  <si>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</si>
  <si>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</si>
  <si>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</si>
  <si>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</si>
  <si>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</si>
  <si>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</si>
  <si>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</si>
  <si>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</si>
  <si>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</si>
  <si>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</si>
  <si>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</si>
  <si>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</si>
  <si>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</si>
  <si>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</si>
  <si>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</si>
  <si>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</si>
  <si>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</si>
  <si>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</si>
  <si>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</si>
  <si>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</si>
  <si>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</si>
  <si>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</si>
  <si>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</si>
  <si>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</si>
  <si>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</si>
  <si>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</si>
  <si>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</si>
  <si>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</si>
  <si>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</si>
  <si>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</si>
  <si>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</si>
  <si>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</si>
  <si>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</si>
  <si>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</si>
  <si>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</si>
  <si>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</si>
  <si>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</si>
  <si>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</si>
  <si>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</si>
  <si>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</si>
  <si>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</si>
  <si>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</si>
  <si>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</si>
  <si>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</si>
  <si>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</si>
  <si>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</si>
  <si>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</si>
  <si>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</si>
  <si>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</si>
  <si>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</si>
  <si>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</si>
  <si>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</si>
  <si>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</si>
  <si>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</si>
  <si>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</si>
  <si>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</si>
  <si>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</si>
  <si>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</si>
  <si>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</si>
  <si>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</si>
  <si>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</si>
  <si>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</si>
  <si>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</si>
  <si>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</si>
  <si>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</si>
  <si>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</si>
  <si>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</si>
  <si>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</si>
  <si>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</si>
  <si>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</si>
  <si>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</si>
  <si>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</si>
  <si>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</si>
  <si>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</si>
  <si>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</si>
  <si>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</si>
  <si>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</si>
  <si>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</si>
  <si>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</si>
  <si>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</si>
  <si>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</si>
  <si>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</si>
  <si>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</si>
  <si>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</si>
  <si>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</si>
  <si>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</si>
  <si>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</si>
  <si>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</si>
  <si>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</si>
  <si>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</si>
  <si>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</si>
  <si>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</si>
  <si>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</si>
  <si>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</si>
  <si>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</si>
  <si>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</si>
  <si>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</si>
  <si>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</si>
  <si>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諸外国における環境法制に共通的に存在する基本問題の収集分析費</t>
    <rPh sb="0" eb="3">
      <t>ショガイコク</t>
    </rPh>
    <rPh sb="7" eb="11">
      <t>カンキョウホウセイ</t>
    </rPh>
    <rPh sb="12" eb="15">
      <t>キョウツウテキ</t>
    </rPh>
    <rPh sb="16" eb="18">
      <t>ソンザイ</t>
    </rPh>
    <rPh sb="20" eb="22">
      <t>キホン</t>
    </rPh>
    <rPh sb="22" eb="24">
      <t>モンダイ</t>
    </rPh>
    <rPh sb="25" eb="27">
      <t>シュウシュウ</t>
    </rPh>
    <rPh sb="27" eb="29">
      <t>ブンセキ</t>
    </rPh>
    <rPh sb="29" eb="30">
      <t>ヒ</t>
    </rPh>
    <phoneticPr fontId="5"/>
  </si>
  <si>
    <t>大臣官房</t>
    <rPh sb="0" eb="2">
      <t>ダイジン</t>
    </rPh>
    <rPh sb="2" eb="4">
      <t>カンボウ</t>
    </rPh>
    <phoneticPr fontId="5"/>
  </si>
  <si>
    <t>総合政策課企画評価・政策プロモーション室</t>
    <rPh sb="0" eb="9">
      <t>ソウゴウセイサクカキカクヒョウカ</t>
    </rPh>
    <rPh sb="10" eb="12">
      <t>セイサク</t>
    </rPh>
    <rPh sb="19" eb="20">
      <t>シツ</t>
    </rPh>
    <phoneticPr fontId="5"/>
  </si>
  <si>
    <t>室長　内藤　冬美</t>
    <rPh sb="0" eb="2">
      <t>シツチョウ</t>
    </rPh>
    <rPh sb="3" eb="5">
      <t>ナイトウ</t>
    </rPh>
    <rPh sb="6" eb="8">
      <t>フユミ</t>
    </rPh>
    <phoneticPr fontId="5"/>
  </si>
  <si>
    <t>○</t>
  </si>
  <si>
    <t>-</t>
  </si>
  <si>
    <t>-</t>
    <phoneticPr fontId="5"/>
  </si>
  <si>
    <t>-</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</si>
  <si>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phoneticPr fontId="5"/>
  </si>
  <si>
    <t>環境法制に知見のある事業者を対象に、一般競争（総合評価方式）により環境法制の様々な分野に共通する基本的な諸原則や論点、課題等に関し、事業者がコーディネートした専門的知見のある学者等に諸外国、国内の情報収集をさせ、研究会等で議論を行い、我が国の環境政策に資する分析、検討を加え、報告書としてとりまとめ、データの蓄積を行う。</t>
    <phoneticPr fontId="5"/>
  </si>
  <si>
    <t>環境保全調査費</t>
    <rPh sb="0" eb="2">
      <t>カンキョウ</t>
    </rPh>
    <rPh sb="2" eb="4">
      <t>ホゼン</t>
    </rPh>
    <rPh sb="4" eb="7">
      <t>チョウサヒ</t>
    </rPh>
    <phoneticPr fontId="5"/>
  </si>
  <si>
    <t>予防原則、環境管理、自然保護、物質循環などの分野における研究会で議論し、２５件程度のレポートを作成する。</t>
    <phoneticPr fontId="5"/>
  </si>
  <si>
    <t>とりまとめられ環境政策検討に用いられたレポート数</t>
    <phoneticPr fontId="5"/>
  </si>
  <si>
    <t>件</t>
    <rPh sb="0" eb="1">
      <t>ケン</t>
    </rPh>
    <phoneticPr fontId="5"/>
  </si>
  <si>
    <t>-</t>
    <phoneticPr fontId="5"/>
  </si>
  <si>
    <t>-</t>
    <phoneticPr fontId="5"/>
  </si>
  <si>
    <t>環境政策検討に用いられたレポート数</t>
    <phoneticPr fontId="5"/>
  </si>
  <si>
    <t>環境行政、予防原則、環境管理、自然保護、物質循環の５分野における研究会の開催回数。</t>
    <phoneticPr fontId="5"/>
  </si>
  <si>
    <t>　　毎年度執行額／論文件数＝（千円）　　　　　　　　　</t>
    <phoneticPr fontId="5"/>
  </si>
  <si>
    <t>回</t>
    <rPh sb="0" eb="1">
      <t>カイ</t>
    </rPh>
    <phoneticPr fontId="5"/>
  </si>
  <si>
    <t>千円</t>
    <rPh sb="0" eb="2">
      <t>センエン</t>
    </rPh>
    <phoneticPr fontId="5"/>
  </si>
  <si>
    <t>千円/件</t>
    <rPh sb="0" eb="2">
      <t>センエン</t>
    </rPh>
    <rPh sb="3" eb="4">
      <t>ケン</t>
    </rPh>
    <phoneticPr fontId="5"/>
  </si>
  <si>
    <t>6,480/32</t>
    <phoneticPr fontId="5"/>
  </si>
  <si>
    <t>4,320/27</t>
    <phoneticPr fontId="5"/>
  </si>
  <si>
    <t>3,672/28</t>
    <phoneticPr fontId="5"/>
  </si>
  <si>
    <t>5,101/25</t>
    <phoneticPr fontId="5"/>
  </si>
  <si>
    <t>９．環境政策の基盤整備</t>
    <rPh sb="2" eb="4">
      <t>カンキョウ</t>
    </rPh>
    <rPh sb="4" eb="6">
      <t>セイサク</t>
    </rPh>
    <rPh sb="7" eb="9">
      <t>キバン</t>
    </rPh>
    <rPh sb="9" eb="11">
      <t>セイビ</t>
    </rPh>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</si>
  <si>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資料としてデータの蓄積を図ることで、環境行政の各種施策の推進に寄与する。</t>
    <phoneticPr fontId="5"/>
  </si>
  <si>
    <t>-</t>
    <phoneticPr fontId="5"/>
  </si>
  <si>
    <t>-</t>
    <phoneticPr fontId="5"/>
  </si>
  <si>
    <t>-</t>
    <phoneticPr fontId="5"/>
  </si>
  <si>
    <t>-</t>
    <phoneticPr fontId="5"/>
  </si>
  <si>
    <t>-</t>
    <phoneticPr fontId="5"/>
  </si>
  <si>
    <t>-</t>
    <phoneticPr fontId="5"/>
  </si>
  <si>
    <t>-</t>
    <phoneticPr fontId="5"/>
  </si>
  <si>
    <t>有</t>
  </si>
  <si>
    <t>無</t>
  </si>
  <si>
    <t>‐</t>
  </si>
  <si>
    <t>現在の社会情勢において、諸外国の環境法制の基本情報の情報収集へのニーズは高い。</t>
    <phoneticPr fontId="5"/>
  </si>
  <si>
    <t>現時点で必要な環境法制の情報収集は、国が自ら実施する事が重要である。</t>
    <phoneticPr fontId="5"/>
  </si>
  <si>
    <t>環境政策の実施には先進的な諸外国の情報は必須。</t>
    <phoneticPr fontId="5"/>
  </si>
  <si>
    <t>全体的な効率化を図ることで、単位当たりコストは低減傾向にある。</t>
    <phoneticPr fontId="5"/>
  </si>
  <si>
    <t>予算計上している費目・使途は本事業にしか使っていない。</t>
    <phoneticPr fontId="5"/>
  </si>
  <si>
    <t>競争性のある契約手続きを行うことや、調査テーマを選定するに当たっては効率性を重要な観点の一つとして選定することで、コスト削減に努めている。</t>
    <phoneticPr fontId="5"/>
  </si>
  <si>
    <t>成果実績は、成果目標に見合ったものであり、新たな環境政策実施に際して有効に活用されている。</t>
    <phoneticPr fontId="5"/>
  </si>
  <si>
    <t>専門性を有する業者が行うことで、効率的に必要な情報の入手が可能である。</t>
    <phoneticPr fontId="5"/>
  </si>
  <si>
    <t>見込みに見合った活動をしている。</t>
    <phoneticPr fontId="5"/>
  </si>
  <si>
    <t>成果は、新たな環境政策実施に際して有効に活用されている。</t>
    <phoneticPr fontId="5"/>
  </si>
  <si>
    <t>調査テーマを選定するに当たって、優先度の極めて高いテーマを抽出することで、質の向上と合理化を図っている。また、関連性の高い案件の調査を同時に実施することなどにより、効率性を追求し、単位当たりのコスト低減に努めている。</t>
    <phoneticPr fontId="5"/>
  </si>
  <si>
    <t>有用性を高く維持しながらも、さらなる効率性の向上や競争性の高い調達方法を検討することで、合理化を高める。</t>
    <phoneticPr fontId="5"/>
  </si>
  <si>
    <t>新23－015</t>
    <phoneticPr fontId="5"/>
  </si>
  <si>
    <t>290</t>
    <phoneticPr fontId="5"/>
  </si>
  <si>
    <t>297</t>
    <phoneticPr fontId="5"/>
  </si>
  <si>
    <t>315</t>
    <phoneticPr fontId="5"/>
  </si>
  <si>
    <t>317</t>
    <phoneticPr fontId="5"/>
  </si>
  <si>
    <t>310</t>
    <phoneticPr fontId="5"/>
  </si>
  <si>
    <t>旅費</t>
    <rPh sb="0" eb="2">
      <t>リョヒ</t>
    </rPh>
    <phoneticPr fontId="5"/>
  </si>
  <si>
    <t>人件費</t>
    <rPh sb="0" eb="3">
      <t>ジンケンヒ</t>
    </rPh>
    <phoneticPr fontId="5"/>
  </si>
  <si>
    <t>諸謝金</t>
    <rPh sb="0" eb="1">
      <t>ショ</t>
    </rPh>
    <rPh sb="1" eb="3">
      <t>シャキン</t>
    </rPh>
    <phoneticPr fontId="5"/>
  </si>
  <si>
    <t>印刷製本費</t>
    <rPh sb="0" eb="2">
      <t>インサツ</t>
    </rPh>
    <rPh sb="2" eb="4">
      <t>セイホン</t>
    </rPh>
    <rPh sb="4" eb="5">
      <t>ヒ</t>
    </rPh>
    <phoneticPr fontId="5"/>
  </si>
  <si>
    <t>その他経費</t>
    <rPh sb="2" eb="3">
      <t>タ</t>
    </rPh>
    <rPh sb="3" eb="5">
      <t>ケイヒ</t>
    </rPh>
    <phoneticPr fontId="5"/>
  </si>
  <si>
    <t>検討会出席旅費</t>
    <rPh sb="0" eb="3">
      <t>ケントウカイ</t>
    </rPh>
    <rPh sb="3" eb="5">
      <t>シュッセキ</t>
    </rPh>
    <rPh sb="5" eb="7">
      <t>リョヒ</t>
    </rPh>
    <phoneticPr fontId="5"/>
  </si>
  <si>
    <t>研究員等</t>
    <rPh sb="0" eb="3">
      <t>ケンキュウイン</t>
    </rPh>
    <rPh sb="3" eb="4">
      <t>トウ</t>
    </rPh>
    <phoneticPr fontId="5"/>
  </si>
  <si>
    <t>検討会謝金等</t>
    <rPh sb="0" eb="3">
      <t>ケントウカイ</t>
    </rPh>
    <rPh sb="3" eb="5">
      <t>シャキン</t>
    </rPh>
    <rPh sb="5" eb="6">
      <t>トウ</t>
    </rPh>
    <phoneticPr fontId="5"/>
  </si>
  <si>
    <t>報告書印刷</t>
    <rPh sb="0" eb="3">
      <t>ホウコクショ</t>
    </rPh>
    <rPh sb="3" eb="5">
      <t>インサツ</t>
    </rPh>
    <phoneticPr fontId="5"/>
  </si>
  <si>
    <t>翻訳、一般管理費、消費税等</t>
    <rPh sb="0" eb="2">
      <t>ホンヤク</t>
    </rPh>
    <rPh sb="3" eb="5">
      <t>イッパン</t>
    </rPh>
    <rPh sb="5" eb="8">
      <t>カンリヒ</t>
    </rPh>
    <rPh sb="9" eb="12">
      <t>ショウヒゼイ</t>
    </rPh>
    <rPh sb="12" eb="13">
      <t>トウ</t>
    </rPh>
    <phoneticPr fontId="5"/>
  </si>
  <si>
    <t>（公社）商事法務研究会</t>
    <phoneticPr fontId="5"/>
  </si>
  <si>
    <t>諸外国における環境法制の情報集・分析等</t>
    <phoneticPr fontId="5"/>
  </si>
  <si>
    <t>321</t>
    <phoneticPr fontId="5"/>
  </si>
  <si>
    <t>一般競争入札（総合評価落札方式）によるなど、競争性は確保されている。
また、公告期間を通常より長くとることとしている。</t>
    <rPh sb="38" eb="40">
      <t>コウコク</t>
    </rPh>
    <rPh sb="40" eb="42">
      <t>キカン</t>
    </rPh>
    <rPh sb="43" eb="45">
      <t>ツウジョウ</t>
    </rPh>
    <rPh sb="47" eb="48">
      <t>ナガ</t>
    </rPh>
    <phoneticPr fontId="5"/>
  </si>
  <si>
    <t>-</t>
    <phoneticPr fontId="5"/>
  </si>
  <si>
    <t>-</t>
    <phoneticPr fontId="5"/>
  </si>
  <si>
    <t>A.（公社）商事法務研究会</t>
    <rPh sb="3" eb="5">
      <t>コウシャ</t>
    </rPh>
    <rPh sb="6" eb="8">
      <t>ショウジ</t>
    </rPh>
    <rPh sb="8" eb="10">
      <t>ホウム</t>
    </rPh>
    <rPh sb="10" eb="13">
      <t>ケンキュウカイ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</si>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</sst>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741</xdr:row>
      <xdr:rowOff>0</xdr:rowOff>
    </xdr:from>
    <xdr:to>
      <xdr:col>39</xdr:col>
      <xdr:colOff>48532</xdr:colOff>
      <xdr:row>753</xdr:row>
      <xdr:rowOff>302078</xdr:rowOff>
    </xdr:to>
    <xdr:grpSp>
      <xdr:nvGrpSpPr>
        <xdr:cNvPr id="17" name="グループ化 16"/>
        <xdr:cNvGrpSpPr/>
      </xdr:nvGrpSpPr>
      <xdr:grpSpPr>
        <a:xfrm>
          <a:off x="2342635" y="39438649"/>
          <a:ext cx="4733802" cy="4523970"/>
          <a:chOff x="3219450" y="32499300"/>
          <a:chExt cx="5003800" cy="4528458"/>
        </a:xfrm>
      </xdr:grpSpPr>
      <xdr:sp macro="" textlink="">
        <xdr:nvSpPr>
          <xdr:cNvPr id="18" name="正方形/長方形 17"/>
          <xdr:cNvSpPr/>
        </xdr:nvSpPr>
        <xdr:spPr>
          <a:xfrm>
            <a:off x="4673600" y="32499300"/>
            <a:ext cx="1800560"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４百万円</a:t>
            </a:r>
          </a:p>
        </xdr:txBody>
      </xdr:sp>
      <xdr:sp macro="" textlink="">
        <xdr:nvSpPr>
          <xdr:cNvPr id="19" name="テキスト ボックス 18"/>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20" name="直線矢印コネクタ 19"/>
          <xdr:cNvCxnSpPr>
            <a:cxnSpLocks noChangeAspect="1"/>
          </xdr:cNvCxnSpPr>
        </xdr:nvCxnSpPr>
        <xdr:spPr>
          <a:xfrm flipH="1">
            <a:off x="5462219" y="33956570"/>
            <a:ext cx="9136" cy="392993"/>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22" name="正方形/長方形 21"/>
          <xdr:cNvSpPr/>
        </xdr:nvSpPr>
        <xdr:spPr>
          <a:xfrm>
            <a:off x="4619625" y="35191700"/>
            <a:ext cx="207485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ja-JP" altLang="en-US" sz="1100"/>
              <a:t>４百万円</a:t>
            </a:r>
          </a:p>
        </xdr:txBody>
      </xdr:sp>
      <xdr:sp macro="" textlink="">
        <xdr:nvSpPr>
          <xdr:cNvPr id="23" name="テキスト ボックス 22"/>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J3" sqref="AJ3:AW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303</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4</v>
      </c>
      <c r="Q13" s="109"/>
      <c r="R13" s="109"/>
      <c r="S13" s="109"/>
      <c r="T13" s="109"/>
      <c r="U13" s="109"/>
      <c r="V13" s="110"/>
      <c r="W13" s="108">
        <v>5</v>
      </c>
      <c r="X13" s="109"/>
      <c r="Y13" s="109"/>
      <c r="Z13" s="109"/>
      <c r="AA13" s="109"/>
      <c r="AB13" s="109"/>
      <c r="AC13" s="110"/>
      <c r="AD13" s="108">
        <v>5</v>
      </c>
      <c r="AE13" s="109"/>
      <c r="AF13" s="109"/>
      <c r="AG13" s="109"/>
      <c r="AH13" s="109"/>
      <c r="AI13" s="109"/>
      <c r="AJ13" s="110"/>
      <c r="AK13" s="108">
        <v>5</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4</v>
      </c>
      <c r="Q18" s="115"/>
      <c r="R18" s="115"/>
      <c r="S18" s="115"/>
      <c r="T18" s="115"/>
      <c r="U18" s="115"/>
      <c r="V18" s="116"/>
      <c r="W18" s="114">
        <f>SUM(W13:AC17)</f>
        <v>5</v>
      </c>
      <c r="X18" s="115"/>
      <c r="Y18" s="115"/>
      <c r="Z18" s="115"/>
      <c r="AA18" s="115"/>
      <c r="AB18" s="115"/>
      <c r="AC18" s="116"/>
      <c r="AD18" s="114">
        <f>SUM(AD13:AJ17)</f>
        <v>5</v>
      </c>
      <c r="AE18" s="115"/>
      <c r="AF18" s="115"/>
      <c r="AG18" s="115"/>
      <c r="AH18" s="115"/>
      <c r="AI18" s="115"/>
      <c r="AJ18" s="116"/>
      <c r="AK18" s="114">
        <f>SUM(AK13:AQ17)</f>
        <v>5</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6</v>
      </c>
      <c r="Q19" s="109"/>
      <c r="R19" s="109"/>
      <c r="S19" s="109"/>
      <c r="T19" s="109"/>
      <c r="U19" s="109"/>
      <c r="V19" s="110"/>
      <c r="W19" s="108">
        <v>4</v>
      </c>
      <c r="X19" s="109"/>
      <c r="Y19" s="109"/>
      <c r="Z19" s="109"/>
      <c r="AA19" s="109"/>
      <c r="AB19" s="109"/>
      <c r="AC19" s="110"/>
      <c r="AD19" s="108">
        <v>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1.5</v>
      </c>
      <c r="Q20" s="539"/>
      <c r="R20" s="539"/>
      <c r="S20" s="539"/>
      <c r="T20" s="539"/>
      <c r="U20" s="539"/>
      <c r="V20" s="539"/>
      <c r="W20" s="539">
        <f t="shared" ref="W20" si="0">IF(W18=0, "-", SUM(W19)/W18)</f>
        <v>0.8</v>
      </c>
      <c r="X20" s="539"/>
      <c r="Y20" s="539"/>
      <c r="Z20" s="539"/>
      <c r="AA20" s="539"/>
      <c r="AB20" s="539"/>
      <c r="AC20" s="539"/>
      <c r="AD20" s="539">
        <f t="shared" ref="AD20" si="1">IF(AD18=0, "-", SUM(AD19)/AD18)</f>
        <v>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1.5</v>
      </c>
      <c r="Q21" s="539"/>
      <c r="R21" s="539"/>
      <c r="S21" s="539"/>
      <c r="T21" s="539"/>
      <c r="U21" s="539"/>
      <c r="V21" s="539"/>
      <c r="W21" s="539">
        <f t="shared" ref="W21" si="2">IF(W19=0, "-", SUM(W19)/SUM(W13,W14))</f>
        <v>0.8</v>
      </c>
      <c r="X21" s="539"/>
      <c r="Y21" s="539"/>
      <c r="Z21" s="539"/>
      <c r="AA21" s="539"/>
      <c r="AB21" s="539"/>
      <c r="AC21" s="539"/>
      <c r="AD21" s="539">
        <f t="shared" ref="AD21" si="3">IF(AD19=0, "-", SUM(AD19)/SUM(AD13,AD14))</f>
        <v>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581</v>
      </c>
      <c r="H23" s="187"/>
      <c r="I23" s="187"/>
      <c r="J23" s="187"/>
      <c r="K23" s="187"/>
      <c r="L23" s="187"/>
      <c r="M23" s="187"/>
      <c r="N23" s="187"/>
      <c r="O23" s="188"/>
      <c r="P23" s="105">
        <v>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641</v>
      </c>
      <c r="AV31" s="271"/>
      <c r="AW31" s="379" t="s">
        <v>300</v>
      </c>
      <c r="AX31" s="380"/>
    </row>
    <row r="32" spans="1:50" ht="23.25" customHeight="1" x14ac:dyDescent="0.2">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32</v>
      </c>
      <c r="AF32" s="365"/>
      <c r="AG32" s="365"/>
      <c r="AH32" s="365"/>
      <c r="AI32" s="364">
        <v>27</v>
      </c>
      <c r="AJ32" s="365"/>
      <c r="AK32" s="365"/>
      <c r="AL32" s="365"/>
      <c r="AM32" s="364">
        <v>28</v>
      </c>
      <c r="AN32" s="365"/>
      <c r="AO32" s="365"/>
      <c r="AP32" s="365"/>
      <c r="AQ32" s="111" t="s">
        <v>586</v>
      </c>
      <c r="AR32" s="112"/>
      <c r="AS32" s="112"/>
      <c r="AT32" s="113"/>
      <c r="AU32" s="365" t="s">
        <v>585</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25</v>
      </c>
      <c r="AF33" s="365"/>
      <c r="AG33" s="365"/>
      <c r="AH33" s="365"/>
      <c r="AI33" s="364">
        <v>25</v>
      </c>
      <c r="AJ33" s="365"/>
      <c r="AK33" s="365"/>
      <c r="AL33" s="365"/>
      <c r="AM33" s="364">
        <v>25</v>
      </c>
      <c r="AN33" s="365"/>
      <c r="AO33" s="365"/>
      <c r="AP33" s="365"/>
      <c r="AQ33" s="111">
        <v>25</v>
      </c>
      <c r="AR33" s="112"/>
      <c r="AS33" s="112"/>
      <c r="AT33" s="113"/>
      <c r="AU33" s="365" t="s">
        <v>577</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128</v>
      </c>
      <c r="AF34" s="365"/>
      <c r="AG34" s="365"/>
      <c r="AH34" s="365"/>
      <c r="AI34" s="364">
        <v>108</v>
      </c>
      <c r="AJ34" s="365"/>
      <c r="AK34" s="365"/>
      <c r="AL34" s="365"/>
      <c r="AM34" s="364">
        <v>112</v>
      </c>
      <c r="AN34" s="365"/>
      <c r="AO34" s="365"/>
      <c r="AP34" s="365"/>
      <c r="AQ34" s="111" t="s">
        <v>585</v>
      </c>
      <c r="AR34" s="112"/>
      <c r="AS34" s="112"/>
      <c r="AT34" s="113"/>
      <c r="AU34" s="365" t="s">
        <v>577</v>
      </c>
      <c r="AV34" s="365"/>
      <c r="AW34" s="365"/>
      <c r="AX34" s="367"/>
    </row>
    <row r="35" spans="1:50" ht="23.25" customHeight="1" x14ac:dyDescent="0.2">
      <c r="A35" s="897" t="s">
        <v>506</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32"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26.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0.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6.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9"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1.5" hidden="1"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7.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2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28.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19"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7"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30.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4.5" hidden="1"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33"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4"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26.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16"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50.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4.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32"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16"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24.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2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19"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17"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0.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8.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31"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2">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10</v>
      </c>
      <c r="AF101" s="365"/>
      <c r="AG101" s="365"/>
      <c r="AH101" s="366"/>
      <c r="AI101" s="364">
        <v>10</v>
      </c>
      <c r="AJ101" s="365"/>
      <c r="AK101" s="365"/>
      <c r="AL101" s="366"/>
      <c r="AM101" s="364">
        <v>10</v>
      </c>
      <c r="AN101" s="365"/>
      <c r="AO101" s="365"/>
      <c r="AP101" s="366"/>
      <c r="AQ101" s="364" t="s">
        <v>577</v>
      </c>
      <c r="AR101" s="365"/>
      <c r="AS101" s="365"/>
      <c r="AT101" s="366"/>
      <c r="AU101" s="364"/>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10</v>
      </c>
      <c r="AF102" s="358"/>
      <c r="AG102" s="358"/>
      <c r="AH102" s="358"/>
      <c r="AI102" s="358">
        <v>10</v>
      </c>
      <c r="AJ102" s="358"/>
      <c r="AK102" s="358"/>
      <c r="AL102" s="358"/>
      <c r="AM102" s="358">
        <v>10</v>
      </c>
      <c r="AN102" s="358"/>
      <c r="AO102" s="358"/>
      <c r="AP102" s="358"/>
      <c r="AQ102" s="814">
        <v>10</v>
      </c>
      <c r="AR102" s="815"/>
      <c r="AS102" s="815"/>
      <c r="AT102" s="816"/>
      <c r="AU102" s="814"/>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203</v>
      </c>
      <c r="AF116" s="358"/>
      <c r="AG116" s="358"/>
      <c r="AH116" s="358"/>
      <c r="AI116" s="358">
        <v>160</v>
      </c>
      <c r="AJ116" s="358"/>
      <c r="AK116" s="358"/>
      <c r="AL116" s="358"/>
      <c r="AM116" s="358">
        <v>131</v>
      </c>
      <c r="AN116" s="358"/>
      <c r="AO116" s="358"/>
      <c r="AP116" s="358"/>
      <c r="AQ116" s="364">
        <v>204</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595</v>
      </c>
      <c r="AN117" s="306"/>
      <c r="AO117" s="306"/>
      <c r="AP117" s="306"/>
      <c r="AQ117" s="306" t="s">
        <v>596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586</v>
      </c>
      <c r="AR133" s="271"/>
      <c r="AS133" s="137" t="s">
        <v>355</v>
      </c>
      <c r="AT133" s="172"/>
      <c r="AU133" s="136" t="s">
        <v>586</v>
      </c>
      <c r="AV133" s="136"/>
      <c r="AW133" s="137" t="s">
        <v>300</v>
      </c>
      <c r="AX133" s="138"/>
    </row>
    <row r="134" spans="1:50" ht="39.75" customHeight="1" x14ac:dyDescent="0.2">
      <c r="A134" s="99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600</v>
      </c>
      <c r="AJ134" s="112"/>
      <c r="AK134" s="112"/>
      <c r="AL134" s="112"/>
      <c r="AM134" s="266" t="s">
        <v>586</v>
      </c>
      <c r="AN134" s="112"/>
      <c r="AO134" s="112"/>
      <c r="AP134" s="112"/>
      <c r="AQ134" s="266" t="s">
        <v>577</v>
      </c>
      <c r="AR134" s="112"/>
      <c r="AS134" s="112"/>
      <c r="AT134" s="112"/>
      <c r="AU134" s="266" t="s">
        <v>577</v>
      </c>
      <c r="AV134" s="112"/>
      <c r="AW134" s="112"/>
      <c r="AX134" s="222"/>
    </row>
    <row r="135" spans="1:50" ht="35.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586</v>
      </c>
      <c r="AF135" s="112"/>
      <c r="AG135" s="112"/>
      <c r="AH135" s="112"/>
      <c r="AI135" s="266" t="s">
        <v>586</v>
      </c>
      <c r="AJ135" s="112"/>
      <c r="AK135" s="112"/>
      <c r="AL135" s="112"/>
      <c r="AM135" s="266" t="s">
        <v>586</v>
      </c>
      <c r="AN135" s="112"/>
      <c r="AO135" s="112"/>
      <c r="AP135" s="112"/>
      <c r="AQ135" s="266" t="s">
        <v>577</v>
      </c>
      <c r="AR135" s="112"/>
      <c r="AS135" s="112"/>
      <c r="AT135" s="112"/>
      <c r="AU135" s="266" t="s">
        <v>586</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40.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13"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8"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19"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10"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1" customHeight="1" x14ac:dyDescent="0.2">
      <c r="A422" s="994"/>
      <c r="B422" s="252"/>
      <c r="C422" s="251"/>
      <c r="D422" s="252"/>
      <c r="E422" s="251"/>
      <c r="F422" s="314"/>
      <c r="G422" s="230" t="s">
        <v>644</v>
      </c>
      <c r="H422" s="161"/>
      <c r="I422" s="161"/>
      <c r="J422" s="161"/>
      <c r="K422" s="161"/>
      <c r="L422" s="161"/>
      <c r="M422" s="161"/>
      <c r="N422" s="161"/>
      <c r="O422" s="161"/>
      <c r="P422" s="231"/>
      <c r="Q422" s="981" t="s">
        <v>642</v>
      </c>
      <c r="R422" s="982"/>
      <c r="S422" s="982"/>
      <c r="T422" s="982"/>
      <c r="U422" s="982"/>
      <c r="V422" s="982"/>
      <c r="W422" s="982"/>
      <c r="X422" s="982"/>
      <c r="Y422" s="982"/>
      <c r="Z422" s="982"/>
      <c r="AA422" s="983"/>
      <c r="AB422" s="255" t="s">
        <v>644</v>
      </c>
      <c r="AC422" s="256"/>
      <c r="AD422" s="256"/>
      <c r="AE422" s="261" t="s">
        <v>644</v>
      </c>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9"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4"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15.5"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t="s">
        <v>642</v>
      </c>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17.5"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994"/>
      <c r="B428" s="252"/>
      <c r="C428" s="251"/>
      <c r="D428" s="252"/>
      <c r="E428" s="160" t="s">
        <v>598</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217" t="s">
        <v>586</v>
      </c>
      <c r="AR432" s="136"/>
      <c r="AS432" s="137" t="s">
        <v>355</v>
      </c>
      <c r="AT432" s="172"/>
      <c r="AU432" s="136" t="s">
        <v>602</v>
      </c>
      <c r="AV432" s="136"/>
      <c r="AW432" s="137" t="s">
        <v>300</v>
      </c>
      <c r="AX432" s="138"/>
    </row>
    <row r="433" spans="1:50" ht="23.25" customHeight="1" x14ac:dyDescent="0.2">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586</v>
      </c>
      <c r="AF433" s="112"/>
      <c r="AG433" s="112"/>
      <c r="AH433" s="112"/>
      <c r="AI433" s="111" t="s">
        <v>586</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601</v>
      </c>
      <c r="AF434" s="112"/>
      <c r="AG434" s="112"/>
      <c r="AH434" s="113"/>
      <c r="AI434" s="111" t="s">
        <v>586</v>
      </c>
      <c r="AJ434" s="112"/>
      <c r="AK434" s="112"/>
      <c r="AL434" s="112"/>
      <c r="AM434" s="111" t="s">
        <v>586</v>
      </c>
      <c r="AN434" s="112"/>
      <c r="AO434" s="112"/>
      <c r="AP434" s="113"/>
      <c r="AQ434" s="111" t="s">
        <v>577</v>
      </c>
      <c r="AR434" s="112"/>
      <c r="AS434" s="112"/>
      <c r="AT434" s="113"/>
      <c r="AU434" s="112" t="s">
        <v>577</v>
      </c>
      <c r="AV434" s="112"/>
      <c r="AW434" s="112"/>
      <c r="AX434" s="222"/>
    </row>
    <row r="435" spans="1:50" ht="23"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586</v>
      </c>
      <c r="AR435" s="112"/>
      <c r="AS435" s="112"/>
      <c r="AT435" s="113"/>
      <c r="AU435" s="112" t="s">
        <v>577</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586</v>
      </c>
      <c r="AF457" s="136"/>
      <c r="AG457" s="137" t="s">
        <v>355</v>
      </c>
      <c r="AH457" s="172"/>
      <c r="AI457" s="182"/>
      <c r="AJ457" s="182"/>
      <c r="AK457" s="182"/>
      <c r="AL457" s="177"/>
      <c r="AM457" s="182"/>
      <c r="AN457" s="182"/>
      <c r="AO457" s="182"/>
      <c r="AP457" s="177"/>
      <c r="AQ457" s="217" t="s">
        <v>586</v>
      </c>
      <c r="AR457" s="136"/>
      <c r="AS457" s="137" t="s">
        <v>355</v>
      </c>
      <c r="AT457" s="172"/>
      <c r="AU457" s="136" t="s">
        <v>577</v>
      </c>
      <c r="AV457" s="136"/>
      <c r="AW457" s="137" t="s">
        <v>300</v>
      </c>
      <c r="AX457" s="138"/>
    </row>
    <row r="458" spans="1:50" ht="23.25" customHeight="1" x14ac:dyDescent="0.2">
      <c r="A458" s="994"/>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604</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601</v>
      </c>
      <c r="AF459" s="112"/>
      <c r="AG459" s="112"/>
      <c r="AH459" s="113"/>
      <c r="AI459" s="111" t="s">
        <v>577</v>
      </c>
      <c r="AJ459" s="112"/>
      <c r="AK459" s="112"/>
      <c r="AL459" s="112"/>
      <c r="AM459" s="111" t="s">
        <v>605</v>
      </c>
      <c r="AN459" s="112"/>
      <c r="AO459" s="112"/>
      <c r="AP459" s="113"/>
      <c r="AQ459" s="111" t="s">
        <v>577</v>
      </c>
      <c r="AR459" s="112"/>
      <c r="AS459" s="112"/>
      <c r="AT459" s="113"/>
      <c r="AU459" s="112" t="s">
        <v>577</v>
      </c>
      <c r="AV459" s="112"/>
      <c r="AW459" s="112"/>
      <c r="AX459" s="222"/>
    </row>
    <row r="460" spans="1:50" ht="23"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hidden="1"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23"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7"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18"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51"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7.5"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8" customHeight="1" x14ac:dyDescent="0.2">
      <c r="A698" s="994"/>
      <c r="B698" s="252"/>
      <c r="C698" s="251"/>
      <c r="D698" s="252"/>
      <c r="E698" s="160" t="s">
        <v>642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640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4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608</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5"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c r="F737" s="122"/>
      <c r="G737" s="122"/>
      <c r="H737" s="122"/>
      <c r="I737" s="122"/>
      <c r="J737" s="122"/>
      <c r="K737" s="122"/>
      <c r="L737" s="122"/>
      <c r="M737" s="122"/>
      <c r="N737" s="101" t="s">
        <v>543</v>
      </c>
      <c r="O737" s="101"/>
      <c r="P737" s="101"/>
      <c r="Q737" s="101"/>
      <c r="R737" s="122" t="s">
        <v>621</v>
      </c>
      <c r="S737" s="122"/>
      <c r="T737" s="122"/>
      <c r="U737" s="122"/>
      <c r="V737" s="122"/>
      <c r="W737" s="122"/>
      <c r="X737" s="122"/>
      <c r="Y737" s="122"/>
      <c r="Z737" s="122"/>
      <c r="AA737" s="101" t="s">
        <v>542</v>
      </c>
      <c r="AB737" s="101"/>
      <c r="AC737" s="101"/>
      <c r="AD737" s="101"/>
      <c r="AE737" s="122" t="s">
        <v>622</v>
      </c>
      <c r="AF737" s="122"/>
      <c r="AG737" s="122"/>
      <c r="AH737" s="122"/>
      <c r="AI737" s="122"/>
      <c r="AJ737" s="122"/>
      <c r="AK737" s="122"/>
      <c r="AL737" s="122"/>
      <c r="AM737" s="122"/>
      <c r="AN737" s="101" t="s">
        <v>541</v>
      </c>
      <c r="AO737" s="101"/>
      <c r="AP737" s="101"/>
      <c r="AQ737" s="101"/>
      <c r="AR737" s="102" t="s">
        <v>639</v>
      </c>
      <c r="AS737" s="103"/>
      <c r="AT737" s="103"/>
      <c r="AU737" s="103"/>
      <c r="AV737" s="103"/>
      <c r="AW737" s="103"/>
      <c r="AX737" s="104"/>
      <c r="AY737" s="89"/>
      <c r="AZ737" s="89"/>
    </row>
    <row r="738" spans="1:52" ht="24.75" customHeight="1" x14ac:dyDescent="0.2">
      <c r="A738" s="123" t="s">
        <v>540</v>
      </c>
      <c r="B738" s="124"/>
      <c r="C738" s="124"/>
      <c r="D738" s="125"/>
      <c r="E738" s="122" t="s">
        <v>625</v>
      </c>
      <c r="F738" s="122"/>
      <c r="G738" s="122"/>
      <c r="H738" s="122"/>
      <c r="I738" s="122"/>
      <c r="J738" s="122"/>
      <c r="K738" s="122"/>
      <c r="L738" s="122"/>
      <c r="M738" s="122"/>
      <c r="N738" s="101" t="s">
        <v>539</v>
      </c>
      <c r="O738" s="101"/>
      <c r="P738" s="101"/>
      <c r="Q738" s="101"/>
      <c r="R738" s="122" t="s">
        <v>624</v>
      </c>
      <c r="S738" s="122"/>
      <c r="T738" s="122"/>
      <c r="U738" s="122"/>
      <c r="V738" s="122"/>
      <c r="W738" s="122"/>
      <c r="X738" s="122"/>
      <c r="Y738" s="122"/>
      <c r="Z738" s="122"/>
      <c r="AA738" s="101" t="s">
        <v>538</v>
      </c>
      <c r="AB738" s="101"/>
      <c r="AC738" s="101"/>
      <c r="AD738" s="101"/>
      <c r="AE738" s="122" t="s">
        <v>623</v>
      </c>
      <c r="AF738" s="122"/>
      <c r="AG738" s="122"/>
      <c r="AH738" s="122"/>
      <c r="AI738" s="122"/>
      <c r="AJ738" s="122"/>
      <c r="AK738" s="122"/>
      <c r="AL738" s="122"/>
      <c r="AM738" s="122"/>
      <c r="AN738" s="101" t="s">
        <v>534</v>
      </c>
      <c r="AO738" s="101"/>
      <c r="AP738" s="101"/>
      <c r="AQ738" s="101"/>
      <c r="AR738" s="102" t="s">
        <v>626</v>
      </c>
      <c r="AS738" s="103"/>
      <c r="AT738" s="103"/>
      <c r="AU738" s="103"/>
      <c r="AV738" s="103"/>
      <c r="AW738" s="103"/>
      <c r="AX738" s="104"/>
    </row>
    <row r="739" spans="1:52" ht="24.75" customHeight="1" thickBot="1" x14ac:dyDescent="0.25">
      <c r="A739" s="126" t="s">
        <v>530</v>
      </c>
      <c r="B739" s="127"/>
      <c r="C739" s="127"/>
      <c r="D739" s="128"/>
      <c r="E739" s="129" t="s">
        <v>570</v>
      </c>
      <c r="F739" s="117"/>
      <c r="G739" s="117"/>
      <c r="H739" s="93" t="str">
        <f>IF(E739="", "", "(")</f>
        <v>(</v>
      </c>
      <c r="I739" s="117"/>
      <c r="J739" s="117"/>
      <c r="K739" s="93" t="str">
        <f>IF(OR(I739="　", I739=""), "", "-")</f>
        <v/>
      </c>
      <c r="L739" s="118">
        <v>310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0.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 customHeight="1" thickBot="1" x14ac:dyDescent="0.2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627</v>
      </c>
      <c r="H781" s="450"/>
      <c r="I781" s="450"/>
      <c r="J781" s="450"/>
      <c r="K781" s="451"/>
      <c r="L781" s="452" t="s">
        <v>632</v>
      </c>
      <c r="M781" s="453"/>
      <c r="N781" s="453"/>
      <c r="O781" s="453"/>
      <c r="P781" s="453"/>
      <c r="Q781" s="453"/>
      <c r="R781" s="453"/>
      <c r="S781" s="453"/>
      <c r="T781" s="453"/>
      <c r="U781" s="453"/>
      <c r="V781" s="453"/>
      <c r="W781" s="453"/>
      <c r="X781" s="454"/>
      <c r="Y781" s="455">
        <v>1.3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t="s">
        <v>630</v>
      </c>
      <c r="H782" s="349"/>
      <c r="I782" s="349"/>
      <c r="J782" s="349"/>
      <c r="K782" s="350"/>
      <c r="L782" s="401" t="s">
        <v>635</v>
      </c>
      <c r="M782" s="402"/>
      <c r="N782" s="402"/>
      <c r="O782" s="402"/>
      <c r="P782" s="402"/>
      <c r="Q782" s="402"/>
      <c r="R782" s="402"/>
      <c r="S782" s="402"/>
      <c r="T782" s="402"/>
      <c r="U782" s="402"/>
      <c r="V782" s="402"/>
      <c r="W782" s="402"/>
      <c r="X782" s="403"/>
      <c r="Y782" s="398">
        <v>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t="s">
        <v>628</v>
      </c>
      <c r="H783" s="349"/>
      <c r="I783" s="349"/>
      <c r="J783" s="349"/>
      <c r="K783" s="350"/>
      <c r="L783" s="401" t="s">
        <v>633</v>
      </c>
      <c r="M783" s="402"/>
      <c r="N783" s="402"/>
      <c r="O783" s="402"/>
      <c r="P783" s="402"/>
      <c r="Q783" s="402"/>
      <c r="R783" s="402"/>
      <c r="S783" s="402"/>
      <c r="T783" s="402"/>
      <c r="U783" s="402"/>
      <c r="V783" s="402"/>
      <c r="W783" s="402"/>
      <c r="X783" s="403"/>
      <c r="Y783" s="398">
        <v>0.5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t="s">
        <v>629</v>
      </c>
      <c r="H784" s="349"/>
      <c r="I784" s="349"/>
      <c r="J784" s="349"/>
      <c r="K784" s="350"/>
      <c r="L784" s="401" t="s">
        <v>634</v>
      </c>
      <c r="M784" s="402"/>
      <c r="N784" s="402"/>
      <c r="O784" s="402"/>
      <c r="P784" s="402"/>
      <c r="Q784" s="402"/>
      <c r="R784" s="402"/>
      <c r="S784" s="402"/>
      <c r="T784" s="402"/>
      <c r="U784" s="402"/>
      <c r="V784" s="402"/>
      <c r="W784" s="402"/>
      <c r="X784" s="403"/>
      <c r="Y784" s="398">
        <v>0.5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t="s">
        <v>631</v>
      </c>
      <c r="H785" s="349"/>
      <c r="I785" s="349"/>
      <c r="J785" s="349"/>
      <c r="K785" s="350"/>
      <c r="L785" s="401" t="s">
        <v>636</v>
      </c>
      <c r="M785" s="402"/>
      <c r="N785" s="402"/>
      <c r="O785" s="402"/>
      <c r="P785" s="402"/>
      <c r="Q785" s="402"/>
      <c r="R785" s="402"/>
      <c r="S785" s="402"/>
      <c r="T785" s="402"/>
      <c r="U785" s="402"/>
      <c r="V785" s="402"/>
      <c r="W785" s="402"/>
      <c r="X785" s="403"/>
      <c r="Y785" s="398">
        <v>0.8</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637</v>
      </c>
      <c r="D837" s="418"/>
      <c r="E837" s="418"/>
      <c r="F837" s="418"/>
      <c r="G837" s="418"/>
      <c r="H837" s="418"/>
      <c r="I837" s="418"/>
      <c r="J837" s="419">
        <v>5010005018552</v>
      </c>
      <c r="K837" s="420"/>
      <c r="L837" s="420"/>
      <c r="M837" s="420"/>
      <c r="N837" s="420"/>
      <c r="O837" s="420"/>
      <c r="P837" s="425" t="s">
        <v>638</v>
      </c>
      <c r="Q837" s="317"/>
      <c r="R837" s="317"/>
      <c r="S837" s="317"/>
      <c r="T837" s="317"/>
      <c r="U837" s="317"/>
      <c r="V837" s="317"/>
      <c r="W837" s="317"/>
      <c r="X837" s="317"/>
      <c r="Y837" s="318">
        <v>4</v>
      </c>
      <c r="Z837" s="319"/>
      <c r="AA837" s="319"/>
      <c r="AB837" s="320"/>
      <c r="AC837" s="328" t="s">
        <v>499</v>
      </c>
      <c r="AD837" s="423"/>
      <c r="AE837" s="423"/>
      <c r="AF837" s="423"/>
      <c r="AG837" s="423"/>
      <c r="AH837" s="421">
        <v>1</v>
      </c>
      <c r="AI837" s="422"/>
      <c r="AJ837" s="422"/>
      <c r="AK837" s="422"/>
      <c r="AL837" s="325">
        <v>97.9</v>
      </c>
      <c r="AM837" s="326"/>
      <c r="AN837" s="326"/>
      <c r="AO837" s="327"/>
      <c r="AP837" s="321" t="s">
        <v>577</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2">
      <c r="A1102" s="404">
        <v>1</v>
      </c>
      <c r="B1102" s="404">
        <v>1</v>
      </c>
      <c r="C1102" s="893"/>
      <c r="D1102" s="893"/>
      <c r="E1102" s="261" t="s">
        <v>645</v>
      </c>
      <c r="F1102" s="892"/>
      <c r="G1102" s="892"/>
      <c r="H1102" s="892"/>
      <c r="I1102" s="892"/>
      <c r="J1102" s="419" t="s">
        <v>646</v>
      </c>
      <c r="K1102" s="420"/>
      <c r="L1102" s="420"/>
      <c r="M1102" s="420"/>
      <c r="N1102" s="420"/>
      <c r="O1102" s="420"/>
      <c r="P1102" s="425" t="s">
        <v>645</v>
      </c>
      <c r="Q1102" s="317"/>
      <c r="R1102" s="317"/>
      <c r="S1102" s="317"/>
      <c r="T1102" s="317"/>
      <c r="U1102" s="317"/>
      <c r="V1102" s="317"/>
      <c r="W1102" s="317"/>
      <c r="X1102" s="317"/>
      <c r="Y1102" s="318" t="s">
        <v>645</v>
      </c>
      <c r="Z1102" s="319"/>
      <c r="AA1102" s="319"/>
      <c r="AB1102" s="320"/>
      <c r="AC1102" s="322"/>
      <c r="AD1102" s="322"/>
      <c r="AE1102" s="322"/>
      <c r="AF1102" s="322"/>
      <c r="AG1102" s="322"/>
      <c r="AH1102" s="323" t="s">
        <v>647</v>
      </c>
      <c r="AI1102" s="324"/>
      <c r="AJ1102" s="324"/>
      <c r="AK1102" s="324"/>
      <c r="AL1102" s="325" t="s">
        <v>645</v>
      </c>
      <c r="AM1102" s="326"/>
      <c r="AN1102" s="326"/>
      <c r="AO1102" s="327"/>
      <c r="AP1102" s="321" t="s">
        <v>645</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1 Y787:Y790 Y785">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2019-07-09T11:53:20Z</cp:lastPrinted>
  <dcterms:created xsi:type="dcterms:W3CDTF">2012-03-13T00:50:25Z</dcterms:created>
  <dcterms:modified xsi:type="dcterms:W3CDTF">2019-07-10T05:07:27Z</dcterms:modified>
</cp:coreProperties>
</file>