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60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<sst xmlns="http://schemas.openxmlformats.org/spreadsheetml/2006/main" count="2948" uniqueCount="690">
  <si>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</si>
  <si>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</si>
  <si>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</si>
  <si>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</si>
  <si>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</si>
  <si>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</si>
  <si>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</si>
  <si>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</si>
  <si>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</si>
  <si>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</si>
  <si>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</si>
  <si>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</si>
  <si>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</si>
  <si>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</si>
  <si>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</si>
  <si>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</si>
  <si>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</si>
  <si>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</si>
  <si>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</si>
  <si>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</si>
  <si>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</si>
  <si>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</si>
  <si>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</si>
  <si>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</si>
  <si>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</si>
  <si>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</si>
  <si>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</si>
  <si>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</si>
  <si>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</si>
  <si>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</si>
  <si>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</si>
  <si>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</si>
  <si>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</si>
  <si>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</si>
  <si>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</si>
  <si>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</si>
  <si>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</si>
  <si>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</si>
  <si>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</si>
  <si>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</si>
  <si>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</si>
  <si>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</si>
  <si>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</si>
  <si>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</si>
  <si>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</si>
  <si>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</si>
  <si>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</si>
  <si>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</si>
  <si>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</si>
  <si>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</si>
  <si>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</si>
  <si>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</si>
  <si>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</si>
  <si>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</si>
  <si>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</si>
  <si>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</si>
  <si>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</si>
  <si>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</si>
  <si>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</si>
  <si>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</si>
  <si>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</si>
  <si>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</si>
  <si>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</si>
  <si>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</si>
  <si>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</si>
  <si>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</si>
  <si>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</si>
  <si>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</si>
  <si>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</si>
  <si>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</si>
  <si>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</si>
  <si>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</si>
  <si>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</si>
  <si>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</si>
  <si>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</si>
  <si>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</si>
  <si>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</si>
  <si>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</si>
  <si>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</si>
  <si>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</si>
  <si>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</si>
  <si>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</si>
  <si>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</si>
  <si>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</si>
  <si>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</si>
  <si>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</si>
  <si>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</si>
  <si>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</si>
  <si>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</si>
  <si>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</si>
  <si>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</si>
  <si>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</si>
  <si>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</si>
  <si>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</si>
  <si>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</si>
  <si>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</si>
  <si>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</si>
  <si>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</si>
  <si>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</si>
  <si>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</si>
  <si>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</si>
  <si>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</si>
  <si>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</si>
  <si>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</si>
  <si>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</si>
  <si>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</si>
  <si>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</si>
  <si>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</si>
  <si>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</si>
  <si>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</si>
  <si>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</si>
  <si>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</si>
  <si>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</si>
  <si>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</si>
  <si>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</si>
  <si>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</si>
  <si>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</si>
  <si>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</si>
  <si>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</si>
  <si>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</si>
  <si>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</si>
  <si>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</si>
  <si>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</si>
  <si>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</si>
  <si>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</si>
  <si>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</si>
  <si>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</si>
  <si>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</si>
  <si>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</si>
  <si>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</si>
  <si>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</si>
  <si>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</si>
  <si>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</si>
  <si>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</si>
  <si>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</si>
  <si>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</si>
  <si>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</si>
  <si>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</si>
  <si>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</si>
  <si>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</si>
  <si>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</si>
  <si>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</si>
  <si>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</si>
  <si>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</si>
  <si>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</si>
  <si>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</si>
  <si>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</si>
  <si>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</si>
  <si>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</si>
  <si>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</si>
  <si>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</si>
  <si>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</si>
  <si>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</si>
  <si>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</si>
  <si>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</si>
  <si>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</si>
  <si>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</si>
  <si>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</si>
  <si>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</si>
  <si>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</si>
  <si>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</si>
  <si>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</si>
  <si>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</si>
  <si>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</si>
  <si>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</si>
  <si>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</si>
  <si>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</si>
  <si>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</si>
  <si>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</si>
  <si>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</si>
  <si>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</si>
  <si>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</si>
  <si>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</si>
  <si>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</si>
  <si>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</si>
  <si>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</si>
  <si>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</si>
  <si>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</si>
  <si>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</si>
  <si>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</si>
  <si>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</si>
  <si>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</si>
  <si>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</si>
  <si>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</si>
  <si>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</si>
  <si>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</si>
  <si>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</si>
  <si>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</si>
  <si>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</si>
  <si>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</si>
  <si>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</si>
  <si>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</si>
  <si>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</si>
  <si>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</si>
  <si>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</si>
  <si>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</si>
  <si>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</si>
  <si>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</si>
  <si>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</si>
  <si>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</si>
  <si>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</si>
  <si>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</si>
  <si>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</si>
  <si>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</si>
  <si>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</si>
  <si>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</si>
  <si>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</si>
  <si>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</si>
  <si>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</si>
  <si>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</si>
  <si>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</si>
  <si>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</si>
  <si>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</si>
  <si>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</si>
  <si>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</si>
  <si>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</si>
  <si>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</si>
  <si>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</si>
  <si>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</si>
  <si>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</si>
  <si>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</si>
  <si>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</si>
  <si>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</si>
  <si>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</si>
  <si>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</si>
  <si>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</si>
  <si>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</si>
  <si>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</si>
  <si>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</si>
  <si>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</si>
  <si>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</si>
  <si>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</si>
  <si>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</si>
  <si>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</si>
  <si>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</si>
  <si>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</si>
  <si>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</si>
  <si>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</si>
  <si>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</si>
  <si>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</si>
  <si>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</si>
  <si>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</si>
  <si>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</si>
  <si>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</si>
  <si>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</si>
  <si>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</si>
  <si>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</si>
  <si>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</si>
  <si>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</si>
  <si>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</si>
  <si>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</si>
  <si>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</si>
  <si>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</si>
  <si>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</si>
  <si>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</si>
  <si>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</si>
  <si>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</si>
  <si>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</si>
  <si>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</si>
  <si>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</si>
  <si>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</si>
  <si>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</si>
  <si>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</si>
  <si>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</si>
  <si>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</si>
  <si>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</si>
  <si>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</si>
  <si>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</si>
  <si>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</si>
  <si>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</si>
  <si>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</si>
  <si>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</si>
  <si>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</si>
  <si>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</si>
  <si>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</si>
  <si>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</si>
  <si>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</si>
  <si>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</si>
  <si>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</si>
  <si>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</si>
  <si>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</si>
  <si>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</si>
  <si>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</si>
  <si>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</si>
  <si>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</si>
  <si>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</si>
  <si>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</si>
  <si>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</si>
  <si>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</si>
  <si>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</si>
  <si>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</si>
  <si>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</si>
  <si>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</si>
  <si>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</si>
  <si>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</si>
  <si>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</si>
  <si>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</si>
  <si>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</si>
  <si>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</si>
  <si>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</si>
  <si>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</si>
  <si>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</si>
  <si>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</si>
  <si>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</si>
  <si>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</si>
  <si>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</si>
  <si>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</si>
  <si>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</si>
  <si>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</si>
  <si>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</si>
  <si>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</si>
  <si>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</si>
  <si>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</si>
  <si>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</si>
  <si>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</si>
  <si>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</si>
  <si>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</si>
  <si>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</si>
  <si>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</si>
  <si>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</si>
  <si>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</si>
  <si>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</si>
  <si>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</si>
  <si>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</si>
  <si>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</si>
  <si>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</si>
  <si>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</si>
  <si>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</si>
  <si>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</si>
  <si>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</si>
  <si>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</si>
  <si>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</si>
  <si>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</si>
  <si>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</si>
  <si>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</si>
  <si>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</si>
  <si>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</si>
  <si>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</si>
  <si>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</si>
  <si>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</si>
  <si>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</si>
  <si>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</si>
  <si>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</si>
  <si>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</si>
  <si>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</si>
  <si>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</si>
  <si>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</si>
  <si>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</si>
  <si>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</si>
  <si>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</si>
  <si>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</si>
  <si>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</si>
  <si>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</si>
  <si>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</si>
  <si>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</si>
  <si>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</si>
  <si>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</si>
  <si>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</si>
  <si>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</si>
  <si>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</si>
  <si>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</si>
  <si>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</si>
  <si>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</si>
  <si>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</si>
  <si>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</si>
  <si>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</si>
  <si>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</si>
  <si>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</si>
  <si>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</si>
  <si>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</si>
  <si>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</si>
  <si>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</si>
  <si>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</si>
  <si>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</si>
  <si>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</si>
  <si>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</si>
  <si>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</si>
  <si>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</si>
  <si>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</si>
  <si>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</si>
  <si>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</si>
  <si>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</si>
  <si>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</si>
  <si>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</si>
  <si>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</si>
  <si>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</si>
  <si>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</si>
  <si>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</si>
  <si>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</si>
  <si>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</si>
  <si>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</si>
  <si>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</si>
  <si>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</si>
  <si>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</si>
  <si>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</si>
  <si>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</si>
  <si>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</si>
  <si>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</si>
  <si>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</si>
  <si>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</si>
  <si>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</si>
  <si>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</si>
  <si>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</si>
  <si>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</si>
  <si>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</si>
  <si>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</si>
  <si>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</si>
  <si>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</si>
  <si>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</si>
  <si>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</si>
  <si>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</si>
  <si>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</si>
  <si>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</si>
  <si>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</si>
  <si>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</si>
  <si>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</si>
  <si>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</si>
  <si>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</si>
  <si>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</si>
  <si>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</si>
  <si>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</si>
  <si>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</si>
  <si>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</si>
  <si>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</si>
  <si>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</si>
  <si>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</si>
  <si>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</si>
  <si>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</si>
  <si>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</si>
  <si>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</si>
  <si>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</si>
  <si>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</si>
  <si>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</si>
  <si>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</si>
  <si>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</si>
  <si>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</si>
  <si>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</si>
  <si>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</si>
  <si>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</si>
  <si>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</si>
  <si>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</si>
  <si>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</si>
  <si>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</si>
  <si>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</si>
  <si>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</si>
  <si>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</si>
  <si>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</si>
  <si>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</si>
  <si>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</si>
  <si>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</si>
  <si>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</si>
  <si>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</si>
  <si>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</si>
  <si>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</si>
  <si>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</si>
  <si>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</si>
  <si>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</si>
  <si>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</si>
  <si>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</si>
  <si>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</si>
  <si>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</si>
  <si>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</si>
  <si>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</si>
  <si>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</si>
  <si>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</si>
  <si>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</si>
  <si>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</si>
  <si>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</si>
  <si>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</si>
  <si>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</si>
  <si>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</si>
  <si>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</si>
  <si>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</si>
  <si>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</si>
  <si>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</si>
  <si>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</si>
  <si>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</si>
  <si>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</si>
  <si>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</si>
  <si>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</si>
  <si>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</si>
  <si>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</si>
  <si>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</si>
  <si>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</si>
  <si>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</si>
  <si>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</si>
  <si>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</si>
  <si>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</si>
  <si>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</si>
  <si>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</si>
  <si>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</si>
  <si>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</si>
  <si>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</si>
  <si>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</si>
  <si>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</si>
  <si>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</si>
  <si>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</si>
  <si>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</si>
  <si>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</si>
  <si>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</si>
  <si>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</si>
  <si>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</si>
  <si>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</si>
  <si>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</si>
  <si>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</si>
  <si>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</si>
  <si>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</si>
  <si>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</si>
  <si>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</si>
  <si>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</si>
  <si>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</si>
  <si>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</si>
  <si>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</si>
  <si>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</si>
  <si>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</si>
  <si>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</si>
  <si>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</si>
  <si>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</si>
  <si>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</si>
  <si>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</si>
  <si>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</si>
  <si>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</si>
  <si>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</si>
  <si>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</si>
  <si>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</si>
  <si>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</si>
  <si>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</si>
  <si>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</si>
  <si>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</si>
  <si>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</si>
  <si>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</si>
  <si>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</si>
  <si>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</si>
  <si>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</si>
  <si>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</si>
  <si>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</si>
  <si>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</si>
  <si>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</si>
  <si>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</si>
  <si>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</si>
  <si>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</si>
  <si>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</si>
  <si>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</si>
  <si>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</si>
  <si>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</si>
  <si>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</si>
  <si>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</si>
  <si>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</si>
  <si>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</si>
  <si>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</si>
  <si>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</si>
  <si>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</si>
  <si>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</si>
  <si>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</si>
  <si>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</si>
  <si>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</si>
  <si>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</si>
  <si>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</si>
  <si>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</si>
  <si>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</si>
  <si>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</si>
  <si>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</si>
  <si>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</si>
  <si>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</si>
  <si>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</si>
  <si>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</si>
  <si>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</si>
  <si>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</si>
  <si>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環境保全普及推進費</t>
    <phoneticPr fontId="5"/>
  </si>
  <si>
    <t>大臣官房</t>
    <phoneticPr fontId="5"/>
  </si>
  <si>
    <t>総務課広報室</t>
    <phoneticPr fontId="5"/>
  </si>
  <si>
    <t>室長　吉野 議章</t>
    <phoneticPr fontId="5"/>
  </si>
  <si>
    <t>○</t>
  </si>
  <si>
    <t>環境基本法第10条</t>
    <phoneticPr fontId="5"/>
  </si>
  <si>
    <t>-</t>
  </si>
  <si>
    <t>-</t>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</si>
  <si>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phoneticPr fontId="5"/>
  </si>
  <si>
    <t>庁費</t>
    <rPh sb="0" eb="2">
      <t>チョウヒ</t>
    </rPh>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</si>
  <si>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</si>
  <si>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</si>
  <si>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</si>
  <si>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</si>
  <si>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</si>
  <si>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エコライフ・フェアの来場者数（晴天時）</t>
    <phoneticPr fontId="5"/>
  </si>
  <si>
    <t>来場者数
※平成28年度から来場者数のカウント方法を変更。また、目標来場者数をより実態に即したものへ変更。</t>
    <phoneticPr fontId="5"/>
  </si>
  <si>
    <t>人</t>
    <rPh sb="0" eb="1">
      <t>ニン</t>
    </rPh>
    <phoneticPr fontId="5"/>
  </si>
  <si>
    <t>都道府県、政令指定都市等による環境月間（６月）の環境関連行事数</t>
    <phoneticPr fontId="5"/>
  </si>
  <si>
    <t>都道府県、政令指定都市等による環境月間の環境関連行事数</t>
    <phoneticPr fontId="5"/>
  </si>
  <si>
    <t>-</t>
    <phoneticPr fontId="5"/>
  </si>
  <si>
    <t>件</t>
    <rPh sb="0" eb="1">
      <t>ケン</t>
    </rPh>
    <phoneticPr fontId="5"/>
  </si>
  <si>
    <t>エコライフ・フェアのうち参加型の出展ブース数・ワークショップ数</t>
    <phoneticPr fontId="5"/>
  </si>
  <si>
    <t>執行額（円）／来場者数（人）　　　　　　　　　　　　　　　　</t>
    <phoneticPr fontId="5"/>
  </si>
  <si>
    <t>円/人</t>
    <phoneticPr fontId="5"/>
  </si>
  <si>
    <t>　執行額/来場者数</t>
    <phoneticPr fontId="5"/>
  </si>
  <si>
    <t>32,400,000/30,038</t>
    <phoneticPr fontId="5"/>
  </si>
  <si>
    <t>34,560,000/40,596</t>
    <phoneticPr fontId="5"/>
  </si>
  <si>
    <t>34,560,000/43,347</t>
    <phoneticPr fontId="5"/>
  </si>
  <si>
    <t>９．環境政策の基盤整備</t>
    <phoneticPr fontId="5"/>
  </si>
  <si>
    <t>９－４　環境情報の整備と提供・広報の充実</t>
    <phoneticPr fontId="5"/>
  </si>
  <si>
    <t>％</t>
    <phoneticPr fontId="5"/>
  </si>
  <si>
    <t>％</t>
    <phoneticPr fontId="5"/>
  </si>
  <si>
    <t>エコライフ・フェアにおいて、来場者に企業、団体、NGO・NPO等の環境保全に関する取組を知ってもらうことは、来場者の環境保全についての関心と理解を深め、積極的に環境の保全に関する活動を行う意欲を高めることが期待されることから、これは、上位施策の達成すべき目標に貢献するものである。</t>
    <phoneticPr fontId="5"/>
  </si>
  <si>
    <t>-</t>
    <phoneticPr fontId="5"/>
  </si>
  <si>
    <t>エコライフ・フェアは、環境基本法第10条（国及び地方公共団体は環境の日の趣旨にふさわしい事業を実施するよう努めなければならない。）に基づき、また、環境月間の県・政令市等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phoneticPr fontId="5"/>
  </si>
  <si>
    <t>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phoneticPr fontId="5"/>
  </si>
  <si>
    <t>有</t>
  </si>
  <si>
    <t>‐</t>
  </si>
  <si>
    <t>―</t>
    <phoneticPr fontId="5"/>
  </si>
  <si>
    <t>契約締結段階で、費目・使途が事業目的に真に必要なもののみを計上することで、コスト削減を図っている。</t>
    <phoneticPr fontId="5"/>
  </si>
  <si>
    <t>予算の範囲内で、より効率的な事業が実現できるよう、各事業や事務の合理化・効率化を常時検討・工夫している。　</t>
    <phoneticPr fontId="5"/>
  </si>
  <si>
    <t>積極的な働きかけにより、環境省・事業者等の出展ブース・ワークショップは、国民の気づきと行動を促しやすい参加型の数が増え、活動実績は見込みに見合っている。</t>
    <phoneticPr fontId="5"/>
  </si>
  <si>
    <t>広報誌（Web版）は環境省公式ホームページに過去の内容を掲載。これにより国民がいつでも環境に関する知識を深める場を作っており、十分に活用されている。</t>
    <phoneticPr fontId="5"/>
  </si>
  <si>
    <t>295</t>
    <phoneticPr fontId="5"/>
  </si>
  <si>
    <t>290</t>
    <phoneticPr fontId="5"/>
  </si>
  <si>
    <t>289</t>
    <phoneticPr fontId="5"/>
  </si>
  <si>
    <t>320</t>
    <phoneticPr fontId="5"/>
  </si>
  <si>
    <t>316</t>
    <phoneticPr fontId="5"/>
  </si>
  <si>
    <t>313</t>
    <phoneticPr fontId="5"/>
  </si>
  <si>
    <t>295</t>
    <phoneticPr fontId="5"/>
  </si>
  <si>
    <t>308</t>
    <phoneticPr fontId="5"/>
  </si>
  <si>
    <t>B.公益財団法人水と緑の惑星保全機構</t>
    <phoneticPr fontId="5"/>
  </si>
  <si>
    <t>C.（一社）共同通信社</t>
    <phoneticPr fontId="5"/>
  </si>
  <si>
    <t>D.（株）文化工房</t>
    <phoneticPr fontId="5"/>
  </si>
  <si>
    <t>ニュース提供等</t>
    <phoneticPr fontId="5"/>
  </si>
  <si>
    <t>人件費</t>
    <phoneticPr fontId="5"/>
  </si>
  <si>
    <t>旅費交通費</t>
    <phoneticPr fontId="5"/>
  </si>
  <si>
    <t>その他</t>
    <phoneticPr fontId="5"/>
  </si>
  <si>
    <t>編集、取材、原稿作成、デザイン等</t>
    <phoneticPr fontId="5"/>
  </si>
  <si>
    <t>打ち合わせ、取材等</t>
    <phoneticPr fontId="5"/>
  </si>
  <si>
    <t>一般管理費等、消費税</t>
    <phoneticPr fontId="5"/>
  </si>
  <si>
    <t>A.（株）ダスキン玉川</t>
    <phoneticPr fontId="5"/>
  </si>
  <si>
    <t>（株）ダスキン玉川</t>
    <phoneticPr fontId="5"/>
  </si>
  <si>
    <t>エコライフ・フェア２０１８実施業務</t>
    <phoneticPr fontId="5"/>
  </si>
  <si>
    <t>公益財団法人
水と緑の惑星保全機構</t>
    <phoneticPr fontId="5"/>
  </si>
  <si>
    <t>平成３０年度環境保全功労者等環境大臣表彰式運営等業務</t>
    <phoneticPr fontId="5"/>
  </si>
  <si>
    <t>（株）天賞堂</t>
    <phoneticPr fontId="5"/>
  </si>
  <si>
    <t>（株）五月商会</t>
    <phoneticPr fontId="5"/>
  </si>
  <si>
    <t>「平成３０年度環境保全功労者等環境大臣表彰式」パンフレット印刷業務</t>
    <phoneticPr fontId="5"/>
  </si>
  <si>
    <t>（独）　国立印刷局</t>
    <phoneticPr fontId="5"/>
  </si>
  <si>
    <t>表彰状用紙</t>
    <phoneticPr fontId="5"/>
  </si>
  <si>
    <t>（一社）共同通信社</t>
    <phoneticPr fontId="5"/>
  </si>
  <si>
    <t>共同通信ニュース「Ｎｅｗｓ　Ｃａｓｔｅｒ」提供業務</t>
    <phoneticPr fontId="5"/>
  </si>
  <si>
    <t>（株）時事通信社</t>
    <phoneticPr fontId="5"/>
  </si>
  <si>
    <t>時事通信ゼネラルニュース情報提供業務</t>
    <phoneticPr fontId="5"/>
  </si>
  <si>
    <t>（株）ＰＴＰ</t>
    <phoneticPr fontId="5"/>
  </si>
  <si>
    <t>ＳＰＩＤＥＲ　Ｐｒｏデータサービス</t>
    <phoneticPr fontId="5"/>
  </si>
  <si>
    <t>（株）文化工房</t>
    <phoneticPr fontId="5"/>
  </si>
  <si>
    <t>-</t>
    <phoneticPr fontId="5"/>
  </si>
  <si>
    <t>環境保全功労者等表彰の丸筒及び記念品、揮毫</t>
    <rPh sb="0" eb="2">
      <t>カンキョウ</t>
    </rPh>
    <rPh sb="2" eb="4">
      <t>ホゼン</t>
    </rPh>
    <rPh sb="4" eb="6">
      <t>コウロウ</t>
    </rPh>
    <rPh sb="6" eb="8">
      <t>シャナド</t>
    </rPh>
    <rPh sb="8" eb="10">
      <t>ヒョウショウ</t>
    </rPh>
    <rPh sb="11" eb="12">
      <t>マル</t>
    </rPh>
    <rPh sb="12" eb="13">
      <t>ツツ</t>
    </rPh>
    <rPh sb="13" eb="14">
      <t>オヨ</t>
    </rPh>
    <rPh sb="15" eb="18">
      <t>キネンヒン</t>
    </rPh>
    <rPh sb="19" eb="21">
      <t>キゴウ</t>
    </rPh>
    <phoneticPr fontId="5"/>
  </si>
  <si>
    <t>-</t>
    <phoneticPr fontId="5"/>
  </si>
  <si>
    <t>-</t>
    <phoneticPr fontId="5"/>
  </si>
  <si>
    <t>-</t>
    <phoneticPr fontId="5"/>
  </si>
  <si>
    <t>人件費</t>
    <rPh sb="0" eb="3">
      <t>ジンケンヒ</t>
    </rPh>
    <phoneticPr fontId="5"/>
  </si>
  <si>
    <t>司会、受付、その他スタッフ</t>
    <phoneticPr fontId="5"/>
  </si>
  <si>
    <t>交通費・通信費</t>
    <rPh sb="0" eb="3">
      <t>コウツウヒ</t>
    </rPh>
    <rPh sb="4" eb="7">
      <t>ツウシンヒ</t>
    </rPh>
    <phoneticPr fontId="5"/>
  </si>
  <si>
    <t>雑費</t>
    <phoneticPr fontId="5"/>
  </si>
  <si>
    <t>印刷、筆耕等</t>
    <rPh sb="0" eb="2">
      <t>インサツ</t>
    </rPh>
    <rPh sb="3" eb="5">
      <t>ヒッコウ</t>
    </rPh>
    <rPh sb="5" eb="6">
      <t>トウ</t>
    </rPh>
    <phoneticPr fontId="5"/>
  </si>
  <si>
    <t>-</t>
    <phoneticPr fontId="5"/>
  </si>
  <si>
    <t>エコライフ・フェア来場者へアンケート調査を行い、環境問題（地球温暖化対策、生物多様性、３Ｒ等）について「よくわかった」と回答した者及び環境問題（同上）についての取組を自身でも「ぜひ取り組んでみたい」と回答した者の割合</t>
    <rPh sb="24" eb="26">
      <t>カンキョウ</t>
    </rPh>
    <rPh sb="26" eb="28">
      <t>モンダイ</t>
    </rPh>
    <rPh sb="45" eb="46">
      <t>トウ</t>
    </rPh>
    <rPh sb="67" eb="69">
      <t>カンキョウ</t>
    </rPh>
    <rPh sb="69" eb="71">
      <t>モンダイ</t>
    </rPh>
    <phoneticPr fontId="5"/>
  </si>
  <si>
    <t>賃料</t>
    <rPh sb="0" eb="2">
      <t>チンリョウ</t>
    </rPh>
    <phoneticPr fontId="5"/>
  </si>
  <si>
    <t>人件費</t>
    <rPh sb="0" eb="3">
      <t>ジンケンヒ</t>
    </rPh>
    <phoneticPr fontId="5"/>
  </si>
  <si>
    <t>計画検討、現場運営・施工、出演者　等</t>
    <phoneticPr fontId="5"/>
  </si>
  <si>
    <t>会場備品</t>
    <rPh sb="0" eb="2">
      <t>カイジョウ</t>
    </rPh>
    <rPh sb="2" eb="4">
      <t>ビヒン</t>
    </rPh>
    <phoneticPr fontId="5"/>
  </si>
  <si>
    <t>テント・机・椅子、音響機材等　等</t>
    <phoneticPr fontId="5"/>
  </si>
  <si>
    <t>旅費</t>
    <rPh sb="0" eb="2">
      <t>リョヒ</t>
    </rPh>
    <phoneticPr fontId="5"/>
  </si>
  <si>
    <t>打合せ、現地調査　等</t>
    <rPh sb="0" eb="2">
      <t>ウチアワ</t>
    </rPh>
    <rPh sb="4" eb="6">
      <t>ゲンチ</t>
    </rPh>
    <rPh sb="6" eb="8">
      <t>チョウサ</t>
    </rPh>
    <rPh sb="9" eb="10">
      <t>トウ</t>
    </rPh>
    <phoneticPr fontId="5"/>
  </si>
  <si>
    <t>印刷製本費</t>
    <rPh sb="0" eb="2">
      <t>インサツ</t>
    </rPh>
    <rPh sb="2" eb="4">
      <t>セイホン</t>
    </rPh>
    <rPh sb="4" eb="5">
      <t>ヒ</t>
    </rPh>
    <phoneticPr fontId="5"/>
  </si>
  <si>
    <t>借料</t>
    <rPh sb="0" eb="2">
      <t>シャクリョウ</t>
    </rPh>
    <phoneticPr fontId="5"/>
  </si>
  <si>
    <t>パンフレット、報告書　</t>
    <rPh sb="7" eb="10">
      <t>ホウコクショ</t>
    </rPh>
    <phoneticPr fontId="5"/>
  </si>
  <si>
    <t>会場使用費</t>
    <rPh sb="0" eb="2">
      <t>カイジョウ</t>
    </rPh>
    <rPh sb="2" eb="4">
      <t>シヨウ</t>
    </rPh>
    <rPh sb="4" eb="5">
      <t>ヒ</t>
    </rPh>
    <phoneticPr fontId="5"/>
  </si>
  <si>
    <t>雑役務費</t>
    <rPh sb="0" eb="2">
      <t>ザツエキ</t>
    </rPh>
    <rPh sb="2" eb="3">
      <t>ム</t>
    </rPh>
    <rPh sb="3" eb="4">
      <t>ヒ</t>
    </rPh>
    <phoneticPr fontId="5"/>
  </si>
  <si>
    <t>事務局経費、通信連絡費　等</t>
    <rPh sb="0" eb="3">
      <t>ジムキョク</t>
    </rPh>
    <rPh sb="3" eb="5">
      <t>ケイヒ</t>
    </rPh>
    <rPh sb="6" eb="8">
      <t>ツウシン</t>
    </rPh>
    <rPh sb="8" eb="11">
      <t>レンラクヒ</t>
    </rPh>
    <rPh sb="12" eb="13">
      <t>トウ</t>
    </rPh>
    <phoneticPr fontId="5"/>
  </si>
  <si>
    <t>その他</t>
    <rPh sb="2" eb="3">
      <t>タ</t>
    </rPh>
    <phoneticPr fontId="5"/>
  </si>
  <si>
    <t>一般管理費等</t>
    <rPh sb="0" eb="2">
      <t>イッパン</t>
    </rPh>
    <rPh sb="2" eb="5">
      <t>カンリヒ</t>
    </rPh>
    <rPh sb="5" eb="6">
      <t>トウ</t>
    </rPh>
    <phoneticPr fontId="5"/>
  </si>
  <si>
    <t>環境省広報誌（電子書籍）企画・制作等業務</t>
    <rPh sb="17" eb="18">
      <t>トウ</t>
    </rPh>
    <phoneticPr fontId="5"/>
  </si>
  <si>
    <t>34,560,000／40,000</t>
    <phoneticPr fontId="5"/>
  </si>
  <si>
    <t>地方公共団体の事業のモデルとなる、国民の理解や行動を促す参加型の出展ブース、ワークショップを実施することに加え、来場者によるSNSでの発信を促す仕組みをつくり、非来場者への波及効果を追求している。</t>
    <rPh sb="46" eb="48">
      <t>ジッシ</t>
    </rPh>
    <rPh sb="53" eb="54">
      <t>クワ</t>
    </rPh>
    <rPh sb="56" eb="59">
      <t>ライジョウシャ</t>
    </rPh>
    <rPh sb="67" eb="69">
      <t>ハッシン</t>
    </rPh>
    <rPh sb="70" eb="71">
      <t>ウナガ</t>
    </rPh>
    <rPh sb="72" eb="74">
      <t>シク</t>
    </rPh>
    <phoneticPr fontId="5"/>
  </si>
  <si>
    <t>地球温暖化対策、３Rの推進、生物多様性の保全等、幅広いテーマについて、国民一般に普及推進する事業は、環境省においてこの事業しかない。また、他省庁においても環境保全を総体的に普及推進する類似事業はない。</t>
    <rPh sb="0" eb="2">
      <t>チキュウ</t>
    </rPh>
    <rPh sb="2" eb="5">
      <t>オンダンカ</t>
    </rPh>
    <rPh sb="5" eb="7">
      <t>タイサク</t>
    </rPh>
    <rPh sb="11" eb="13">
      <t>スイシン</t>
    </rPh>
    <rPh sb="14" eb="16">
      <t>セイブツ</t>
    </rPh>
    <rPh sb="16" eb="19">
      <t>タヨウセイ</t>
    </rPh>
    <rPh sb="20" eb="22">
      <t>ホゼン</t>
    </rPh>
    <rPh sb="22" eb="23">
      <t>トウ</t>
    </rPh>
    <rPh sb="24" eb="26">
      <t>ハバヒロ</t>
    </rPh>
    <rPh sb="35" eb="37">
      <t>コクミン</t>
    </rPh>
    <rPh sb="37" eb="39">
      <t>イッパン</t>
    </rPh>
    <phoneticPr fontId="5"/>
  </si>
  <si>
    <t>①エコライフフェア：環境基本法第10条に基づく国の努力義務である「環境の日」の趣旨にふさわしい事業として環境省が開催している。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phoneticPr fontId="5"/>
  </si>
  <si>
    <t>低炭素社会に向けた取組、自然共生社会に向けた取組、循環型社会の形成と安心・安全の確保に向けた取組、震災からの復興・創生等については、幅広い主体が理解を深め、積極的に取り組む必要がある。</t>
    <rPh sb="58" eb="59">
      <t>セイ</t>
    </rPh>
    <phoneticPr fontId="5"/>
  </si>
  <si>
    <t>エコライフ・フェア、環境保全功労者表彰式、広報誌企画制作業務は、一般競争入札（総合評価落札方式、最低価格落札方式）により支出先を選定している。
また、国内外の政治、経済、社会記事に留まらず、環境行政に関する情報を収集するため、このようなニュース配信を行っている２社と随意契約を行った。</t>
    <rPh sb="34" eb="36">
      <t>キョウソウ</t>
    </rPh>
    <rPh sb="60" eb="63">
      <t>シシュツサキ</t>
    </rPh>
    <phoneticPr fontId="5"/>
  </si>
  <si>
    <t>（株）ダスキン玉川</t>
    <rPh sb="0" eb="3">
      <t>カブ</t>
    </rPh>
    <rPh sb="7" eb="9">
      <t>タマガワ</t>
    </rPh>
    <phoneticPr fontId="5"/>
  </si>
  <si>
    <t>A</t>
  </si>
  <si>
    <t>エコライフ・フェア２０１８実施業務</t>
    <rPh sb="13" eb="15">
      <t>ジッシ</t>
    </rPh>
    <rPh sb="15" eb="17">
      <t>ギョウム</t>
    </rPh>
    <phoneticPr fontId="5"/>
  </si>
  <si>
    <t>平成28年度から成果目標（来場者数）を実態に即したものとした。直近2カ年の実績は目標値を超えるものであり、目標に見合った実績を示している。</t>
    <rPh sb="31" eb="33">
      <t>チョッキン</t>
    </rPh>
    <rPh sb="35" eb="36">
      <t>ネン</t>
    </rPh>
    <rPh sb="37" eb="39">
      <t>ジッセキ</t>
    </rPh>
    <rPh sb="40" eb="43">
      <t>モクヒョウチ</t>
    </rPh>
    <rPh sb="44" eb="45">
      <t>コ</t>
    </rPh>
    <rPh sb="53" eb="55">
      <t>モクヒョウ</t>
    </rPh>
    <rPh sb="56" eb="58">
      <t>ミア</t>
    </rPh>
    <rPh sb="60" eb="62">
      <t>ジッセキ</t>
    </rPh>
    <rPh sb="63" eb="64">
      <t>シメ</t>
    </rPh>
    <phoneticPr fontId="5"/>
  </si>
  <si>
    <t>エコライフ・フェアへの来場者が、フェアでの体験や経験を日常生活でも実践いただくことを考えると、単位当たりコスト等の水準は妥当である。</t>
    <rPh sb="27" eb="29">
      <t>ニチジョウ</t>
    </rPh>
    <rPh sb="29" eb="31">
      <t>セイカツ</t>
    </rPh>
    <rPh sb="33" eb="35">
      <t>ジッセン</t>
    </rPh>
    <rPh sb="42" eb="43">
      <t>カンガ</t>
    </rPh>
    <rPh sb="47" eb="49">
      <t>タンイ</t>
    </rPh>
    <phoneticPr fontId="5"/>
  </si>
  <si>
    <t>会場費</t>
    <rPh sb="0" eb="3">
      <t>カイジョウヒ</t>
    </rPh>
    <phoneticPr fontId="5"/>
  </si>
  <si>
    <t>室料、料理、音響、看板、集合写真等</t>
    <rPh sb="0" eb="2">
      <t>シツリョウ</t>
    </rPh>
    <rPh sb="3" eb="5">
      <t>リョウリ</t>
    </rPh>
    <rPh sb="6" eb="8">
      <t>オンキョウ</t>
    </rPh>
    <rPh sb="9" eb="11">
      <t>カンバン</t>
    </rPh>
    <rPh sb="12" eb="14">
      <t>シュウゴウ</t>
    </rPh>
    <rPh sb="14" eb="16">
      <t>シャシン</t>
    </rPh>
    <rPh sb="16" eb="17">
      <t>トウ</t>
    </rPh>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</si>
  <si>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②環境保全功労者表彰：地域で環境保全に取り組む者（団体）が年々増加しており、経費が増加するところ、簡素化を主とした合理化を図っている。
③環境行政普及徹底を行う経費：
ⅰ）広報誌：広報誌に加え、より環境施策をわかりやすく普及するためにSNSで発信するための文章作成業務を加えたところであるが、一者応札という結果となってしまった。
ⅱ）共同・時事通信ニュースの提供、情報収集等：真に必要な内容に限定した情報の提供を受け、それに基づいた情報収集等を行うことで合理化を図っている。</t>
    <rPh sb="136" eb="137">
      <t>シュ</t>
    </rPh>
    <rPh sb="173" eb="176">
      <t>コウホウシ</t>
    </rPh>
    <rPh sb="177" eb="178">
      <t>クワ</t>
    </rPh>
    <rPh sb="182" eb="184">
      <t>カンキョウ</t>
    </rPh>
    <rPh sb="184" eb="186">
      <t>セサク</t>
    </rPh>
    <rPh sb="193" eb="195">
      <t>フキュウ</t>
    </rPh>
    <rPh sb="204" eb="206">
      <t>ハッシン</t>
    </rPh>
    <rPh sb="211" eb="213">
      <t>ブンショウ</t>
    </rPh>
    <rPh sb="213" eb="215">
      <t>サクセイ</t>
    </rPh>
    <rPh sb="215" eb="217">
      <t>ギョウム</t>
    </rPh>
    <rPh sb="218" eb="219">
      <t>クワ</t>
    </rPh>
    <rPh sb="229" eb="230">
      <t>イッ</t>
    </rPh>
    <rPh sb="230" eb="231">
      <t>シャ</t>
    </rPh>
    <rPh sb="231" eb="233">
      <t>オウサツ</t>
    </rPh>
    <rPh sb="236" eb="238">
      <t>ケッカ</t>
    </rPh>
    <phoneticPr fontId="5"/>
  </si>
  <si>
    <t>・各業務については、業務の効率性や競争性の高い調達方法を検討することで、必要最小限の経費を計上している。なお、一者応札となってしまった案件については、準備期間の確保、仕様の明確化、配点の見直し等を行い、複数者が応札できるよう調達内容の見直しを行うこととする。
・都道府県等による環境月間の環境関連行事数が減少しているが、例えば前年度の早い段階で翌年度の実施要領を都道府県等へ提供し、積極的に行事の実施を促すなど準備期間を確保することなどで改善を図りたい。</t>
    <rPh sb="55" eb="56">
      <t>イッ</t>
    </rPh>
    <rPh sb="56" eb="57">
      <t>シャ</t>
    </rPh>
    <rPh sb="57" eb="59">
      <t>オウサツ</t>
    </rPh>
    <rPh sb="67" eb="69">
      <t>アンケン</t>
    </rPh>
    <rPh sb="75" eb="77">
      <t>ジュンビ</t>
    </rPh>
    <rPh sb="77" eb="79">
      <t>キカン</t>
    </rPh>
    <rPh sb="80" eb="82">
      <t>カクホ</t>
    </rPh>
    <rPh sb="83" eb="85">
      <t>シヨウ</t>
    </rPh>
    <rPh sb="86" eb="89">
      <t>メイカクカ</t>
    </rPh>
    <rPh sb="90" eb="92">
      <t>ハイテン</t>
    </rPh>
    <rPh sb="93" eb="95">
      <t>ミナオ</t>
    </rPh>
    <rPh sb="96" eb="97">
      <t>トウ</t>
    </rPh>
    <rPh sb="98" eb="99">
      <t>オコナ</t>
    </rPh>
    <rPh sb="131" eb="135">
      <t>トドウフケン</t>
    </rPh>
    <rPh sb="135" eb="136">
      <t>トウ</t>
    </rPh>
    <rPh sb="139" eb="141">
      <t>カンキョウ</t>
    </rPh>
    <rPh sb="141" eb="143">
      <t>ゲッカン</t>
    </rPh>
    <rPh sb="144" eb="146">
      <t>カンキョウ</t>
    </rPh>
    <rPh sb="146" eb="148">
      <t>カンレン</t>
    </rPh>
    <rPh sb="148" eb="150">
      <t>ギョウジ</t>
    </rPh>
    <rPh sb="150" eb="151">
      <t>スウ</t>
    </rPh>
    <rPh sb="152" eb="154">
      <t>ゲンショウ</t>
    </rPh>
    <rPh sb="160" eb="161">
      <t>タト</t>
    </rPh>
    <rPh sb="163" eb="166">
      <t>ゼンネンド</t>
    </rPh>
    <rPh sb="167" eb="168">
      <t>ハヤ</t>
    </rPh>
    <rPh sb="169" eb="171">
      <t>ダンカイ</t>
    </rPh>
    <rPh sb="172" eb="175">
      <t>ヨクネンド</t>
    </rPh>
    <rPh sb="176" eb="178">
      <t>ジッシ</t>
    </rPh>
    <rPh sb="178" eb="180">
      <t>ヨウリョウ</t>
    </rPh>
    <rPh sb="181" eb="185">
      <t>トドウフケン</t>
    </rPh>
    <rPh sb="185" eb="186">
      <t>トウ</t>
    </rPh>
    <rPh sb="187" eb="189">
      <t>テイキョウ</t>
    </rPh>
    <rPh sb="191" eb="194">
      <t>セッキョクテキ</t>
    </rPh>
    <rPh sb="195" eb="197">
      <t>ギョウジ</t>
    </rPh>
    <rPh sb="198" eb="200">
      <t>ジッシ</t>
    </rPh>
    <rPh sb="201" eb="202">
      <t>ウナガ</t>
    </rPh>
    <rPh sb="205" eb="207">
      <t>ジュンビ</t>
    </rPh>
    <rPh sb="207" eb="209">
      <t>キカン</t>
    </rPh>
    <rPh sb="210" eb="212">
      <t>カクホ</t>
    </rPh>
    <rPh sb="219" eb="221">
      <t>カイゼン</t>
    </rPh>
    <rPh sb="222" eb="22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</si>
</sst>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82550</xdr:colOff>
      <xdr:row>741</xdr:row>
      <xdr:rowOff>330200</xdr:rowOff>
    </xdr:from>
    <xdr:to>
      <xdr:col>34</xdr:col>
      <xdr:colOff>120650</xdr:colOff>
      <xdr:row>743</xdr:row>
      <xdr:rowOff>304800</xdr:rowOff>
    </xdr:to>
    <xdr:sp macro="" textlink="">
      <xdr:nvSpPr>
        <xdr:cNvPr id="3" name="正方形/長方形 2"/>
        <xdr:cNvSpPr/>
      </xdr:nvSpPr>
      <xdr:spPr>
        <a:xfrm>
          <a:off x="4318000" y="62623700"/>
          <a:ext cx="2063750" cy="6858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77.3</a:t>
          </a:r>
          <a:r>
            <a:rPr kumimoji="1" lang="ja-JP" altLang="en-US" sz="1100">
              <a:solidFill>
                <a:sysClr val="windowText" lastClr="000000"/>
              </a:solidFill>
            </a:rPr>
            <a:t>百万円</a:t>
          </a:r>
        </a:p>
      </xdr:txBody>
    </xdr:sp>
    <xdr:clientData/>
  </xdr:twoCellAnchor>
  <xdr:twoCellAnchor>
    <xdr:from>
      <xdr:col>8</xdr:col>
      <xdr:colOff>63500</xdr:colOff>
      <xdr:row>748</xdr:row>
      <xdr:rowOff>190500</xdr:rowOff>
    </xdr:from>
    <xdr:to>
      <xdr:col>15</xdr:col>
      <xdr:colOff>93133</xdr:colOff>
      <xdr:row>750</xdr:row>
      <xdr:rowOff>342900</xdr:rowOff>
    </xdr:to>
    <xdr:sp macro="" textlink="">
      <xdr:nvSpPr>
        <xdr:cNvPr id="4" name="正方形/長方形 3"/>
        <xdr:cNvSpPr/>
      </xdr:nvSpPr>
      <xdr:spPr>
        <a:xfrm>
          <a:off x="1553633" y="50355500"/>
          <a:ext cx="1333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（株）ダスキン玉川　</a:t>
          </a:r>
          <a:r>
            <a:rPr kumimoji="1" lang="en-US" altLang="ja-JP" sz="1100"/>
            <a:t>34.6</a:t>
          </a:r>
          <a:r>
            <a:rPr kumimoji="1" lang="ja-JP" altLang="en-US" sz="1100"/>
            <a:t>百万円</a:t>
          </a:r>
        </a:p>
      </xdr:txBody>
    </xdr:sp>
    <xdr:clientData/>
  </xdr:twoCellAnchor>
  <xdr:twoCellAnchor>
    <xdr:from>
      <xdr:col>19</xdr:col>
      <xdr:colOff>12700</xdr:colOff>
      <xdr:row>748</xdr:row>
      <xdr:rowOff>190500</xdr:rowOff>
    </xdr:from>
    <xdr:to>
      <xdr:col>25</xdr:col>
      <xdr:colOff>114300</xdr:colOff>
      <xdr:row>751</xdr:row>
      <xdr:rowOff>127000</xdr:rowOff>
    </xdr:to>
    <xdr:sp macro="" textlink="">
      <xdr:nvSpPr>
        <xdr:cNvPr id="5" name="正方形/長方形 4"/>
        <xdr:cNvSpPr/>
      </xdr:nvSpPr>
      <xdr:spPr>
        <a:xfrm>
          <a:off x="3511550" y="64960500"/>
          <a:ext cx="1206500" cy="10033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　水と緑の惑星保全機構（他</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a:t>
          </a:r>
        </a:p>
      </xdr:txBody>
    </xdr:sp>
    <xdr:clientData/>
  </xdr:twoCellAnchor>
  <xdr:twoCellAnchor>
    <xdr:from>
      <xdr:col>30</xdr:col>
      <xdr:colOff>171450</xdr:colOff>
      <xdr:row>748</xdr:row>
      <xdr:rowOff>165100</xdr:rowOff>
    </xdr:from>
    <xdr:to>
      <xdr:col>37</xdr:col>
      <xdr:colOff>88900</xdr:colOff>
      <xdr:row>750</xdr:row>
      <xdr:rowOff>317500</xdr:rowOff>
    </xdr:to>
    <xdr:sp macro="" textlink="">
      <xdr:nvSpPr>
        <xdr:cNvPr id="6" name="正方形/長方形 5"/>
        <xdr:cNvSpPr/>
      </xdr:nvSpPr>
      <xdr:spPr>
        <a:xfrm>
          <a:off x="5695950" y="64935100"/>
          <a:ext cx="1206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 </a:t>
          </a:r>
          <a:r>
            <a:rPr kumimoji="1" lang="ja-JP" altLang="en-US" sz="1100"/>
            <a:t>（一社）共同通信社（他</a:t>
          </a:r>
          <a:r>
            <a:rPr kumimoji="1" lang="en-US" altLang="ja-JP" sz="1100"/>
            <a:t>2</a:t>
          </a:r>
          <a:r>
            <a:rPr kumimoji="1" lang="ja-JP" altLang="en-US" sz="1100"/>
            <a:t>者）</a:t>
          </a:r>
          <a:endParaRPr kumimoji="1" lang="en-US" altLang="ja-JP" sz="1100"/>
        </a:p>
        <a:p>
          <a:pPr algn="ctr"/>
          <a:r>
            <a:rPr kumimoji="1" lang="en-US" altLang="ja-JP" sz="1100"/>
            <a:t>21.3</a:t>
          </a:r>
          <a:r>
            <a:rPr kumimoji="1" lang="ja-JP" altLang="en-US" sz="1100"/>
            <a:t>百万円</a:t>
          </a:r>
        </a:p>
      </xdr:txBody>
    </xdr:sp>
    <xdr:clientData/>
  </xdr:twoCellAnchor>
  <xdr:twoCellAnchor>
    <xdr:from>
      <xdr:col>42</xdr:col>
      <xdr:colOff>114300</xdr:colOff>
      <xdr:row>748</xdr:row>
      <xdr:rowOff>152400</xdr:rowOff>
    </xdr:from>
    <xdr:to>
      <xdr:col>49</xdr:col>
      <xdr:colOff>25400</xdr:colOff>
      <xdr:row>750</xdr:row>
      <xdr:rowOff>304800</xdr:rowOff>
    </xdr:to>
    <xdr:sp macro="" textlink="">
      <xdr:nvSpPr>
        <xdr:cNvPr id="7" name="正方形/長方形 6"/>
        <xdr:cNvSpPr/>
      </xdr:nvSpPr>
      <xdr:spPr>
        <a:xfrm>
          <a:off x="7848600" y="64922400"/>
          <a:ext cx="1200150" cy="8636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a:t>
          </a:r>
          <a:r>
            <a:rPr kumimoji="1" lang="ja-JP" altLang="en-US" sz="1100" baseline="0"/>
            <a:t> </a:t>
          </a:r>
          <a:r>
            <a:rPr kumimoji="1" lang="ja-JP" altLang="en-US" sz="1100"/>
            <a:t>（株）文化工房</a:t>
          </a:r>
          <a:endParaRPr kumimoji="1" lang="en-US" altLang="ja-JP" sz="1100"/>
        </a:p>
        <a:p>
          <a:pPr algn="ctr"/>
          <a:r>
            <a:rPr kumimoji="1" lang="en-US" altLang="ja-JP" sz="1100"/>
            <a:t>14.0</a:t>
          </a:r>
          <a:r>
            <a:rPr kumimoji="1" lang="ja-JP" altLang="en-US" sz="1100"/>
            <a:t>百万円</a:t>
          </a:r>
        </a:p>
      </xdr:txBody>
    </xdr:sp>
    <xdr:clientData/>
  </xdr:twoCellAnchor>
  <xdr:twoCellAnchor>
    <xdr:from>
      <xdr:col>11</xdr:col>
      <xdr:colOff>95250</xdr:colOff>
      <xdr:row>745</xdr:row>
      <xdr:rowOff>330200</xdr:rowOff>
    </xdr:from>
    <xdr:to>
      <xdr:col>45</xdr:col>
      <xdr:colOff>44450</xdr:colOff>
      <xdr:row>745</xdr:row>
      <xdr:rowOff>336550</xdr:rowOff>
    </xdr:to>
    <xdr:cxnSp macro="">
      <xdr:nvCxnSpPr>
        <xdr:cNvPr id="8" name="直線コネクタ 7"/>
        <xdr:cNvCxnSpPr/>
      </xdr:nvCxnSpPr>
      <xdr:spPr>
        <a:xfrm flipV="1">
          <a:off x="2120900" y="64039750"/>
          <a:ext cx="6210300" cy="63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107950</xdr:colOff>
      <xdr:row>745</xdr:row>
      <xdr:rowOff>330200</xdr:rowOff>
    </xdr:from>
    <xdr:to>
      <xdr:col>11</xdr:col>
      <xdr:colOff>107950</xdr:colOff>
      <xdr:row>748</xdr:row>
      <xdr:rowOff>114300</xdr:rowOff>
    </xdr:to>
    <xdr:cxnSp macro="">
      <xdr:nvCxnSpPr>
        <xdr:cNvPr id="9" name="直線矢印コネクタ 8"/>
        <xdr:cNvCxnSpPr/>
      </xdr:nvCxnSpPr>
      <xdr:spPr>
        <a:xfrm>
          <a:off x="2133600" y="64039750"/>
          <a:ext cx="0" cy="8445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745</xdr:row>
      <xdr:rowOff>336550</xdr:rowOff>
    </xdr:from>
    <xdr:to>
      <xdr:col>22</xdr:col>
      <xdr:colOff>0</xdr:colOff>
      <xdr:row>748</xdr:row>
      <xdr:rowOff>133350</xdr:rowOff>
    </xdr:to>
    <xdr:cxnSp macro="">
      <xdr:nvCxnSpPr>
        <xdr:cNvPr id="10" name="直線矢印コネクタ 9"/>
        <xdr:cNvCxnSpPr/>
      </xdr:nvCxnSpPr>
      <xdr:spPr>
        <a:xfrm>
          <a:off x="4051300" y="64046100"/>
          <a:ext cx="0" cy="8572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171450</xdr:colOff>
      <xdr:row>745</xdr:row>
      <xdr:rowOff>330200</xdr:rowOff>
    </xdr:from>
    <xdr:to>
      <xdr:col>33</xdr:col>
      <xdr:colOff>171450</xdr:colOff>
      <xdr:row>748</xdr:row>
      <xdr:rowOff>101600</xdr:rowOff>
    </xdr:to>
    <xdr:cxnSp macro="">
      <xdr:nvCxnSpPr>
        <xdr:cNvPr id="11" name="直線矢印コネクタ 10"/>
        <xdr:cNvCxnSpPr/>
      </xdr:nvCxnSpPr>
      <xdr:spPr>
        <a:xfrm>
          <a:off x="6248400" y="64039750"/>
          <a:ext cx="0" cy="8318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44450</xdr:colOff>
      <xdr:row>745</xdr:row>
      <xdr:rowOff>323850</xdr:rowOff>
    </xdr:from>
    <xdr:to>
      <xdr:col>45</xdr:col>
      <xdr:colOff>44450</xdr:colOff>
      <xdr:row>748</xdr:row>
      <xdr:rowOff>82550</xdr:rowOff>
    </xdr:to>
    <xdr:cxnSp macro="">
      <xdr:nvCxnSpPr>
        <xdr:cNvPr id="12" name="直線矢印コネクタ 11"/>
        <xdr:cNvCxnSpPr/>
      </xdr:nvCxnSpPr>
      <xdr:spPr>
        <a:xfrm>
          <a:off x="8331200" y="64033400"/>
          <a:ext cx="0" cy="8191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743</xdr:row>
      <xdr:rowOff>292100</xdr:rowOff>
    </xdr:from>
    <xdr:to>
      <xdr:col>28</xdr:col>
      <xdr:colOff>171450</xdr:colOff>
      <xdr:row>745</xdr:row>
      <xdr:rowOff>317500</xdr:rowOff>
    </xdr:to>
    <xdr:cxnSp macro="">
      <xdr:nvCxnSpPr>
        <xdr:cNvPr id="13" name="直線コネクタ 12"/>
        <xdr:cNvCxnSpPr/>
      </xdr:nvCxnSpPr>
      <xdr:spPr>
        <a:xfrm>
          <a:off x="5321300" y="63296800"/>
          <a:ext cx="6350" cy="7302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82550</xdr:colOff>
      <xdr:row>746</xdr:row>
      <xdr:rowOff>160618</xdr:rowOff>
    </xdr:from>
    <xdr:to>
      <xdr:col>16</xdr:col>
      <xdr:colOff>88900</xdr:colOff>
      <xdr:row>747</xdr:row>
      <xdr:rowOff>88900</xdr:rowOff>
    </xdr:to>
    <xdr:sp macro="" textlink="">
      <xdr:nvSpPr>
        <xdr:cNvPr id="14" name="テキスト ボックス 13"/>
        <xdr:cNvSpPr txBox="1"/>
      </xdr:nvSpPr>
      <xdr:spPr>
        <a:xfrm>
          <a:off x="1187450" y="64225768"/>
          <a:ext cx="1847850"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17</xdr:col>
      <xdr:colOff>170328</xdr:colOff>
      <xdr:row>746</xdr:row>
      <xdr:rowOff>165474</xdr:rowOff>
    </xdr:from>
    <xdr:to>
      <xdr:col>28</xdr:col>
      <xdr:colOff>82550</xdr:colOff>
      <xdr:row>747</xdr:row>
      <xdr:rowOff>69850</xdr:rowOff>
    </xdr:to>
    <xdr:sp macro="" textlink="">
      <xdr:nvSpPr>
        <xdr:cNvPr id="15" name="テキスト ボックス 14"/>
        <xdr:cNvSpPr txBox="1"/>
      </xdr:nvSpPr>
      <xdr:spPr>
        <a:xfrm>
          <a:off x="3300878" y="64230624"/>
          <a:ext cx="1937872" cy="259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lientData/>
  </xdr:twoCellAnchor>
  <xdr:twoCellAnchor>
    <xdr:from>
      <xdr:col>30</xdr:col>
      <xdr:colOff>82550</xdr:colOff>
      <xdr:row>746</xdr:row>
      <xdr:rowOff>155762</xdr:rowOff>
    </xdr:from>
    <xdr:to>
      <xdr:col>39</xdr:col>
      <xdr:colOff>66675</xdr:colOff>
      <xdr:row>747</xdr:row>
      <xdr:rowOff>117662</xdr:rowOff>
    </xdr:to>
    <xdr:sp macro="" textlink="">
      <xdr:nvSpPr>
        <xdr:cNvPr id="16" name="テキスト ボックス 15"/>
        <xdr:cNvSpPr txBox="1"/>
      </xdr:nvSpPr>
      <xdr:spPr>
        <a:xfrm>
          <a:off x="6083300" y="47199737"/>
          <a:ext cx="17843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40</xdr:col>
      <xdr:colOff>161366</xdr:colOff>
      <xdr:row>746</xdr:row>
      <xdr:rowOff>158750</xdr:rowOff>
    </xdr:from>
    <xdr:to>
      <xdr:col>49</xdr:col>
      <xdr:colOff>247650</xdr:colOff>
      <xdr:row>747</xdr:row>
      <xdr:rowOff>111685</xdr:rowOff>
    </xdr:to>
    <xdr:sp macro="" textlink="">
      <xdr:nvSpPr>
        <xdr:cNvPr id="17" name="テキスト ボックス 16"/>
        <xdr:cNvSpPr txBox="1"/>
      </xdr:nvSpPr>
      <xdr:spPr>
        <a:xfrm>
          <a:off x="7527366" y="64223900"/>
          <a:ext cx="1743634" cy="30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23</xdr:col>
      <xdr:colOff>69851</xdr:colOff>
      <xdr:row>744</xdr:row>
      <xdr:rowOff>174438</xdr:rowOff>
    </xdr:from>
    <xdr:to>
      <xdr:col>35</xdr:col>
      <xdr:colOff>66675</xdr:colOff>
      <xdr:row>745</xdr:row>
      <xdr:rowOff>138579</xdr:rowOff>
    </xdr:to>
    <xdr:sp macro="" textlink="">
      <xdr:nvSpPr>
        <xdr:cNvPr id="18" name="テキスト ボックス 17"/>
        <xdr:cNvSpPr txBox="1"/>
      </xdr:nvSpPr>
      <xdr:spPr>
        <a:xfrm>
          <a:off x="4670426" y="46513563"/>
          <a:ext cx="2397124" cy="316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8</xdr:col>
      <xdr:colOff>95250</xdr:colOff>
      <xdr:row>751</xdr:row>
      <xdr:rowOff>292100</xdr:rowOff>
    </xdr:from>
    <xdr:to>
      <xdr:col>15</xdr:col>
      <xdr:colOff>127000</xdr:colOff>
      <xdr:row>754</xdr:row>
      <xdr:rowOff>279400</xdr:rowOff>
    </xdr:to>
    <xdr:sp macro="" textlink="">
      <xdr:nvSpPr>
        <xdr:cNvPr id="19" name="大かっこ 18"/>
        <xdr:cNvSpPr/>
      </xdr:nvSpPr>
      <xdr:spPr>
        <a:xfrm>
          <a:off x="1568450" y="661289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165100</xdr:colOff>
      <xdr:row>751</xdr:row>
      <xdr:rowOff>266700</xdr:rowOff>
    </xdr:from>
    <xdr:to>
      <xdr:col>26</xdr:col>
      <xdr:colOff>12700</xdr:colOff>
      <xdr:row>754</xdr:row>
      <xdr:rowOff>254000</xdr:rowOff>
    </xdr:to>
    <xdr:sp macro="" textlink="">
      <xdr:nvSpPr>
        <xdr:cNvPr id="20" name="大かっこ 19"/>
        <xdr:cNvSpPr/>
      </xdr:nvSpPr>
      <xdr:spPr>
        <a:xfrm>
          <a:off x="3479800" y="661035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120650</xdr:colOff>
      <xdr:row>751</xdr:row>
      <xdr:rowOff>254000</xdr:rowOff>
    </xdr:from>
    <xdr:to>
      <xdr:col>37</xdr:col>
      <xdr:colOff>171450</xdr:colOff>
      <xdr:row>754</xdr:row>
      <xdr:rowOff>241300</xdr:rowOff>
    </xdr:to>
    <xdr:sp macro="" textlink="">
      <xdr:nvSpPr>
        <xdr:cNvPr id="21" name="大かっこ 20"/>
        <xdr:cNvSpPr/>
      </xdr:nvSpPr>
      <xdr:spPr>
        <a:xfrm>
          <a:off x="5645150" y="660908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751</xdr:row>
      <xdr:rowOff>241300</xdr:rowOff>
    </xdr:from>
    <xdr:to>
      <xdr:col>49</xdr:col>
      <xdr:colOff>114300</xdr:colOff>
      <xdr:row>754</xdr:row>
      <xdr:rowOff>228600</xdr:rowOff>
    </xdr:to>
    <xdr:sp macro="" textlink="">
      <xdr:nvSpPr>
        <xdr:cNvPr id="22" name="大かっこ 21"/>
        <xdr:cNvSpPr/>
      </xdr:nvSpPr>
      <xdr:spPr>
        <a:xfrm>
          <a:off x="7797800" y="660781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752</xdr:row>
      <xdr:rowOff>88900</xdr:rowOff>
    </xdr:from>
    <xdr:to>
      <xdr:col>15</xdr:col>
      <xdr:colOff>82550</xdr:colOff>
      <xdr:row>754</xdr:row>
      <xdr:rowOff>133350</xdr:rowOff>
    </xdr:to>
    <xdr:sp macro="" textlink="">
      <xdr:nvSpPr>
        <xdr:cNvPr id="23" name="テキスト ボックス 22"/>
        <xdr:cNvSpPr txBox="1"/>
      </xdr:nvSpPr>
      <xdr:spPr>
        <a:xfrm>
          <a:off x="1625600" y="66281300"/>
          <a:ext cx="12192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エコライフ・フェア２０１８実施業務</a:t>
          </a:r>
        </a:p>
      </xdr:txBody>
    </xdr:sp>
    <xdr:clientData/>
  </xdr:twoCellAnchor>
  <xdr:twoCellAnchor>
    <xdr:from>
      <xdr:col>19</xdr:col>
      <xdr:colOff>0</xdr:colOff>
      <xdr:row>752</xdr:row>
      <xdr:rowOff>88900</xdr:rowOff>
    </xdr:from>
    <xdr:to>
      <xdr:col>26</xdr:col>
      <xdr:colOff>76200</xdr:colOff>
      <xdr:row>754</xdr:row>
      <xdr:rowOff>292100</xdr:rowOff>
    </xdr:to>
    <xdr:sp macro="" textlink="">
      <xdr:nvSpPr>
        <xdr:cNvPr id="24" name="テキスト ボックス 23"/>
        <xdr:cNvSpPr txBox="1"/>
      </xdr:nvSpPr>
      <xdr:spPr>
        <a:xfrm>
          <a:off x="3498850" y="66281300"/>
          <a:ext cx="1365250"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30</xdr:col>
      <xdr:colOff>114300</xdr:colOff>
      <xdr:row>752</xdr:row>
      <xdr:rowOff>88900</xdr:rowOff>
    </xdr:from>
    <xdr:to>
      <xdr:col>38</xdr:col>
      <xdr:colOff>44450</xdr:colOff>
      <xdr:row>754</xdr:row>
      <xdr:rowOff>203200</xdr:rowOff>
    </xdr:to>
    <xdr:sp macro="" textlink="">
      <xdr:nvSpPr>
        <xdr:cNvPr id="25" name="テキスト ボックス 24"/>
        <xdr:cNvSpPr txBox="1"/>
      </xdr:nvSpPr>
      <xdr:spPr>
        <a:xfrm>
          <a:off x="5638800" y="66281300"/>
          <a:ext cx="14033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42</xdr:col>
      <xdr:colOff>133350</xdr:colOff>
      <xdr:row>752</xdr:row>
      <xdr:rowOff>63500</xdr:rowOff>
    </xdr:from>
    <xdr:to>
      <xdr:col>49</xdr:col>
      <xdr:colOff>38100</xdr:colOff>
      <xdr:row>754</xdr:row>
      <xdr:rowOff>38100</xdr:rowOff>
    </xdr:to>
    <xdr:sp macro="" textlink="">
      <xdr:nvSpPr>
        <xdr:cNvPr id="26" name="テキスト ボックス 25"/>
        <xdr:cNvSpPr txBox="1"/>
      </xdr:nvSpPr>
      <xdr:spPr>
        <a:xfrm>
          <a:off x="7867650" y="66255900"/>
          <a:ext cx="1193800" cy="67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a:t>
          </a:r>
        </a:p>
      </xdr:txBody>
    </xdr:sp>
    <xdr:clientData/>
  </xdr:twoCellAnchor>
  <xdr:twoCellAnchor>
    <xdr:from>
      <xdr:col>38</xdr:col>
      <xdr:colOff>25400</xdr:colOff>
      <xdr:row>741</xdr:row>
      <xdr:rowOff>317500</xdr:rowOff>
    </xdr:from>
    <xdr:to>
      <xdr:col>44</xdr:col>
      <xdr:colOff>165100</xdr:colOff>
      <xdr:row>743</xdr:row>
      <xdr:rowOff>311150</xdr:rowOff>
    </xdr:to>
    <xdr:sp macro="" textlink="">
      <xdr:nvSpPr>
        <xdr:cNvPr id="27" name="正方形/長方形 26"/>
        <xdr:cNvSpPr/>
      </xdr:nvSpPr>
      <xdr:spPr>
        <a:xfrm>
          <a:off x="7023100" y="62611000"/>
          <a:ext cx="1244600" cy="7048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34</xdr:col>
      <xdr:colOff>120650</xdr:colOff>
      <xdr:row>742</xdr:row>
      <xdr:rowOff>314325</xdr:rowOff>
    </xdr:from>
    <xdr:to>
      <xdr:col>38</xdr:col>
      <xdr:colOff>25400</xdr:colOff>
      <xdr:row>742</xdr:row>
      <xdr:rowOff>317500</xdr:rowOff>
    </xdr:to>
    <xdr:cxnSp macro="">
      <xdr:nvCxnSpPr>
        <xdr:cNvPr id="28" name="直線コネクタ 27"/>
        <xdr:cNvCxnSpPr>
          <a:stCxn id="3" idx="3"/>
          <a:endCxn id="27" idx="1"/>
        </xdr:cNvCxnSpPr>
      </xdr:nvCxnSpPr>
      <xdr:spPr>
        <a:xfrm flipV="1">
          <a:off x="6381750" y="62963425"/>
          <a:ext cx="641350" cy="31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J3" sqref="AJ3:AW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301</v>
      </c>
      <c r="AT2" s="940"/>
      <c r="AU2" s="940"/>
      <c r="AV2" s="52" t="str">
        <f>IF(AW2="", "", "-")</f>
        <v/>
      </c>
      <c r="AW2" s="912"/>
      <c r="AX2" s="912"/>
    </row>
    <row r="3" spans="1:50" ht="21" customHeight="1" thickBot="1" x14ac:dyDescent="0.25">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165</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23" t="s">
        <v>513</v>
      </c>
      <c r="Z7" s="444"/>
      <c r="AA7" s="444"/>
      <c r="AB7" s="444"/>
      <c r="AC7" s="444"/>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6" t="s">
        <v>378</v>
      </c>
      <c r="B8" s="497"/>
      <c r="C8" s="497"/>
      <c r="D8" s="497"/>
      <c r="E8" s="497"/>
      <c r="F8" s="498"/>
      <c r="G8" s="941" t="str">
        <f>入力規則等!A28</f>
        <v>-</v>
      </c>
      <c r="H8" s="721"/>
      <c r="I8" s="721"/>
      <c r="J8" s="721"/>
      <c r="K8" s="721"/>
      <c r="L8" s="721"/>
      <c r="M8" s="721"/>
      <c r="N8" s="721"/>
      <c r="O8" s="721"/>
      <c r="P8" s="721"/>
      <c r="Q8" s="721"/>
      <c r="R8" s="721"/>
      <c r="S8" s="721"/>
      <c r="T8" s="721"/>
      <c r="U8" s="721"/>
      <c r="V8" s="721"/>
      <c r="W8" s="721"/>
      <c r="X8" s="942"/>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678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3" t="s">
        <v>24</v>
      </c>
      <c r="B12" s="944"/>
      <c r="C12" s="944"/>
      <c r="D12" s="944"/>
      <c r="E12" s="944"/>
      <c r="F12" s="945"/>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80</v>
      </c>
      <c r="Q13" s="659"/>
      <c r="R13" s="659"/>
      <c r="S13" s="659"/>
      <c r="T13" s="659"/>
      <c r="U13" s="659"/>
      <c r="V13" s="660"/>
      <c r="W13" s="658">
        <v>81</v>
      </c>
      <c r="X13" s="659"/>
      <c r="Y13" s="659"/>
      <c r="Z13" s="659"/>
      <c r="AA13" s="659"/>
      <c r="AB13" s="659"/>
      <c r="AC13" s="660"/>
      <c r="AD13" s="658">
        <v>81</v>
      </c>
      <c r="AE13" s="659"/>
      <c r="AF13" s="659"/>
      <c r="AG13" s="659"/>
      <c r="AH13" s="659"/>
      <c r="AI13" s="659"/>
      <c r="AJ13" s="660"/>
      <c r="AK13" s="658">
        <v>85</v>
      </c>
      <c r="AL13" s="659"/>
      <c r="AM13" s="659"/>
      <c r="AN13" s="659"/>
      <c r="AO13" s="659"/>
      <c r="AP13" s="659"/>
      <c r="AQ13" s="660"/>
      <c r="AR13" s="920"/>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580</v>
      </c>
      <c r="X14" s="659"/>
      <c r="Y14" s="659"/>
      <c r="Z14" s="659"/>
      <c r="AA14" s="659"/>
      <c r="AB14" s="659"/>
      <c r="AC14" s="660"/>
      <c r="AD14" s="658" t="s">
        <v>581</v>
      </c>
      <c r="AE14" s="659"/>
      <c r="AF14" s="659"/>
      <c r="AG14" s="659"/>
      <c r="AH14" s="659"/>
      <c r="AI14" s="659"/>
      <c r="AJ14" s="660"/>
      <c r="AK14" s="658" t="s">
        <v>581</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580</v>
      </c>
      <c r="Q15" s="659"/>
      <c r="R15" s="659"/>
      <c r="S15" s="659"/>
      <c r="T15" s="659"/>
      <c r="U15" s="659"/>
      <c r="V15" s="660"/>
      <c r="W15" s="658" t="s">
        <v>580</v>
      </c>
      <c r="X15" s="659"/>
      <c r="Y15" s="659"/>
      <c r="Z15" s="659"/>
      <c r="AA15" s="659"/>
      <c r="AB15" s="659"/>
      <c r="AC15" s="660"/>
      <c r="AD15" s="658" t="s">
        <v>580</v>
      </c>
      <c r="AE15" s="659"/>
      <c r="AF15" s="659"/>
      <c r="AG15" s="659"/>
      <c r="AH15" s="659"/>
      <c r="AI15" s="659"/>
      <c r="AJ15" s="660"/>
      <c r="AK15" s="658" t="s">
        <v>582</v>
      </c>
      <c r="AL15" s="659"/>
      <c r="AM15" s="659"/>
      <c r="AN15" s="659"/>
      <c r="AO15" s="659"/>
      <c r="AP15" s="659"/>
      <c r="AQ15" s="660"/>
      <c r="AR15" s="658" t="s">
        <v>580</v>
      </c>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580</v>
      </c>
      <c r="X16" s="659"/>
      <c r="Y16" s="659"/>
      <c r="Z16" s="659"/>
      <c r="AA16" s="659"/>
      <c r="AB16" s="659"/>
      <c r="AC16" s="660"/>
      <c r="AD16" s="658" t="s">
        <v>581</v>
      </c>
      <c r="AE16" s="659"/>
      <c r="AF16" s="659"/>
      <c r="AG16" s="659"/>
      <c r="AH16" s="659"/>
      <c r="AI16" s="659"/>
      <c r="AJ16" s="660"/>
      <c r="AK16" s="658" t="s">
        <v>580</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581</v>
      </c>
      <c r="X17" s="659"/>
      <c r="Y17" s="659"/>
      <c r="Z17" s="659"/>
      <c r="AA17" s="659"/>
      <c r="AB17" s="659"/>
      <c r="AC17" s="660"/>
      <c r="AD17" s="658" t="s">
        <v>581</v>
      </c>
      <c r="AE17" s="659"/>
      <c r="AF17" s="659"/>
      <c r="AG17" s="659"/>
      <c r="AH17" s="659"/>
      <c r="AI17" s="659"/>
      <c r="AJ17" s="660"/>
      <c r="AK17" s="658" t="s">
        <v>580</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80</v>
      </c>
      <c r="Q18" s="880"/>
      <c r="R18" s="880"/>
      <c r="S18" s="880"/>
      <c r="T18" s="880"/>
      <c r="U18" s="880"/>
      <c r="V18" s="881"/>
      <c r="W18" s="879">
        <f>SUM(W13:AC17)</f>
        <v>81</v>
      </c>
      <c r="X18" s="880"/>
      <c r="Y18" s="880"/>
      <c r="Z18" s="880"/>
      <c r="AA18" s="880"/>
      <c r="AB18" s="880"/>
      <c r="AC18" s="881"/>
      <c r="AD18" s="879">
        <f>SUM(AD13:AJ17)</f>
        <v>81</v>
      </c>
      <c r="AE18" s="880"/>
      <c r="AF18" s="880"/>
      <c r="AG18" s="880"/>
      <c r="AH18" s="880"/>
      <c r="AI18" s="880"/>
      <c r="AJ18" s="881"/>
      <c r="AK18" s="879">
        <f>SUM(AK13:AQ17)</f>
        <v>85</v>
      </c>
      <c r="AL18" s="880"/>
      <c r="AM18" s="880"/>
      <c r="AN18" s="880"/>
      <c r="AO18" s="880"/>
      <c r="AP18" s="880"/>
      <c r="AQ18" s="881"/>
      <c r="AR18" s="879">
        <f>SUM(AR13:AX17)</f>
        <v>0</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71</v>
      </c>
      <c r="Q19" s="659"/>
      <c r="R19" s="659"/>
      <c r="S19" s="659"/>
      <c r="T19" s="659"/>
      <c r="U19" s="659"/>
      <c r="V19" s="660"/>
      <c r="W19" s="658">
        <v>76</v>
      </c>
      <c r="X19" s="659"/>
      <c r="Y19" s="659"/>
      <c r="Z19" s="659"/>
      <c r="AA19" s="659"/>
      <c r="AB19" s="659"/>
      <c r="AC19" s="660"/>
      <c r="AD19" s="658">
        <v>77</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2">
      <c r="A20" s="615"/>
      <c r="B20" s="616"/>
      <c r="C20" s="616"/>
      <c r="D20" s="616"/>
      <c r="E20" s="616"/>
      <c r="F20" s="617"/>
      <c r="G20" s="877" t="s">
        <v>10</v>
      </c>
      <c r="H20" s="878"/>
      <c r="I20" s="878"/>
      <c r="J20" s="878"/>
      <c r="K20" s="878"/>
      <c r="L20" s="878"/>
      <c r="M20" s="878"/>
      <c r="N20" s="878"/>
      <c r="O20" s="878"/>
      <c r="P20" s="319">
        <f>IF(P18=0, "-", SUM(P19)/P18)</f>
        <v>0.88749999999999996</v>
      </c>
      <c r="Q20" s="319"/>
      <c r="R20" s="319"/>
      <c r="S20" s="319"/>
      <c r="T20" s="319"/>
      <c r="U20" s="319"/>
      <c r="V20" s="319"/>
      <c r="W20" s="319">
        <f t="shared" ref="W20" si="0">IF(W18=0, "-", SUM(W19)/W18)</f>
        <v>0.93827160493827155</v>
      </c>
      <c r="X20" s="319"/>
      <c r="Y20" s="319"/>
      <c r="Z20" s="319"/>
      <c r="AA20" s="319"/>
      <c r="AB20" s="319"/>
      <c r="AC20" s="319"/>
      <c r="AD20" s="319">
        <f t="shared" ref="AD20" si="1">IF(AD18=0, "-", SUM(AD19)/AD18)</f>
        <v>0.95061728395061729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0"/>
      <c r="B21" s="851"/>
      <c r="C21" s="851"/>
      <c r="D21" s="851"/>
      <c r="E21" s="851"/>
      <c r="F21" s="946"/>
      <c r="G21" s="317" t="s">
        <v>476</v>
      </c>
      <c r="H21" s="318"/>
      <c r="I21" s="318"/>
      <c r="J21" s="318"/>
      <c r="K21" s="318"/>
      <c r="L21" s="318"/>
      <c r="M21" s="318"/>
      <c r="N21" s="318"/>
      <c r="O21" s="318"/>
      <c r="P21" s="319">
        <f>IF(P19=0, "-", SUM(P19)/SUM(P13,P14))</f>
        <v>0.88749999999999996</v>
      </c>
      <c r="Q21" s="319"/>
      <c r="R21" s="319"/>
      <c r="S21" s="319"/>
      <c r="T21" s="319"/>
      <c r="U21" s="319"/>
      <c r="V21" s="319"/>
      <c r="W21" s="319">
        <f t="shared" ref="W21" si="2">IF(W19=0, "-", SUM(W19)/SUM(W13,W14))</f>
        <v>0.93827160493827155</v>
      </c>
      <c r="X21" s="319"/>
      <c r="Y21" s="319"/>
      <c r="Z21" s="319"/>
      <c r="AA21" s="319"/>
      <c r="AB21" s="319"/>
      <c r="AC21" s="319"/>
      <c r="AD21" s="319">
        <f t="shared" ref="AD21" si="3">IF(AD19=0, "-", SUM(AD19)/SUM(AD13,AD14))</f>
        <v>0.95061728395061729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61" t="s">
        <v>557</v>
      </c>
      <c r="B22" s="962"/>
      <c r="C22" s="962"/>
      <c r="D22" s="962"/>
      <c r="E22" s="962"/>
      <c r="F22" s="963"/>
      <c r="G22" s="951" t="s">
        <v>455</v>
      </c>
      <c r="H22" s="223"/>
      <c r="I22" s="223"/>
      <c r="J22" s="223"/>
      <c r="K22" s="223"/>
      <c r="L22" s="223"/>
      <c r="M22" s="223"/>
      <c r="N22" s="223"/>
      <c r="O22" s="224"/>
      <c r="P22" s="937" t="s">
        <v>518</v>
      </c>
      <c r="Q22" s="223"/>
      <c r="R22" s="223"/>
      <c r="S22" s="223"/>
      <c r="T22" s="223"/>
      <c r="U22" s="223"/>
      <c r="V22" s="224"/>
      <c r="W22" s="937" t="s">
        <v>514</v>
      </c>
      <c r="X22" s="223"/>
      <c r="Y22" s="223"/>
      <c r="Z22" s="223"/>
      <c r="AA22" s="223"/>
      <c r="AB22" s="223"/>
      <c r="AC22" s="224"/>
      <c r="AD22" s="937" t="s">
        <v>454</v>
      </c>
      <c r="AE22" s="223"/>
      <c r="AF22" s="223"/>
      <c r="AG22" s="223"/>
      <c r="AH22" s="223"/>
      <c r="AI22" s="223"/>
      <c r="AJ22" s="223"/>
      <c r="AK22" s="223"/>
      <c r="AL22" s="223"/>
      <c r="AM22" s="223"/>
      <c r="AN22" s="223"/>
      <c r="AO22" s="223"/>
      <c r="AP22" s="223"/>
      <c r="AQ22" s="223"/>
      <c r="AR22" s="223"/>
      <c r="AS22" s="223"/>
      <c r="AT22" s="223"/>
      <c r="AU22" s="223"/>
      <c r="AV22" s="223"/>
      <c r="AW22" s="223"/>
      <c r="AX22" s="970"/>
    </row>
    <row r="23" spans="1:50" ht="25.5" customHeight="1" x14ac:dyDescent="0.2">
      <c r="A23" s="964"/>
      <c r="B23" s="965"/>
      <c r="C23" s="965"/>
      <c r="D23" s="965"/>
      <c r="E23" s="965"/>
      <c r="F23" s="966"/>
      <c r="G23" s="952" t="s">
        <v>578</v>
      </c>
      <c r="H23" s="953"/>
      <c r="I23" s="953"/>
      <c r="J23" s="953"/>
      <c r="K23" s="953"/>
      <c r="L23" s="953"/>
      <c r="M23" s="953"/>
      <c r="N23" s="953"/>
      <c r="O23" s="954"/>
      <c r="P23" s="658">
        <v>44</v>
      </c>
      <c r="Q23" s="659"/>
      <c r="R23" s="659"/>
      <c r="S23" s="659"/>
      <c r="T23" s="659"/>
      <c r="U23" s="659"/>
      <c r="V23" s="660"/>
      <c r="W23" s="920"/>
      <c r="X23" s="921"/>
      <c r="Y23" s="921"/>
      <c r="Z23" s="921"/>
      <c r="AA23" s="921"/>
      <c r="AB23" s="921"/>
      <c r="AC23" s="982"/>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52" t="s">
        <v>577</v>
      </c>
      <c r="H24" s="953"/>
      <c r="I24" s="953"/>
      <c r="J24" s="953"/>
      <c r="K24" s="953"/>
      <c r="L24" s="953"/>
      <c r="M24" s="953"/>
      <c r="N24" s="953"/>
      <c r="O24" s="954"/>
      <c r="P24" s="658">
        <v>41</v>
      </c>
      <c r="Q24" s="659"/>
      <c r="R24" s="659"/>
      <c r="S24" s="659"/>
      <c r="T24" s="659"/>
      <c r="U24" s="659"/>
      <c r="V24" s="660"/>
      <c r="W24" s="658"/>
      <c r="X24" s="659"/>
      <c r="Y24" s="659"/>
      <c r="Z24" s="659"/>
      <c r="AA24" s="659"/>
      <c r="AB24" s="659"/>
      <c r="AC24" s="66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2">
      <c r="A25" s="964"/>
      <c r="B25" s="965"/>
      <c r="C25" s="965"/>
      <c r="D25" s="965"/>
      <c r="E25" s="965"/>
      <c r="F25" s="966"/>
      <c r="G25" s="952"/>
      <c r="H25" s="953"/>
      <c r="I25" s="953"/>
      <c r="J25" s="953"/>
      <c r="K25" s="953"/>
      <c r="L25" s="953"/>
      <c r="M25" s="953"/>
      <c r="N25" s="953"/>
      <c r="O25" s="954"/>
      <c r="P25" s="658"/>
      <c r="Q25" s="659"/>
      <c r="R25" s="659"/>
      <c r="S25" s="659"/>
      <c r="T25" s="659"/>
      <c r="U25" s="659"/>
      <c r="V25" s="660"/>
      <c r="W25" s="658"/>
      <c r="X25" s="659"/>
      <c r="Y25" s="659"/>
      <c r="Z25" s="659"/>
      <c r="AA25" s="659"/>
      <c r="AB25" s="659"/>
      <c r="AC25" s="66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2">
      <c r="A26" s="964"/>
      <c r="B26" s="965"/>
      <c r="C26" s="965"/>
      <c r="D26" s="965"/>
      <c r="E26" s="965"/>
      <c r="F26" s="966"/>
      <c r="G26" s="952"/>
      <c r="H26" s="953"/>
      <c r="I26" s="953"/>
      <c r="J26" s="953"/>
      <c r="K26" s="953"/>
      <c r="L26" s="953"/>
      <c r="M26" s="953"/>
      <c r="N26" s="953"/>
      <c r="O26" s="954"/>
      <c r="P26" s="658"/>
      <c r="Q26" s="659"/>
      <c r="R26" s="659"/>
      <c r="S26" s="659"/>
      <c r="T26" s="659"/>
      <c r="U26" s="659"/>
      <c r="V26" s="660"/>
      <c r="W26" s="658"/>
      <c r="X26" s="659"/>
      <c r="Y26" s="659"/>
      <c r="Z26" s="659"/>
      <c r="AA26" s="659"/>
      <c r="AB26" s="659"/>
      <c r="AC26" s="66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2">
      <c r="A27" s="964"/>
      <c r="B27" s="965"/>
      <c r="C27" s="965"/>
      <c r="D27" s="965"/>
      <c r="E27" s="965"/>
      <c r="F27" s="966"/>
      <c r="G27" s="952"/>
      <c r="H27" s="953"/>
      <c r="I27" s="953"/>
      <c r="J27" s="953"/>
      <c r="K27" s="953"/>
      <c r="L27" s="953"/>
      <c r="M27" s="953"/>
      <c r="N27" s="953"/>
      <c r="O27" s="954"/>
      <c r="P27" s="658"/>
      <c r="Q27" s="659"/>
      <c r="R27" s="659"/>
      <c r="S27" s="659"/>
      <c r="T27" s="659"/>
      <c r="U27" s="659"/>
      <c r="V27" s="660"/>
      <c r="W27" s="658"/>
      <c r="X27" s="659"/>
      <c r="Y27" s="659"/>
      <c r="Z27" s="659"/>
      <c r="AA27" s="659"/>
      <c r="AB27" s="659"/>
      <c r="AC27" s="66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55" t="s">
        <v>459</v>
      </c>
      <c r="H28" s="956"/>
      <c r="I28" s="956"/>
      <c r="J28" s="956"/>
      <c r="K28" s="956"/>
      <c r="L28" s="956"/>
      <c r="M28" s="956"/>
      <c r="N28" s="956"/>
      <c r="O28" s="957"/>
      <c r="P28" s="879">
        <f>P29-SUM(P23:P27)</f>
        <v>0</v>
      </c>
      <c r="Q28" s="880"/>
      <c r="R28" s="880"/>
      <c r="S28" s="880"/>
      <c r="T28" s="880"/>
      <c r="U28" s="880"/>
      <c r="V28" s="881"/>
      <c r="W28" s="879">
        <f>W29-SUM(W23:W27)</f>
        <v>0</v>
      </c>
      <c r="X28" s="880"/>
      <c r="Y28" s="880"/>
      <c r="Z28" s="880"/>
      <c r="AA28" s="880"/>
      <c r="AB28" s="880"/>
      <c r="AC28" s="881"/>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58" t="s">
        <v>456</v>
      </c>
      <c r="H29" s="959"/>
      <c r="I29" s="959"/>
      <c r="J29" s="959"/>
      <c r="K29" s="959"/>
      <c r="L29" s="959"/>
      <c r="M29" s="959"/>
      <c r="N29" s="959"/>
      <c r="O29" s="960"/>
      <c r="P29" s="658">
        <f>AK13</f>
        <v>85</v>
      </c>
      <c r="Q29" s="659"/>
      <c r="R29" s="659"/>
      <c r="S29" s="659"/>
      <c r="T29" s="659"/>
      <c r="U29" s="659"/>
      <c r="V29" s="660"/>
      <c r="W29" s="934">
        <f>AR13</f>
        <v>0</v>
      </c>
      <c r="X29" s="935"/>
      <c r="Y29" s="935"/>
      <c r="Z29" s="935"/>
      <c r="AA29" s="935"/>
      <c r="AB29" s="935"/>
      <c r="AC29" s="936"/>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579</v>
      </c>
      <c r="AR31" s="201"/>
      <c r="AS31" s="134" t="s">
        <v>355</v>
      </c>
      <c r="AT31" s="135"/>
      <c r="AU31" s="200">
        <v>32</v>
      </c>
      <c r="AV31" s="200"/>
      <c r="AW31" s="399" t="s">
        <v>300</v>
      </c>
      <c r="AX31" s="400"/>
    </row>
    <row r="32" spans="1:50" ht="23.25" customHeight="1" x14ac:dyDescent="0.2">
      <c r="A32" s="404"/>
      <c r="B32" s="402"/>
      <c r="C32" s="402"/>
      <c r="D32" s="402"/>
      <c r="E32" s="402"/>
      <c r="F32" s="403"/>
      <c r="G32" s="565" t="s">
        <v>583</v>
      </c>
      <c r="H32" s="566"/>
      <c r="I32" s="566"/>
      <c r="J32" s="566"/>
      <c r="K32" s="566"/>
      <c r="L32" s="566"/>
      <c r="M32" s="566"/>
      <c r="N32" s="566"/>
      <c r="O32" s="567"/>
      <c r="P32" s="106" t="s">
        <v>584</v>
      </c>
      <c r="Q32" s="106"/>
      <c r="R32" s="106"/>
      <c r="S32" s="106"/>
      <c r="T32" s="106"/>
      <c r="U32" s="106"/>
      <c r="V32" s="106"/>
      <c r="W32" s="106"/>
      <c r="X32" s="107"/>
      <c r="Y32" s="472" t="s">
        <v>12</v>
      </c>
      <c r="Z32" s="532"/>
      <c r="AA32" s="533"/>
      <c r="AB32" s="462" t="s">
        <v>585</v>
      </c>
      <c r="AC32" s="462"/>
      <c r="AD32" s="462"/>
      <c r="AE32" s="219">
        <v>30038</v>
      </c>
      <c r="AF32" s="220"/>
      <c r="AG32" s="220"/>
      <c r="AH32" s="220"/>
      <c r="AI32" s="219">
        <v>40596</v>
      </c>
      <c r="AJ32" s="220"/>
      <c r="AK32" s="220"/>
      <c r="AL32" s="220"/>
      <c r="AM32" s="219">
        <v>43347</v>
      </c>
      <c r="AN32" s="220"/>
      <c r="AO32" s="220"/>
      <c r="AP32" s="220"/>
      <c r="AQ32" s="341" t="s">
        <v>580</v>
      </c>
      <c r="AR32" s="208"/>
      <c r="AS32" s="208"/>
      <c r="AT32" s="342"/>
      <c r="AU32" s="220" t="s">
        <v>580</v>
      </c>
      <c r="AV32" s="220"/>
      <c r="AW32" s="220"/>
      <c r="AX32" s="222"/>
    </row>
    <row r="33" spans="1:50" ht="23.25" customHeight="1" x14ac:dyDescent="0.2">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585</v>
      </c>
      <c r="AC33" s="524"/>
      <c r="AD33" s="524"/>
      <c r="AE33" s="219">
        <v>40000</v>
      </c>
      <c r="AF33" s="220"/>
      <c r="AG33" s="220"/>
      <c r="AH33" s="220"/>
      <c r="AI33" s="219">
        <v>40000</v>
      </c>
      <c r="AJ33" s="220"/>
      <c r="AK33" s="220"/>
      <c r="AL33" s="220"/>
      <c r="AM33" s="219">
        <v>40000</v>
      </c>
      <c r="AN33" s="220"/>
      <c r="AO33" s="220"/>
      <c r="AP33" s="220"/>
      <c r="AQ33" s="341" t="s">
        <v>581</v>
      </c>
      <c r="AR33" s="208"/>
      <c r="AS33" s="208"/>
      <c r="AT33" s="342"/>
      <c r="AU33" s="220">
        <v>40000</v>
      </c>
      <c r="AV33" s="220"/>
      <c r="AW33" s="220"/>
      <c r="AX33" s="222"/>
    </row>
    <row r="34" spans="1:50" ht="23.25" customHeight="1" x14ac:dyDescent="0.2">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75.099999999999994</v>
      </c>
      <c r="AF34" s="220"/>
      <c r="AG34" s="220"/>
      <c r="AH34" s="220"/>
      <c r="AI34" s="219">
        <v>101.5</v>
      </c>
      <c r="AJ34" s="220"/>
      <c r="AK34" s="220"/>
      <c r="AL34" s="220"/>
      <c r="AM34" s="219">
        <v>108.4</v>
      </c>
      <c r="AN34" s="220"/>
      <c r="AO34" s="220"/>
      <c r="AP34" s="220"/>
      <c r="AQ34" s="341" t="s">
        <v>581</v>
      </c>
      <c r="AR34" s="208"/>
      <c r="AS34" s="208"/>
      <c r="AT34" s="342"/>
      <c r="AU34" s="220" t="s">
        <v>580</v>
      </c>
      <c r="AV34" s="220"/>
      <c r="AW34" s="220"/>
      <c r="AX34" s="222"/>
    </row>
    <row r="35" spans="1:50" ht="23.25" hidden="1" customHeight="1" x14ac:dyDescent="0.2">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771" t="s">
        <v>471</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1"/>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588</v>
      </c>
      <c r="AR38" s="201"/>
      <c r="AS38" s="134" t="s">
        <v>355</v>
      </c>
      <c r="AT38" s="135"/>
      <c r="AU38" s="200">
        <v>32</v>
      </c>
      <c r="AV38" s="200"/>
      <c r="AW38" s="399" t="s">
        <v>300</v>
      </c>
      <c r="AX38" s="400"/>
    </row>
    <row r="39" spans="1:50" ht="23.25" customHeight="1" x14ac:dyDescent="0.2">
      <c r="A39" s="404"/>
      <c r="B39" s="402"/>
      <c r="C39" s="402"/>
      <c r="D39" s="402"/>
      <c r="E39" s="402"/>
      <c r="F39" s="403"/>
      <c r="G39" s="565" t="s">
        <v>586</v>
      </c>
      <c r="H39" s="566"/>
      <c r="I39" s="566"/>
      <c r="J39" s="566"/>
      <c r="K39" s="566"/>
      <c r="L39" s="566"/>
      <c r="M39" s="566"/>
      <c r="N39" s="566"/>
      <c r="O39" s="567"/>
      <c r="P39" s="106" t="s">
        <v>587</v>
      </c>
      <c r="Q39" s="106"/>
      <c r="R39" s="106"/>
      <c r="S39" s="106"/>
      <c r="T39" s="106"/>
      <c r="U39" s="106"/>
      <c r="V39" s="106"/>
      <c r="W39" s="106"/>
      <c r="X39" s="107"/>
      <c r="Y39" s="472" t="s">
        <v>12</v>
      </c>
      <c r="Z39" s="532"/>
      <c r="AA39" s="533"/>
      <c r="AB39" s="462" t="s">
        <v>589</v>
      </c>
      <c r="AC39" s="462"/>
      <c r="AD39" s="462"/>
      <c r="AE39" s="219">
        <v>904</v>
      </c>
      <c r="AF39" s="220"/>
      <c r="AG39" s="220"/>
      <c r="AH39" s="220"/>
      <c r="AI39" s="219">
        <v>1431</v>
      </c>
      <c r="AJ39" s="220"/>
      <c r="AK39" s="220"/>
      <c r="AL39" s="220"/>
      <c r="AM39" s="219">
        <v>1303</v>
      </c>
      <c r="AN39" s="220"/>
      <c r="AO39" s="220"/>
      <c r="AP39" s="220"/>
      <c r="AQ39" s="341" t="s">
        <v>581</v>
      </c>
      <c r="AR39" s="208"/>
      <c r="AS39" s="208"/>
      <c r="AT39" s="342"/>
      <c r="AU39" s="220" t="s">
        <v>580</v>
      </c>
      <c r="AV39" s="220"/>
      <c r="AW39" s="220"/>
      <c r="AX39" s="222"/>
    </row>
    <row r="40" spans="1:50" ht="23.25" customHeight="1" x14ac:dyDescent="0.2">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589</v>
      </c>
      <c r="AC40" s="524"/>
      <c r="AD40" s="524"/>
      <c r="AE40" s="219">
        <v>975</v>
      </c>
      <c r="AF40" s="220"/>
      <c r="AG40" s="220"/>
      <c r="AH40" s="220"/>
      <c r="AI40" s="219">
        <v>1000</v>
      </c>
      <c r="AJ40" s="220"/>
      <c r="AK40" s="220"/>
      <c r="AL40" s="220"/>
      <c r="AM40" s="219">
        <v>1000</v>
      </c>
      <c r="AN40" s="220"/>
      <c r="AO40" s="220"/>
      <c r="AP40" s="220"/>
      <c r="AQ40" s="341" t="s">
        <v>581</v>
      </c>
      <c r="AR40" s="208"/>
      <c r="AS40" s="208"/>
      <c r="AT40" s="342"/>
      <c r="AU40" s="220">
        <v>1000</v>
      </c>
      <c r="AV40" s="220"/>
      <c r="AW40" s="220"/>
      <c r="AX40" s="222"/>
    </row>
    <row r="41" spans="1:50" ht="23.25" customHeight="1" thickBot="1" x14ac:dyDescent="0.2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93</v>
      </c>
      <c r="AF41" s="220"/>
      <c r="AG41" s="220"/>
      <c r="AH41" s="220"/>
      <c r="AI41" s="219">
        <v>143</v>
      </c>
      <c r="AJ41" s="220"/>
      <c r="AK41" s="220"/>
      <c r="AL41" s="220"/>
      <c r="AM41" s="219">
        <v>130</v>
      </c>
      <c r="AN41" s="220"/>
      <c r="AO41" s="220"/>
      <c r="AP41" s="220"/>
      <c r="AQ41" s="341" t="s">
        <v>580</v>
      </c>
      <c r="AR41" s="208"/>
      <c r="AS41" s="208"/>
      <c r="AT41" s="342"/>
      <c r="AU41" s="220" t="s">
        <v>580</v>
      </c>
      <c r="AV41" s="220"/>
      <c r="AW41" s="220"/>
      <c r="AX41" s="222"/>
    </row>
    <row r="42" spans="1:50" ht="23.25" hidden="1" customHeight="1" x14ac:dyDescent="0.2">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1" t="s">
        <v>471</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1"/>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5" t="s">
        <v>253</v>
      </c>
      <c r="AV51" s="925"/>
      <c r="AW51" s="925"/>
      <c r="AX51" s="926"/>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5" t="s">
        <v>253</v>
      </c>
      <c r="AV58" s="925"/>
      <c r="AW58" s="925"/>
      <c r="AX58" s="926"/>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2">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2">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7" t="s">
        <v>472</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2">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2">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2">
      <c r="A78" s="336" t="s">
        <v>506</v>
      </c>
      <c r="B78" s="337"/>
      <c r="C78" s="337"/>
      <c r="D78" s="337"/>
      <c r="E78" s="334" t="s">
        <v>449</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466</v>
      </c>
      <c r="AP79" s="280"/>
      <c r="AQ79" s="280"/>
      <c r="AR79" s="81" t="s">
        <v>464</v>
      </c>
      <c r="AS79" s="279"/>
      <c r="AT79" s="280"/>
      <c r="AU79" s="280"/>
      <c r="AV79" s="280"/>
      <c r="AW79" s="280"/>
      <c r="AX79" s="947"/>
    </row>
    <row r="80" spans="1:50" ht="18.75" hidden="1" customHeight="1" x14ac:dyDescent="0.2">
      <c r="A80" s="865"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2">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2">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2">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2">
      <c r="A101" s="423"/>
      <c r="B101" s="424"/>
      <c r="C101" s="424"/>
      <c r="D101" s="424"/>
      <c r="E101" s="424"/>
      <c r="F101" s="425"/>
      <c r="G101" s="106" t="s">
        <v>590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v>64</v>
      </c>
      <c r="AF101" s="220"/>
      <c r="AG101" s="220"/>
      <c r="AH101" s="221"/>
      <c r="AI101" s="219">
        <v>54</v>
      </c>
      <c r="AJ101" s="220"/>
      <c r="AK101" s="220"/>
      <c r="AL101" s="221"/>
      <c r="AM101" s="219">
        <v>51</v>
      </c>
      <c r="AN101" s="220"/>
      <c r="AO101" s="220"/>
      <c r="AP101" s="221"/>
      <c r="AQ101" s="219">
        <v>50</v>
      </c>
      <c r="AR101" s="220"/>
      <c r="AS101" s="220"/>
      <c r="AT101" s="221"/>
      <c r="AU101" s="219" t="s">
        <v>581</v>
      </c>
      <c r="AV101" s="220"/>
      <c r="AW101" s="220"/>
      <c r="AX101" s="221"/>
    </row>
    <row r="102" spans="1:60" ht="23.25" customHeight="1" x14ac:dyDescent="0.2">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v>40</v>
      </c>
      <c r="AF102" s="419"/>
      <c r="AG102" s="419"/>
      <c r="AH102" s="419"/>
      <c r="AI102" s="419">
        <v>40</v>
      </c>
      <c r="AJ102" s="419"/>
      <c r="AK102" s="419"/>
      <c r="AL102" s="419"/>
      <c r="AM102" s="419">
        <v>40</v>
      </c>
      <c r="AN102" s="419"/>
      <c r="AO102" s="419"/>
      <c r="AP102" s="419"/>
      <c r="AQ102" s="274">
        <v>40</v>
      </c>
      <c r="AR102" s="275"/>
      <c r="AS102" s="275"/>
      <c r="AT102" s="320"/>
      <c r="AU102" s="274" t="s">
        <v>657</v>
      </c>
      <c r="AV102" s="275"/>
      <c r="AW102" s="275"/>
      <c r="AX102" s="320"/>
    </row>
    <row r="103" spans="1:60" ht="31.5" hidden="1" customHeight="1" x14ac:dyDescent="0.2">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hidden="1" customHeight="1" x14ac:dyDescent="0.2">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2">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hidden="1" customHeight="1" x14ac:dyDescent="0.2">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2">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2">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2">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2">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2">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2">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2">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2">
      <c r="A116" s="440"/>
      <c r="B116" s="441"/>
      <c r="C116" s="441"/>
      <c r="D116" s="441"/>
      <c r="E116" s="441"/>
      <c r="F116" s="442"/>
      <c r="G116" s="394" t="s">
        <v>591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592</v>
      </c>
      <c r="AC116" s="464"/>
      <c r="AD116" s="465"/>
      <c r="AE116" s="419">
        <v>1079</v>
      </c>
      <c r="AF116" s="419"/>
      <c r="AG116" s="419"/>
      <c r="AH116" s="419"/>
      <c r="AI116" s="419">
        <v>851</v>
      </c>
      <c r="AJ116" s="419"/>
      <c r="AK116" s="419"/>
      <c r="AL116" s="419"/>
      <c r="AM116" s="419">
        <v>797</v>
      </c>
      <c r="AN116" s="419"/>
      <c r="AO116" s="419"/>
      <c r="AP116" s="419"/>
      <c r="AQ116" s="219">
        <v>864</v>
      </c>
      <c r="AR116" s="220"/>
      <c r="AS116" s="220"/>
      <c r="AT116" s="220"/>
      <c r="AU116" s="220"/>
      <c r="AV116" s="220"/>
      <c r="AW116" s="220"/>
      <c r="AX116" s="222"/>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593</v>
      </c>
      <c r="AC117" s="474"/>
      <c r="AD117" s="475"/>
      <c r="AE117" s="552" t="s">
        <v>594</v>
      </c>
      <c r="AF117" s="552"/>
      <c r="AG117" s="552"/>
      <c r="AH117" s="552"/>
      <c r="AI117" s="552" t="s">
        <v>595</v>
      </c>
      <c r="AJ117" s="552"/>
      <c r="AK117" s="552"/>
      <c r="AL117" s="552"/>
      <c r="AM117" s="552" t="s">
        <v>596</v>
      </c>
      <c r="AN117" s="552"/>
      <c r="AO117" s="552"/>
      <c r="AP117" s="552"/>
      <c r="AQ117" s="552" t="s">
        <v>675</v>
      </c>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hidden="1" customHeight="1" x14ac:dyDescent="0.2">
      <c r="A119" s="440"/>
      <c r="B119" s="441"/>
      <c r="C119" s="441"/>
      <c r="D119" s="441"/>
      <c r="E119" s="441"/>
      <c r="F119" s="442"/>
      <c r="G119" s="394" t="s">
        <v>481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2">
      <c r="A122" s="440"/>
      <c r="B122" s="441"/>
      <c r="C122" s="441"/>
      <c r="D122" s="441"/>
      <c r="E122" s="441"/>
      <c r="F122" s="442"/>
      <c r="G122" s="394" t="s">
        <v>482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2">
      <c r="A125" s="440"/>
      <c r="B125" s="441"/>
      <c r="C125" s="441"/>
      <c r="D125" s="441"/>
      <c r="E125" s="441"/>
      <c r="F125" s="442"/>
      <c r="G125" s="394" t="s">
        <v>482</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2">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89" t="s">
        <v>563</v>
      </c>
      <c r="B130" s="186"/>
      <c r="C130" s="185" t="s">
        <v>358</v>
      </c>
      <c r="D130" s="186"/>
      <c r="E130" s="170" t="s">
        <v>387</v>
      </c>
      <c r="F130" s="171"/>
      <c r="G130" s="172" t="s">
        <v>597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598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580</v>
      </c>
      <c r="AR133" s="200"/>
      <c r="AS133" s="134" t="s">
        <v>355</v>
      </c>
      <c r="AT133" s="135"/>
      <c r="AU133" s="201">
        <v>32</v>
      </c>
      <c r="AV133" s="201"/>
      <c r="AW133" s="134" t="s">
        <v>300</v>
      </c>
      <c r="AX133" s="196"/>
    </row>
    <row r="134" spans="1:50" ht="39.75" customHeight="1" x14ac:dyDescent="0.2">
      <c r="A134" s="190"/>
      <c r="B134" s="187"/>
      <c r="C134" s="181"/>
      <c r="D134" s="187"/>
      <c r="E134" s="181"/>
      <c r="F134" s="182"/>
      <c r="G134" s="105" t="s">
        <v>658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599</v>
      </c>
      <c r="AC134" s="206"/>
      <c r="AD134" s="206"/>
      <c r="AE134" s="207">
        <v>61</v>
      </c>
      <c r="AF134" s="208"/>
      <c r="AG134" s="208"/>
      <c r="AH134" s="208"/>
      <c r="AI134" s="207">
        <v>61</v>
      </c>
      <c r="AJ134" s="208"/>
      <c r="AK134" s="208"/>
      <c r="AL134" s="208"/>
      <c r="AM134" s="207">
        <v>56</v>
      </c>
      <c r="AN134" s="208"/>
      <c r="AO134" s="208"/>
      <c r="AP134" s="208"/>
      <c r="AQ134" s="207" t="s">
        <v>581</v>
      </c>
      <c r="AR134" s="208"/>
      <c r="AS134" s="208"/>
      <c r="AT134" s="208"/>
      <c r="AU134" s="207" t="s">
        <v>580</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600</v>
      </c>
      <c r="AC135" s="214"/>
      <c r="AD135" s="214"/>
      <c r="AE135" s="207">
        <v>60</v>
      </c>
      <c r="AF135" s="208"/>
      <c r="AG135" s="208"/>
      <c r="AH135" s="208"/>
      <c r="AI135" s="207">
        <v>60</v>
      </c>
      <c r="AJ135" s="208"/>
      <c r="AK135" s="208"/>
      <c r="AL135" s="208"/>
      <c r="AM135" s="207">
        <v>60</v>
      </c>
      <c r="AN135" s="208"/>
      <c r="AO135" s="208"/>
      <c r="AP135" s="208"/>
      <c r="AQ135" s="207" t="s">
        <v>580</v>
      </c>
      <c r="AR135" s="208"/>
      <c r="AS135" s="208"/>
      <c r="AT135" s="208"/>
      <c r="AU135" s="207" t="s">
        <v>579</v>
      </c>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t="s">
        <v>649</v>
      </c>
      <c r="H154" s="106"/>
      <c r="I154" s="106"/>
      <c r="J154" s="106"/>
      <c r="K154" s="106"/>
      <c r="L154" s="106"/>
      <c r="M154" s="106"/>
      <c r="N154" s="106"/>
      <c r="O154" s="106"/>
      <c r="P154" s="107"/>
      <c r="Q154" s="126" t="s">
        <v>650</v>
      </c>
      <c r="R154" s="106"/>
      <c r="S154" s="106"/>
      <c r="T154" s="106"/>
      <c r="U154" s="106"/>
      <c r="V154" s="106"/>
      <c r="W154" s="106"/>
      <c r="X154" s="106"/>
      <c r="Y154" s="106"/>
      <c r="Z154" s="106"/>
      <c r="AA154" s="294"/>
      <c r="AB154" s="142" t="s">
        <v>650</v>
      </c>
      <c r="AC154" s="143"/>
      <c r="AD154" s="143"/>
      <c r="AE154" s="148" t="s">
        <v>651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651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601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559</v>
      </c>
      <c r="D430" s="932"/>
      <c r="E430" s="175" t="s">
        <v>543</v>
      </c>
      <c r="F430" s="899"/>
      <c r="G430" s="900" t="s">
        <v>374</v>
      </c>
      <c r="H430" s="124"/>
      <c r="I430" s="124"/>
      <c r="J430" s="901" t="s">
        <v>574</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580</v>
      </c>
      <c r="AF432" s="201"/>
      <c r="AG432" s="134" t="s">
        <v>355</v>
      </c>
      <c r="AH432" s="135"/>
      <c r="AI432" s="157"/>
      <c r="AJ432" s="157"/>
      <c r="AK432" s="157"/>
      <c r="AL432" s="155"/>
      <c r="AM432" s="157"/>
      <c r="AN432" s="157"/>
      <c r="AO432" s="157"/>
      <c r="AP432" s="155"/>
      <c r="AQ432" s="591" t="s">
        <v>581</v>
      </c>
      <c r="AR432" s="201"/>
      <c r="AS432" s="134" t="s">
        <v>355</v>
      </c>
      <c r="AT432" s="135"/>
      <c r="AU432" s="201" t="s">
        <v>580</v>
      </c>
      <c r="AV432" s="201"/>
      <c r="AW432" s="134" t="s">
        <v>300</v>
      </c>
      <c r="AX432" s="196"/>
    </row>
    <row r="433" spans="1:50" ht="23.25" customHeight="1" x14ac:dyDescent="0.2">
      <c r="A433" s="190"/>
      <c r="B433" s="187"/>
      <c r="C433" s="181"/>
      <c r="D433" s="187"/>
      <c r="E433" s="343"/>
      <c r="F433" s="344"/>
      <c r="G433" s="105" t="s">
        <v>580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580</v>
      </c>
      <c r="AC433" s="214"/>
      <c r="AD433" s="214"/>
      <c r="AE433" s="341" t="s">
        <v>581</v>
      </c>
      <c r="AF433" s="208"/>
      <c r="AG433" s="208"/>
      <c r="AH433" s="208"/>
      <c r="AI433" s="341" t="s">
        <v>581</v>
      </c>
      <c r="AJ433" s="208"/>
      <c r="AK433" s="208"/>
      <c r="AL433" s="208"/>
      <c r="AM433" s="341" t="s">
        <v>580</v>
      </c>
      <c r="AN433" s="208"/>
      <c r="AO433" s="208"/>
      <c r="AP433" s="342"/>
      <c r="AQ433" s="341" t="s">
        <v>580</v>
      </c>
      <c r="AR433" s="208"/>
      <c r="AS433" s="208"/>
      <c r="AT433" s="342"/>
      <c r="AU433" s="208" t="s">
        <v>580</v>
      </c>
      <c r="AV433" s="208"/>
      <c r="AW433" s="208"/>
      <c r="AX433" s="209"/>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582</v>
      </c>
      <c r="AC434" s="206"/>
      <c r="AD434" s="206"/>
      <c r="AE434" s="341" t="s">
        <v>580</v>
      </c>
      <c r="AF434" s="208"/>
      <c r="AG434" s="208"/>
      <c r="AH434" s="342"/>
      <c r="AI434" s="341" t="s">
        <v>580</v>
      </c>
      <c r="AJ434" s="208"/>
      <c r="AK434" s="208"/>
      <c r="AL434" s="208"/>
      <c r="AM434" s="341" t="s">
        <v>581</v>
      </c>
      <c r="AN434" s="208"/>
      <c r="AO434" s="208"/>
      <c r="AP434" s="342"/>
      <c r="AQ434" s="341" t="s">
        <v>581</v>
      </c>
      <c r="AR434" s="208"/>
      <c r="AS434" s="208"/>
      <c r="AT434" s="342"/>
      <c r="AU434" s="208" t="s">
        <v>580</v>
      </c>
      <c r="AV434" s="208"/>
      <c r="AW434" s="208"/>
      <c r="AX434" s="209"/>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581</v>
      </c>
      <c r="AF435" s="208"/>
      <c r="AG435" s="208"/>
      <c r="AH435" s="342"/>
      <c r="AI435" s="341" t="s">
        <v>580</v>
      </c>
      <c r="AJ435" s="208"/>
      <c r="AK435" s="208"/>
      <c r="AL435" s="208"/>
      <c r="AM435" s="341" t="s">
        <v>580</v>
      </c>
      <c r="AN435" s="208"/>
      <c r="AO435" s="208"/>
      <c r="AP435" s="342"/>
      <c r="AQ435" s="341" t="s">
        <v>581</v>
      </c>
      <c r="AR435" s="208"/>
      <c r="AS435" s="208"/>
      <c r="AT435" s="342"/>
      <c r="AU435" s="208" t="s">
        <v>581</v>
      </c>
      <c r="AV435" s="208"/>
      <c r="AW435" s="208"/>
      <c r="AX435" s="209"/>
    </row>
    <row r="436" spans="1:50" ht="18.75"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580</v>
      </c>
      <c r="AF457" s="201"/>
      <c r="AG457" s="134" t="s">
        <v>355</v>
      </c>
      <c r="AH457" s="135"/>
      <c r="AI457" s="157"/>
      <c r="AJ457" s="157"/>
      <c r="AK457" s="157"/>
      <c r="AL457" s="155"/>
      <c r="AM457" s="157"/>
      <c r="AN457" s="157"/>
      <c r="AO457" s="157"/>
      <c r="AP457" s="155"/>
      <c r="AQ457" s="591" t="s">
        <v>580</v>
      </c>
      <c r="AR457" s="201"/>
      <c r="AS457" s="134" t="s">
        <v>355</v>
      </c>
      <c r="AT457" s="135"/>
      <c r="AU457" s="201" t="s">
        <v>580</v>
      </c>
      <c r="AV457" s="201"/>
      <c r="AW457" s="134" t="s">
        <v>300</v>
      </c>
      <c r="AX457" s="196"/>
    </row>
    <row r="458" spans="1:50" ht="23.25" customHeight="1" x14ac:dyDescent="0.2">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602</v>
      </c>
      <c r="AC458" s="214"/>
      <c r="AD458" s="214"/>
      <c r="AE458" s="341" t="s">
        <v>581</v>
      </c>
      <c r="AF458" s="208"/>
      <c r="AG458" s="208"/>
      <c r="AH458" s="208"/>
      <c r="AI458" s="341" t="s">
        <v>580</v>
      </c>
      <c r="AJ458" s="208"/>
      <c r="AK458" s="208"/>
      <c r="AL458" s="208"/>
      <c r="AM458" s="341" t="s">
        <v>580</v>
      </c>
      <c r="AN458" s="208"/>
      <c r="AO458" s="208"/>
      <c r="AP458" s="342"/>
      <c r="AQ458" s="341" t="s">
        <v>581</v>
      </c>
      <c r="AR458" s="208"/>
      <c r="AS458" s="208"/>
      <c r="AT458" s="342"/>
      <c r="AU458" s="208" t="s">
        <v>580</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580</v>
      </c>
      <c r="AF459" s="208"/>
      <c r="AG459" s="208"/>
      <c r="AH459" s="342"/>
      <c r="AI459" s="341" t="s">
        <v>580</v>
      </c>
      <c r="AJ459" s="208"/>
      <c r="AK459" s="208"/>
      <c r="AL459" s="208"/>
      <c r="AM459" s="341" t="s">
        <v>581</v>
      </c>
      <c r="AN459" s="208"/>
      <c r="AO459" s="208"/>
      <c r="AP459" s="342"/>
      <c r="AQ459" s="341" t="s">
        <v>580</v>
      </c>
      <c r="AR459" s="208"/>
      <c r="AS459" s="208"/>
      <c r="AT459" s="342"/>
      <c r="AU459" s="208" t="s">
        <v>581</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580</v>
      </c>
      <c r="AF460" s="208"/>
      <c r="AG460" s="208"/>
      <c r="AH460" s="342"/>
      <c r="AI460" s="341" t="s">
        <v>580</v>
      </c>
      <c r="AJ460" s="208"/>
      <c r="AK460" s="208"/>
      <c r="AL460" s="208"/>
      <c r="AM460" s="341" t="s">
        <v>581</v>
      </c>
      <c r="AN460" s="208"/>
      <c r="AO460" s="208"/>
      <c r="AP460" s="342"/>
      <c r="AQ460" s="341" t="s">
        <v>580</v>
      </c>
      <c r="AR460" s="208"/>
      <c r="AS460" s="208"/>
      <c r="AT460" s="342"/>
      <c r="AU460" s="208" t="s">
        <v>580</v>
      </c>
      <c r="AV460" s="208"/>
      <c r="AW460" s="208"/>
      <c r="AX460" s="209"/>
    </row>
    <row r="461" spans="1:50" ht="18.75"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9" customHeight="1" x14ac:dyDescent="0.2">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560</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9" hidden="1" customHeight="1" x14ac:dyDescent="0.2">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561</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9" hidden="1" customHeight="1" x14ac:dyDescent="0.2">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560</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9" hidden="1" customHeight="1" x14ac:dyDescent="0.2">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561</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9" hidden="1" customHeight="1" x14ac:dyDescent="0.2">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3.65"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679</v>
      </c>
      <c r="AH702" s="387"/>
      <c r="AI702" s="387"/>
      <c r="AJ702" s="387"/>
      <c r="AK702" s="387"/>
      <c r="AL702" s="387"/>
      <c r="AM702" s="387"/>
      <c r="AN702" s="387"/>
      <c r="AO702" s="387"/>
      <c r="AP702" s="387"/>
      <c r="AQ702" s="387"/>
      <c r="AR702" s="387"/>
      <c r="AS702" s="387"/>
      <c r="AT702" s="387"/>
      <c r="AU702" s="387"/>
      <c r="AV702" s="387"/>
      <c r="AW702" s="387"/>
      <c r="AX702" s="388"/>
    </row>
    <row r="703" spans="1:50" ht="113.15"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121.5"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572</v>
      </c>
      <c r="AE705" s="716"/>
      <c r="AF705" s="716"/>
      <c r="AG705" s="126" t="s">
        <v>680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605</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605</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606</v>
      </c>
      <c r="AE708" s="606"/>
      <c r="AF708" s="606"/>
      <c r="AG708" s="743" t="s">
        <v>607</v>
      </c>
      <c r="AH708" s="744"/>
      <c r="AI708" s="744"/>
      <c r="AJ708" s="744"/>
      <c r="AK708" s="744"/>
      <c r="AL708" s="744"/>
      <c r="AM708" s="744"/>
      <c r="AN708" s="744"/>
      <c r="AO708" s="744"/>
      <c r="AP708" s="744"/>
      <c r="AQ708" s="744"/>
      <c r="AR708" s="744"/>
      <c r="AS708" s="744"/>
      <c r="AT708" s="744"/>
      <c r="AU708" s="744"/>
      <c r="AV708" s="744"/>
      <c r="AW708" s="744"/>
      <c r="AX708" s="745"/>
    </row>
    <row r="709" spans="1:50" ht="44.4"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685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606</v>
      </c>
      <c r="AE710" s="330"/>
      <c r="AF710" s="330"/>
      <c r="AG710" s="102" t="s">
        <v>607</v>
      </c>
      <c r="AH710" s="103"/>
      <c r="AI710" s="103"/>
      <c r="AJ710" s="103"/>
      <c r="AK710" s="103"/>
      <c r="AL710" s="103"/>
      <c r="AM710" s="103"/>
      <c r="AN710" s="103"/>
      <c r="AO710" s="103"/>
      <c r="AP710" s="103"/>
      <c r="AQ710" s="103"/>
      <c r="AR710" s="103"/>
      <c r="AS710" s="103"/>
      <c r="AT710" s="103"/>
      <c r="AU710" s="103"/>
      <c r="AV710" s="103"/>
      <c r="AW710" s="103"/>
      <c r="AX710" s="104"/>
    </row>
    <row r="711" spans="1:50" ht="33.6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2" t="s">
        <v>608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3"/>
      <c r="B712" s="645"/>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606</v>
      </c>
      <c r="AE712" s="784"/>
      <c r="AF712" s="784"/>
      <c r="AG712" s="811" t="s">
        <v>607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606</v>
      </c>
      <c r="AE713" s="330"/>
      <c r="AF713" s="664"/>
      <c r="AG713" s="102" t="s">
        <v>607</v>
      </c>
      <c r="AH713" s="103"/>
      <c r="AI713" s="103"/>
      <c r="AJ713" s="103"/>
      <c r="AK713" s="103"/>
      <c r="AL713" s="103"/>
      <c r="AM713" s="103"/>
      <c r="AN713" s="103"/>
      <c r="AO713" s="103"/>
      <c r="AP713" s="103"/>
      <c r="AQ713" s="103"/>
      <c r="AR713" s="103"/>
      <c r="AS713" s="103"/>
      <c r="AT713" s="103"/>
      <c r="AU713" s="103"/>
      <c r="AV713" s="103"/>
      <c r="AW713" s="103"/>
      <c r="AX713" s="104"/>
    </row>
    <row r="714" spans="1:50" ht="34.5" customHeight="1" x14ac:dyDescent="0.2">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609</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2">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684</v>
      </c>
      <c r="AH715" s="744"/>
      <c r="AI715" s="744"/>
      <c r="AJ715" s="744"/>
      <c r="AK715" s="744"/>
      <c r="AL715" s="744"/>
      <c r="AM715" s="744"/>
      <c r="AN715" s="744"/>
      <c r="AO715" s="744"/>
      <c r="AP715" s="744"/>
      <c r="AQ715" s="744"/>
      <c r="AR715" s="744"/>
      <c r="AS715" s="744"/>
      <c r="AT715" s="744"/>
      <c r="AU715" s="744"/>
      <c r="AV715" s="744"/>
      <c r="AW715" s="744"/>
      <c r="AX715" s="745"/>
    </row>
    <row r="716" spans="1:50" ht="60.9"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2" t="s">
        <v>676</v>
      </c>
      <c r="AH716" s="103"/>
      <c r="AI716" s="103"/>
      <c r="AJ716" s="103"/>
      <c r="AK716" s="103"/>
      <c r="AL716" s="103"/>
      <c r="AM716" s="103"/>
      <c r="AN716" s="103"/>
      <c r="AO716" s="103"/>
      <c r="AP716" s="103"/>
      <c r="AQ716" s="103"/>
      <c r="AR716" s="103"/>
      <c r="AS716" s="103"/>
      <c r="AT716" s="103"/>
      <c r="AU716" s="103"/>
      <c r="AV716" s="103"/>
      <c r="AW716" s="103"/>
      <c r="AX716" s="104"/>
    </row>
    <row r="717" spans="1:50" ht="46.5"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2" t="s">
        <v>610</v>
      </c>
      <c r="AH717" s="103"/>
      <c r="AI717" s="103"/>
      <c r="AJ717" s="103"/>
      <c r="AK717" s="103"/>
      <c r="AL717" s="103"/>
      <c r="AM717" s="103"/>
      <c r="AN717" s="103"/>
      <c r="AO717" s="103"/>
      <c r="AP717" s="103"/>
      <c r="AQ717" s="103"/>
      <c r="AR717" s="103"/>
      <c r="AS717" s="103"/>
      <c r="AT717" s="103"/>
      <c r="AU717" s="103"/>
      <c r="AV717" s="103"/>
      <c r="AW717" s="103"/>
      <c r="AX717" s="104"/>
    </row>
    <row r="718" spans="1:50" ht="51"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28" t="s">
        <v>611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606</v>
      </c>
      <c r="AE719" s="606"/>
      <c r="AF719" s="606"/>
      <c r="AG719" s="126" t="s">
        <v>677</v>
      </c>
      <c r="AH719" s="106"/>
      <c r="AI719" s="106"/>
      <c r="AJ719" s="106"/>
      <c r="AK719" s="106"/>
      <c r="AL719" s="106"/>
      <c r="AM719" s="106"/>
      <c r="AN719" s="106"/>
      <c r="AO719" s="106"/>
      <c r="AP719" s="106"/>
      <c r="AQ719" s="106"/>
      <c r="AR719" s="106"/>
      <c r="AS719" s="106"/>
      <c r="AT719" s="106"/>
      <c r="AU719" s="106"/>
      <c r="AV719" s="106"/>
      <c r="AW719" s="106"/>
      <c r="AX719" s="127"/>
    </row>
    <row r="720" spans="1:50" ht="19.649999999999999" customHeight="1" x14ac:dyDescent="0.2">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2">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2">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23.65" customHeight="1" x14ac:dyDescent="0.2">
      <c r="A726" s="641" t="s">
        <v>48</v>
      </c>
      <c r="B726" s="803"/>
      <c r="C726" s="816" t="s">
        <v>53</v>
      </c>
      <c r="D726" s="838"/>
      <c r="E726" s="838"/>
      <c r="F726" s="839"/>
      <c r="G726" s="578" t="s">
        <v>688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74.25" customHeight="1" thickBot="1" x14ac:dyDescent="0.25">
      <c r="A727" s="804"/>
      <c r="B727" s="805"/>
      <c r="C727" s="749" t="s">
        <v>57</v>
      </c>
      <c r="D727" s="750"/>
      <c r="E727" s="750"/>
      <c r="F727" s="751"/>
      <c r="G727" s="576" t="s">
        <v>689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89" t="s">
        <v>547</v>
      </c>
      <c r="B737" s="211"/>
      <c r="C737" s="211"/>
      <c r="D737" s="212"/>
      <c r="E737" s="988" t="s">
        <v>612</v>
      </c>
      <c r="F737" s="988"/>
      <c r="G737" s="988"/>
      <c r="H737" s="988"/>
      <c r="I737" s="988"/>
      <c r="J737" s="988"/>
      <c r="K737" s="988"/>
      <c r="L737" s="988"/>
      <c r="M737" s="988"/>
      <c r="N737" s="366" t="s">
        <v>540</v>
      </c>
      <c r="O737" s="366"/>
      <c r="P737" s="366"/>
      <c r="Q737" s="366"/>
      <c r="R737" s="988" t="s">
        <v>613</v>
      </c>
      <c r="S737" s="988"/>
      <c r="T737" s="988"/>
      <c r="U737" s="988"/>
      <c r="V737" s="988"/>
      <c r="W737" s="988"/>
      <c r="X737" s="988"/>
      <c r="Y737" s="988"/>
      <c r="Z737" s="988"/>
      <c r="AA737" s="366" t="s">
        <v>539</v>
      </c>
      <c r="AB737" s="366"/>
      <c r="AC737" s="366"/>
      <c r="AD737" s="366"/>
      <c r="AE737" s="988" t="s">
        <v>614</v>
      </c>
      <c r="AF737" s="988"/>
      <c r="AG737" s="988"/>
      <c r="AH737" s="988"/>
      <c r="AI737" s="988"/>
      <c r="AJ737" s="988"/>
      <c r="AK737" s="988"/>
      <c r="AL737" s="988"/>
      <c r="AM737" s="988"/>
      <c r="AN737" s="366" t="s">
        <v>538</v>
      </c>
      <c r="AO737" s="366"/>
      <c r="AP737" s="366"/>
      <c r="AQ737" s="366"/>
      <c r="AR737" s="979" t="s">
        <v>615</v>
      </c>
      <c r="AS737" s="980"/>
      <c r="AT737" s="980"/>
      <c r="AU737" s="980"/>
      <c r="AV737" s="980"/>
      <c r="AW737" s="980"/>
      <c r="AX737" s="981"/>
      <c r="AY737" s="89"/>
      <c r="AZ737" s="89"/>
    </row>
    <row r="738" spans="1:52" ht="24.75" customHeight="1" x14ac:dyDescent="0.2">
      <c r="A738" s="989" t="s">
        <v>537</v>
      </c>
      <c r="B738" s="211"/>
      <c r="C738" s="211"/>
      <c r="D738" s="212"/>
      <c r="E738" s="988" t="s">
        <v>616</v>
      </c>
      <c r="F738" s="988"/>
      <c r="G738" s="988"/>
      <c r="H738" s="988"/>
      <c r="I738" s="988"/>
      <c r="J738" s="988"/>
      <c r="K738" s="988"/>
      <c r="L738" s="988"/>
      <c r="M738" s="988"/>
      <c r="N738" s="366" t="s">
        <v>536</v>
      </c>
      <c r="O738" s="366"/>
      <c r="P738" s="366"/>
      <c r="Q738" s="366"/>
      <c r="R738" s="988" t="s">
        <v>617</v>
      </c>
      <c r="S738" s="988"/>
      <c r="T738" s="988"/>
      <c r="U738" s="988"/>
      <c r="V738" s="988"/>
      <c r="W738" s="988"/>
      <c r="X738" s="988"/>
      <c r="Y738" s="988"/>
      <c r="Z738" s="988"/>
      <c r="AA738" s="366" t="s">
        <v>535</v>
      </c>
      <c r="AB738" s="366"/>
      <c r="AC738" s="366"/>
      <c r="AD738" s="366"/>
      <c r="AE738" s="988" t="s">
        <v>618</v>
      </c>
      <c r="AF738" s="988"/>
      <c r="AG738" s="988"/>
      <c r="AH738" s="988"/>
      <c r="AI738" s="988"/>
      <c r="AJ738" s="988"/>
      <c r="AK738" s="988"/>
      <c r="AL738" s="988"/>
      <c r="AM738" s="988"/>
      <c r="AN738" s="366" t="s">
        <v>531</v>
      </c>
      <c r="AO738" s="366"/>
      <c r="AP738" s="366"/>
      <c r="AQ738" s="366"/>
      <c r="AR738" s="979" t="s">
        <v>619</v>
      </c>
      <c r="AS738" s="980"/>
      <c r="AT738" s="980"/>
      <c r="AU738" s="980"/>
      <c r="AV738" s="980"/>
      <c r="AW738" s="980"/>
      <c r="AX738" s="981"/>
    </row>
    <row r="739" spans="1:52" ht="24.75" customHeight="1" thickBot="1" x14ac:dyDescent="0.25">
      <c r="A739" s="990" t="s">
        <v>527</v>
      </c>
      <c r="B739" s="991"/>
      <c r="C739" s="991"/>
      <c r="D739" s="992"/>
      <c r="E739" s="993" t="s">
        <v>567</v>
      </c>
      <c r="F739" s="983"/>
      <c r="G739" s="983"/>
      <c r="H739" s="93" t="str">
        <f>IF(E739="", "", "(")</f>
        <v>(</v>
      </c>
      <c r="I739" s="983" t="s">
        <v>464</v>
      </c>
      <c r="J739" s="983"/>
      <c r="K739" s="93" t="str">
        <f>IF(OR(I739="　", I739=""), "", "-")</f>
        <v/>
      </c>
      <c r="L739" s="984">
        <v>308</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4" customHeight="1" x14ac:dyDescent="0.2">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101"/>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509</v>
      </c>
      <c r="B779" s="630"/>
      <c r="C779" s="630"/>
      <c r="D779" s="630"/>
      <c r="E779" s="630"/>
      <c r="F779" s="631"/>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2">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2"/>
      <c r="B781" s="633"/>
      <c r="C781" s="633"/>
      <c r="D781" s="633"/>
      <c r="E781" s="633"/>
      <c r="F781" s="634"/>
      <c r="G781" s="671" t="s">
        <v>660</v>
      </c>
      <c r="H781" s="672"/>
      <c r="I781" s="672"/>
      <c r="J781" s="672"/>
      <c r="K781" s="673"/>
      <c r="L781" s="665" t="s">
        <v>661</v>
      </c>
      <c r="M781" s="666"/>
      <c r="N781" s="666"/>
      <c r="O781" s="666"/>
      <c r="P781" s="666"/>
      <c r="Q781" s="666"/>
      <c r="R781" s="666"/>
      <c r="S781" s="666"/>
      <c r="T781" s="666"/>
      <c r="U781" s="666"/>
      <c r="V781" s="666"/>
      <c r="W781" s="666"/>
      <c r="X781" s="667"/>
      <c r="Y781" s="389">
        <v>15.7</v>
      </c>
      <c r="Z781" s="390"/>
      <c r="AA781" s="390"/>
      <c r="AB781" s="806"/>
      <c r="AC781" s="671" t="s">
        <v>686</v>
      </c>
      <c r="AD781" s="672"/>
      <c r="AE781" s="672"/>
      <c r="AF781" s="672"/>
      <c r="AG781" s="673"/>
      <c r="AH781" s="665" t="s">
        <v>687</v>
      </c>
      <c r="AI781" s="666"/>
      <c r="AJ781" s="666"/>
      <c r="AK781" s="666"/>
      <c r="AL781" s="666"/>
      <c r="AM781" s="666"/>
      <c r="AN781" s="666"/>
      <c r="AO781" s="666"/>
      <c r="AP781" s="666"/>
      <c r="AQ781" s="666"/>
      <c r="AR781" s="666"/>
      <c r="AS781" s="666"/>
      <c r="AT781" s="667"/>
      <c r="AU781" s="389">
        <v>2.4</v>
      </c>
      <c r="AV781" s="390"/>
      <c r="AW781" s="390"/>
      <c r="AX781" s="391"/>
    </row>
    <row r="782" spans="1:50" ht="24.75" customHeight="1" x14ac:dyDescent="0.2">
      <c r="A782" s="632"/>
      <c r="B782" s="633"/>
      <c r="C782" s="633"/>
      <c r="D782" s="633"/>
      <c r="E782" s="633"/>
      <c r="F782" s="634"/>
      <c r="G782" s="607" t="s">
        <v>662</v>
      </c>
      <c r="H782" s="608"/>
      <c r="I782" s="608"/>
      <c r="J782" s="608"/>
      <c r="K782" s="609"/>
      <c r="L782" s="599" t="s">
        <v>663</v>
      </c>
      <c r="M782" s="600"/>
      <c r="N782" s="600"/>
      <c r="O782" s="600"/>
      <c r="P782" s="600"/>
      <c r="Q782" s="600"/>
      <c r="R782" s="600"/>
      <c r="S782" s="600"/>
      <c r="T782" s="600"/>
      <c r="U782" s="600"/>
      <c r="V782" s="600"/>
      <c r="W782" s="600"/>
      <c r="X782" s="601"/>
      <c r="Y782" s="602">
        <v>5.9</v>
      </c>
      <c r="Z782" s="603"/>
      <c r="AA782" s="603"/>
      <c r="AB782" s="613"/>
      <c r="AC782" s="607" t="s">
        <v>652</v>
      </c>
      <c r="AD782" s="608"/>
      <c r="AE782" s="608"/>
      <c r="AF782" s="608"/>
      <c r="AG782" s="609"/>
      <c r="AH782" s="599" t="s">
        <v>653</v>
      </c>
      <c r="AI782" s="600"/>
      <c r="AJ782" s="600"/>
      <c r="AK782" s="600"/>
      <c r="AL782" s="600"/>
      <c r="AM782" s="600"/>
      <c r="AN782" s="600"/>
      <c r="AO782" s="600"/>
      <c r="AP782" s="600"/>
      <c r="AQ782" s="600"/>
      <c r="AR782" s="600"/>
      <c r="AS782" s="600"/>
      <c r="AT782" s="601"/>
      <c r="AU782" s="602">
        <v>0.7</v>
      </c>
      <c r="AV782" s="603"/>
      <c r="AW782" s="603"/>
      <c r="AX782" s="604"/>
    </row>
    <row r="783" spans="1:50" ht="24.75" customHeight="1" x14ac:dyDescent="0.2">
      <c r="A783" s="632"/>
      <c r="B783" s="633"/>
      <c r="C783" s="633"/>
      <c r="D783" s="633"/>
      <c r="E783" s="633"/>
      <c r="F783" s="634"/>
      <c r="G783" s="607" t="s">
        <v>670</v>
      </c>
      <c r="H783" s="608"/>
      <c r="I783" s="608"/>
      <c r="J783" s="608"/>
      <c r="K783" s="609"/>
      <c r="L783" s="599" t="s">
        <v>671</v>
      </c>
      <c r="M783" s="600"/>
      <c r="N783" s="600"/>
      <c r="O783" s="600"/>
      <c r="P783" s="600"/>
      <c r="Q783" s="600"/>
      <c r="R783" s="600"/>
      <c r="S783" s="600"/>
      <c r="T783" s="600"/>
      <c r="U783" s="600"/>
      <c r="V783" s="600"/>
      <c r="W783" s="600"/>
      <c r="X783" s="601"/>
      <c r="Y783" s="602">
        <v>4.7</v>
      </c>
      <c r="Z783" s="603"/>
      <c r="AA783" s="603"/>
      <c r="AB783" s="613"/>
      <c r="AC783" s="607" t="s">
        <v>654</v>
      </c>
      <c r="AD783" s="608"/>
      <c r="AE783" s="608"/>
      <c r="AF783" s="608"/>
      <c r="AG783" s="609"/>
      <c r="AH783" s="599"/>
      <c r="AI783" s="600"/>
      <c r="AJ783" s="600"/>
      <c r="AK783" s="600"/>
      <c r="AL783" s="600"/>
      <c r="AM783" s="600"/>
      <c r="AN783" s="600"/>
      <c r="AO783" s="600"/>
      <c r="AP783" s="600"/>
      <c r="AQ783" s="600"/>
      <c r="AR783" s="600"/>
      <c r="AS783" s="600"/>
      <c r="AT783" s="601"/>
      <c r="AU783" s="602">
        <v>0.1</v>
      </c>
      <c r="AV783" s="603"/>
      <c r="AW783" s="603"/>
      <c r="AX783" s="604"/>
    </row>
    <row r="784" spans="1:50" ht="24.75" customHeight="1" x14ac:dyDescent="0.2">
      <c r="A784" s="632"/>
      <c r="B784" s="633"/>
      <c r="C784" s="633"/>
      <c r="D784" s="633"/>
      <c r="E784" s="633"/>
      <c r="F784" s="634"/>
      <c r="G784" s="607" t="s">
        <v>666</v>
      </c>
      <c r="H784" s="608"/>
      <c r="I784" s="608"/>
      <c r="J784" s="608"/>
      <c r="K784" s="609"/>
      <c r="L784" s="599" t="s">
        <v>668</v>
      </c>
      <c r="M784" s="600"/>
      <c r="N784" s="600"/>
      <c r="O784" s="600"/>
      <c r="P784" s="600"/>
      <c r="Q784" s="600"/>
      <c r="R784" s="600"/>
      <c r="S784" s="600"/>
      <c r="T784" s="600"/>
      <c r="U784" s="600"/>
      <c r="V784" s="600"/>
      <c r="W784" s="600"/>
      <c r="X784" s="601"/>
      <c r="Y784" s="602">
        <v>3.1</v>
      </c>
      <c r="Z784" s="603"/>
      <c r="AA784" s="603"/>
      <c r="AB784" s="613"/>
      <c r="AC784" s="607" t="s">
        <v>655</v>
      </c>
      <c r="AD784" s="608"/>
      <c r="AE784" s="608"/>
      <c r="AF784" s="608"/>
      <c r="AG784" s="609"/>
      <c r="AH784" s="599" t="s">
        <v>656</v>
      </c>
      <c r="AI784" s="600"/>
      <c r="AJ784" s="600"/>
      <c r="AK784" s="600"/>
      <c r="AL784" s="600"/>
      <c r="AM784" s="600"/>
      <c r="AN784" s="600"/>
      <c r="AO784" s="600"/>
      <c r="AP784" s="600"/>
      <c r="AQ784" s="600"/>
      <c r="AR784" s="600"/>
      <c r="AS784" s="600"/>
      <c r="AT784" s="601"/>
      <c r="AU784" s="602">
        <v>0.1</v>
      </c>
      <c r="AV784" s="603"/>
      <c r="AW784" s="603"/>
      <c r="AX784" s="604"/>
    </row>
    <row r="785" spans="1:50" ht="24.75" customHeight="1" x14ac:dyDescent="0.2">
      <c r="A785" s="632"/>
      <c r="B785" s="633"/>
      <c r="C785" s="633"/>
      <c r="D785" s="633"/>
      <c r="E785" s="633"/>
      <c r="F785" s="634"/>
      <c r="G785" s="607" t="s">
        <v>667</v>
      </c>
      <c r="H785" s="608"/>
      <c r="I785" s="608"/>
      <c r="J785" s="608"/>
      <c r="K785" s="609"/>
      <c r="L785" s="599" t="s">
        <v>669</v>
      </c>
      <c r="M785" s="600"/>
      <c r="N785" s="600"/>
      <c r="O785" s="600"/>
      <c r="P785" s="600"/>
      <c r="Q785" s="600"/>
      <c r="R785" s="600"/>
      <c r="S785" s="600"/>
      <c r="T785" s="600"/>
      <c r="U785" s="600"/>
      <c r="V785" s="600"/>
      <c r="W785" s="600"/>
      <c r="X785" s="601"/>
      <c r="Y785" s="602">
        <v>2.4</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t="s">
        <v>664</v>
      </c>
      <c r="H786" s="608"/>
      <c r="I786" s="608"/>
      <c r="J786" s="608"/>
      <c r="K786" s="609"/>
      <c r="L786" s="599" t="s">
        <v>665</v>
      </c>
      <c r="M786" s="600"/>
      <c r="N786" s="600"/>
      <c r="O786" s="600"/>
      <c r="P786" s="600"/>
      <c r="Q786" s="600"/>
      <c r="R786" s="600"/>
      <c r="S786" s="600"/>
      <c r="T786" s="600"/>
      <c r="U786" s="600"/>
      <c r="V786" s="600"/>
      <c r="W786" s="600"/>
      <c r="X786" s="601"/>
      <c r="Y786" s="602">
        <v>0.1</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2">
      <c r="A787" s="632"/>
      <c r="B787" s="633"/>
      <c r="C787" s="633"/>
      <c r="D787" s="633"/>
      <c r="E787" s="633"/>
      <c r="F787" s="634"/>
      <c r="G787" s="607" t="s">
        <v>672</v>
      </c>
      <c r="H787" s="608"/>
      <c r="I787" s="608"/>
      <c r="J787" s="608"/>
      <c r="K787" s="609"/>
      <c r="L787" s="599" t="s">
        <v>673</v>
      </c>
      <c r="M787" s="600"/>
      <c r="N787" s="600"/>
      <c r="O787" s="600"/>
      <c r="P787" s="600"/>
      <c r="Q787" s="600"/>
      <c r="R787" s="600"/>
      <c r="S787" s="600"/>
      <c r="T787" s="600"/>
      <c r="U787" s="600"/>
      <c r="V787" s="600"/>
      <c r="W787" s="600"/>
      <c r="X787" s="601"/>
      <c r="Y787" s="602">
        <v>2.7</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34.6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3.3</v>
      </c>
      <c r="AV791" s="833"/>
      <c r="AW791" s="833"/>
      <c r="AX791" s="835"/>
    </row>
    <row r="792" spans="1:50" ht="24.75" customHeight="1" x14ac:dyDescent="0.2">
      <c r="A792" s="632"/>
      <c r="B792" s="633"/>
      <c r="C792" s="633"/>
      <c r="D792" s="633"/>
      <c r="E792" s="633"/>
      <c r="F792" s="634"/>
      <c r="G792" s="596" t="s">
        <v>621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622</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2">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2">
      <c r="A794" s="632"/>
      <c r="B794" s="633"/>
      <c r="C794" s="633"/>
      <c r="D794" s="633"/>
      <c r="E794" s="633"/>
      <c r="F794" s="634"/>
      <c r="G794" s="671" t="s">
        <v>659</v>
      </c>
      <c r="H794" s="672"/>
      <c r="I794" s="672"/>
      <c r="J794" s="672"/>
      <c r="K794" s="673"/>
      <c r="L794" s="665" t="s">
        <v>623</v>
      </c>
      <c r="M794" s="666"/>
      <c r="N794" s="666"/>
      <c r="O794" s="666"/>
      <c r="P794" s="666"/>
      <c r="Q794" s="666"/>
      <c r="R794" s="666"/>
      <c r="S794" s="666"/>
      <c r="T794" s="666"/>
      <c r="U794" s="666"/>
      <c r="V794" s="666"/>
      <c r="W794" s="666"/>
      <c r="X794" s="667"/>
      <c r="Y794" s="389">
        <v>11.8</v>
      </c>
      <c r="Z794" s="390"/>
      <c r="AA794" s="390"/>
      <c r="AB794" s="806"/>
      <c r="AC794" s="671" t="s">
        <v>624</v>
      </c>
      <c r="AD794" s="672"/>
      <c r="AE794" s="672"/>
      <c r="AF794" s="672"/>
      <c r="AG794" s="673"/>
      <c r="AH794" s="665" t="s">
        <v>627</v>
      </c>
      <c r="AI794" s="666"/>
      <c r="AJ794" s="666"/>
      <c r="AK794" s="666"/>
      <c r="AL794" s="666"/>
      <c r="AM794" s="666"/>
      <c r="AN794" s="666"/>
      <c r="AO794" s="666"/>
      <c r="AP794" s="666"/>
      <c r="AQ794" s="666"/>
      <c r="AR794" s="666"/>
      <c r="AS794" s="666"/>
      <c r="AT794" s="667"/>
      <c r="AU794" s="389">
        <v>11.8</v>
      </c>
      <c r="AV794" s="390"/>
      <c r="AW794" s="390"/>
      <c r="AX794" s="391"/>
    </row>
    <row r="795" spans="1:50" ht="24.75"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t="s">
        <v>625</v>
      </c>
      <c r="AD795" s="608"/>
      <c r="AE795" s="608"/>
      <c r="AF795" s="608"/>
      <c r="AG795" s="609"/>
      <c r="AH795" s="599" t="s">
        <v>628</v>
      </c>
      <c r="AI795" s="600"/>
      <c r="AJ795" s="600"/>
      <c r="AK795" s="600"/>
      <c r="AL795" s="600"/>
      <c r="AM795" s="600"/>
      <c r="AN795" s="600"/>
      <c r="AO795" s="600"/>
      <c r="AP795" s="600"/>
      <c r="AQ795" s="600"/>
      <c r="AR795" s="600"/>
      <c r="AS795" s="600"/>
      <c r="AT795" s="601"/>
      <c r="AU795" s="602">
        <v>0.6</v>
      </c>
      <c r="AV795" s="603"/>
      <c r="AW795" s="603"/>
      <c r="AX795" s="604"/>
    </row>
    <row r="796" spans="1:50" ht="24.75"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626</v>
      </c>
      <c r="AD796" s="608"/>
      <c r="AE796" s="608"/>
      <c r="AF796" s="608"/>
      <c r="AG796" s="609"/>
      <c r="AH796" s="599" t="s">
        <v>629</v>
      </c>
      <c r="AI796" s="600"/>
      <c r="AJ796" s="600"/>
      <c r="AK796" s="600"/>
      <c r="AL796" s="600"/>
      <c r="AM796" s="600"/>
      <c r="AN796" s="600"/>
      <c r="AO796" s="600"/>
      <c r="AP796" s="600"/>
      <c r="AQ796" s="600"/>
      <c r="AR796" s="600"/>
      <c r="AS796" s="600"/>
      <c r="AT796" s="601"/>
      <c r="AU796" s="602">
        <v>1.6</v>
      </c>
      <c r="AV796" s="603"/>
      <c r="AW796" s="603"/>
      <c r="AX796" s="604"/>
    </row>
    <row r="797" spans="1:50" ht="24.75"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11.8</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14</v>
      </c>
      <c r="AV804" s="833"/>
      <c r="AW804" s="833"/>
      <c r="AX804" s="835"/>
    </row>
    <row r="805" spans="1:50" ht="24.75" hidden="1" customHeight="1" x14ac:dyDescent="0.2">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2">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2">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466</v>
      </c>
      <c r="AM831" s="282"/>
      <c r="AN831" s="282"/>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400000000000006"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2">
      <c r="A837" s="377">
        <v>1</v>
      </c>
      <c r="B837" s="377">
        <v>1</v>
      </c>
      <c r="C837" s="362" t="s">
        <v>631</v>
      </c>
      <c r="D837" s="348"/>
      <c r="E837" s="348"/>
      <c r="F837" s="348"/>
      <c r="G837" s="348"/>
      <c r="H837" s="348"/>
      <c r="I837" s="348"/>
      <c r="J837" s="349">
        <v>7010901007219</v>
      </c>
      <c r="K837" s="350"/>
      <c r="L837" s="350"/>
      <c r="M837" s="350"/>
      <c r="N837" s="350"/>
      <c r="O837" s="350"/>
      <c r="P837" s="363" t="s">
        <v>632</v>
      </c>
      <c r="Q837" s="351"/>
      <c r="R837" s="351"/>
      <c r="S837" s="351"/>
      <c r="T837" s="351"/>
      <c r="U837" s="351"/>
      <c r="V837" s="351"/>
      <c r="W837" s="351"/>
      <c r="X837" s="351"/>
      <c r="Y837" s="352">
        <v>34.6</v>
      </c>
      <c r="Z837" s="353"/>
      <c r="AA837" s="353"/>
      <c r="AB837" s="354"/>
      <c r="AC837" s="364" t="s">
        <v>496</v>
      </c>
      <c r="AD837" s="372"/>
      <c r="AE837" s="372"/>
      <c r="AF837" s="372"/>
      <c r="AG837" s="372"/>
      <c r="AH837" s="373">
        <v>2</v>
      </c>
      <c r="AI837" s="374"/>
      <c r="AJ837" s="374"/>
      <c r="AK837" s="374"/>
      <c r="AL837" s="358">
        <v>88.4</v>
      </c>
      <c r="AM837" s="359"/>
      <c r="AN837" s="359"/>
      <c r="AO837" s="360"/>
      <c r="AP837" s="361" t="s">
        <v>580</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42.65" customHeight="1" x14ac:dyDescent="0.2">
      <c r="A870" s="377">
        <v>1</v>
      </c>
      <c r="B870" s="377">
        <v>1</v>
      </c>
      <c r="C870" s="362" t="s">
        <v>633</v>
      </c>
      <c r="D870" s="348"/>
      <c r="E870" s="348"/>
      <c r="F870" s="348"/>
      <c r="G870" s="348"/>
      <c r="H870" s="348"/>
      <c r="I870" s="348"/>
      <c r="J870" s="349">
        <v>1010405001244</v>
      </c>
      <c r="K870" s="350"/>
      <c r="L870" s="350"/>
      <c r="M870" s="350"/>
      <c r="N870" s="350"/>
      <c r="O870" s="350"/>
      <c r="P870" s="363" t="s">
        <v>634</v>
      </c>
      <c r="Q870" s="351"/>
      <c r="R870" s="351"/>
      <c r="S870" s="351"/>
      <c r="T870" s="351"/>
      <c r="U870" s="351"/>
      <c r="V870" s="351"/>
      <c r="W870" s="351"/>
      <c r="X870" s="351"/>
      <c r="Y870" s="352">
        <v>3.3</v>
      </c>
      <c r="Z870" s="353"/>
      <c r="AA870" s="353"/>
      <c r="AB870" s="354"/>
      <c r="AC870" s="364" t="s">
        <v>495</v>
      </c>
      <c r="AD870" s="372"/>
      <c r="AE870" s="372"/>
      <c r="AF870" s="372"/>
      <c r="AG870" s="372"/>
      <c r="AH870" s="373">
        <v>2</v>
      </c>
      <c r="AI870" s="374"/>
      <c r="AJ870" s="374"/>
      <c r="AK870" s="374"/>
      <c r="AL870" s="358">
        <v>82.6</v>
      </c>
      <c r="AM870" s="359"/>
      <c r="AN870" s="359"/>
      <c r="AO870" s="360"/>
      <c r="AP870" s="361" t="s">
        <v>581</v>
      </c>
      <c r="AQ870" s="361"/>
      <c r="AR870" s="361"/>
      <c r="AS870" s="361"/>
      <c r="AT870" s="361"/>
      <c r="AU870" s="361"/>
      <c r="AV870" s="361"/>
      <c r="AW870" s="361"/>
      <c r="AX870" s="361"/>
    </row>
    <row r="871" spans="1:50" ht="30" customHeight="1" x14ac:dyDescent="0.2">
      <c r="A871" s="377">
        <v>2</v>
      </c>
      <c r="B871" s="377">
        <v>1</v>
      </c>
      <c r="C871" s="362" t="s">
        <v>635</v>
      </c>
      <c r="D871" s="348"/>
      <c r="E871" s="348"/>
      <c r="F871" s="348"/>
      <c r="G871" s="348"/>
      <c r="H871" s="348"/>
      <c r="I871" s="348"/>
      <c r="J871" s="349">
        <v>9010001050794</v>
      </c>
      <c r="K871" s="350"/>
      <c r="L871" s="350"/>
      <c r="M871" s="350"/>
      <c r="N871" s="350"/>
      <c r="O871" s="350"/>
      <c r="P871" s="363" t="s">
        <v>648</v>
      </c>
      <c r="Q871" s="351"/>
      <c r="R871" s="351"/>
      <c r="S871" s="351"/>
      <c r="T871" s="351"/>
      <c r="U871" s="351"/>
      <c r="V871" s="351"/>
      <c r="W871" s="351"/>
      <c r="X871" s="351"/>
      <c r="Y871" s="352">
        <v>1.1000000000000001</v>
      </c>
      <c r="Z871" s="353"/>
      <c r="AA871" s="353"/>
      <c r="AB871" s="354"/>
      <c r="AC871" s="364" t="s">
        <v>501</v>
      </c>
      <c r="AD871" s="364"/>
      <c r="AE871" s="364"/>
      <c r="AF871" s="364"/>
      <c r="AG871" s="364"/>
      <c r="AH871" s="373">
        <v>1</v>
      </c>
      <c r="AI871" s="374"/>
      <c r="AJ871" s="374"/>
      <c r="AK871" s="374"/>
      <c r="AL871" s="358" t="s">
        <v>581</v>
      </c>
      <c r="AM871" s="359"/>
      <c r="AN871" s="359"/>
      <c r="AO871" s="360"/>
      <c r="AP871" s="361" t="s">
        <v>575</v>
      </c>
      <c r="AQ871" s="361"/>
      <c r="AR871" s="361"/>
      <c r="AS871" s="361"/>
      <c r="AT871" s="361"/>
      <c r="AU871" s="361"/>
      <c r="AV871" s="361"/>
      <c r="AW871" s="361"/>
      <c r="AX871" s="361"/>
    </row>
    <row r="872" spans="1:50" ht="44.4" customHeight="1" x14ac:dyDescent="0.2">
      <c r="A872" s="377">
        <v>3</v>
      </c>
      <c r="B872" s="377">
        <v>1</v>
      </c>
      <c r="C872" s="362" t="s">
        <v>636</v>
      </c>
      <c r="D872" s="348"/>
      <c r="E872" s="348"/>
      <c r="F872" s="348"/>
      <c r="G872" s="348"/>
      <c r="H872" s="348"/>
      <c r="I872" s="348"/>
      <c r="J872" s="349">
        <v>4013301005010</v>
      </c>
      <c r="K872" s="350"/>
      <c r="L872" s="350"/>
      <c r="M872" s="350"/>
      <c r="N872" s="350"/>
      <c r="O872" s="350"/>
      <c r="P872" s="363" t="s">
        <v>637</v>
      </c>
      <c r="Q872" s="351"/>
      <c r="R872" s="351"/>
      <c r="S872" s="351"/>
      <c r="T872" s="351"/>
      <c r="U872" s="351"/>
      <c r="V872" s="351"/>
      <c r="W872" s="351"/>
      <c r="X872" s="351"/>
      <c r="Y872" s="352">
        <v>0.1</v>
      </c>
      <c r="Z872" s="353"/>
      <c r="AA872" s="353"/>
      <c r="AB872" s="354"/>
      <c r="AC872" s="364" t="s">
        <v>501</v>
      </c>
      <c r="AD872" s="364"/>
      <c r="AE872" s="364"/>
      <c r="AF872" s="364"/>
      <c r="AG872" s="364"/>
      <c r="AH872" s="356">
        <v>1</v>
      </c>
      <c r="AI872" s="357"/>
      <c r="AJ872" s="357"/>
      <c r="AK872" s="357"/>
      <c r="AL872" s="358" t="s">
        <v>580</v>
      </c>
      <c r="AM872" s="359"/>
      <c r="AN872" s="359"/>
      <c r="AO872" s="360"/>
      <c r="AP872" s="361" t="s">
        <v>580</v>
      </c>
      <c r="AQ872" s="361"/>
      <c r="AR872" s="361"/>
      <c r="AS872" s="361"/>
      <c r="AT872" s="361"/>
      <c r="AU872" s="361"/>
      <c r="AV872" s="361"/>
      <c r="AW872" s="361"/>
      <c r="AX872" s="361"/>
    </row>
    <row r="873" spans="1:50" ht="30" customHeight="1" x14ac:dyDescent="0.2">
      <c r="A873" s="377">
        <v>4</v>
      </c>
      <c r="B873" s="377">
        <v>1</v>
      </c>
      <c r="C873" s="362" t="s">
        <v>638</v>
      </c>
      <c r="D873" s="348"/>
      <c r="E873" s="348"/>
      <c r="F873" s="348"/>
      <c r="G873" s="348"/>
      <c r="H873" s="348"/>
      <c r="I873" s="348"/>
      <c r="J873" s="349">
        <v>6010405003434</v>
      </c>
      <c r="K873" s="350"/>
      <c r="L873" s="350"/>
      <c r="M873" s="350"/>
      <c r="N873" s="350"/>
      <c r="O873" s="350"/>
      <c r="P873" s="363" t="s">
        <v>639</v>
      </c>
      <c r="Q873" s="351"/>
      <c r="R873" s="351"/>
      <c r="S873" s="351"/>
      <c r="T873" s="351"/>
      <c r="U873" s="351"/>
      <c r="V873" s="351"/>
      <c r="W873" s="351"/>
      <c r="X873" s="351"/>
      <c r="Y873" s="352">
        <v>0.1</v>
      </c>
      <c r="Z873" s="353"/>
      <c r="AA873" s="353"/>
      <c r="AB873" s="354"/>
      <c r="AC873" s="364" t="s">
        <v>501</v>
      </c>
      <c r="AD873" s="364"/>
      <c r="AE873" s="364"/>
      <c r="AF873" s="364"/>
      <c r="AG873" s="364"/>
      <c r="AH873" s="356">
        <v>1</v>
      </c>
      <c r="AI873" s="357"/>
      <c r="AJ873" s="357"/>
      <c r="AK873" s="357"/>
      <c r="AL873" s="358" t="s">
        <v>580</v>
      </c>
      <c r="AM873" s="359"/>
      <c r="AN873" s="359"/>
      <c r="AO873" s="360"/>
      <c r="AP873" s="361" t="s">
        <v>575</v>
      </c>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2">
      <c r="A903" s="377">
        <v>1</v>
      </c>
      <c r="B903" s="377">
        <v>1</v>
      </c>
      <c r="C903" s="362" t="s">
        <v>640</v>
      </c>
      <c r="D903" s="348"/>
      <c r="E903" s="348"/>
      <c r="F903" s="348"/>
      <c r="G903" s="348"/>
      <c r="H903" s="348"/>
      <c r="I903" s="348"/>
      <c r="J903" s="349">
        <v>4010405008740</v>
      </c>
      <c r="K903" s="350"/>
      <c r="L903" s="350"/>
      <c r="M903" s="350"/>
      <c r="N903" s="350"/>
      <c r="O903" s="350"/>
      <c r="P903" s="363" t="s">
        <v>641</v>
      </c>
      <c r="Q903" s="351"/>
      <c r="R903" s="351"/>
      <c r="S903" s="351"/>
      <c r="T903" s="351"/>
      <c r="U903" s="351"/>
      <c r="V903" s="351"/>
      <c r="W903" s="351"/>
      <c r="X903" s="351"/>
      <c r="Y903" s="352">
        <v>11.8</v>
      </c>
      <c r="Z903" s="353"/>
      <c r="AA903" s="353"/>
      <c r="AB903" s="354"/>
      <c r="AC903" s="364" t="s">
        <v>502</v>
      </c>
      <c r="AD903" s="372"/>
      <c r="AE903" s="372"/>
      <c r="AF903" s="372"/>
      <c r="AG903" s="372"/>
      <c r="AH903" s="373">
        <v>1</v>
      </c>
      <c r="AI903" s="374"/>
      <c r="AJ903" s="374"/>
      <c r="AK903" s="374"/>
      <c r="AL903" s="358" t="s">
        <v>580</v>
      </c>
      <c r="AM903" s="359"/>
      <c r="AN903" s="359"/>
      <c r="AO903" s="360"/>
      <c r="AP903" s="361" t="s">
        <v>579</v>
      </c>
      <c r="AQ903" s="361"/>
      <c r="AR903" s="361"/>
      <c r="AS903" s="361"/>
      <c r="AT903" s="361"/>
      <c r="AU903" s="361"/>
      <c r="AV903" s="361"/>
      <c r="AW903" s="361"/>
      <c r="AX903" s="361"/>
    </row>
    <row r="904" spans="1:50" ht="30" customHeight="1" x14ac:dyDescent="0.2">
      <c r="A904" s="377">
        <v>2</v>
      </c>
      <c r="B904" s="377">
        <v>1</v>
      </c>
      <c r="C904" s="362" t="s">
        <v>642</v>
      </c>
      <c r="D904" s="348"/>
      <c r="E904" s="348"/>
      <c r="F904" s="348"/>
      <c r="G904" s="348"/>
      <c r="H904" s="348"/>
      <c r="I904" s="348"/>
      <c r="J904" s="349">
        <v>7010001018703</v>
      </c>
      <c r="K904" s="350"/>
      <c r="L904" s="350"/>
      <c r="M904" s="350"/>
      <c r="N904" s="350"/>
      <c r="O904" s="350"/>
      <c r="P904" s="363" t="s">
        <v>643</v>
      </c>
      <c r="Q904" s="351"/>
      <c r="R904" s="351"/>
      <c r="S904" s="351"/>
      <c r="T904" s="351"/>
      <c r="U904" s="351"/>
      <c r="V904" s="351"/>
      <c r="W904" s="351"/>
      <c r="X904" s="351"/>
      <c r="Y904" s="352">
        <v>8.6999999999999993</v>
      </c>
      <c r="Z904" s="353"/>
      <c r="AA904" s="353"/>
      <c r="AB904" s="354"/>
      <c r="AC904" s="364" t="s">
        <v>502</v>
      </c>
      <c r="AD904" s="364"/>
      <c r="AE904" s="364"/>
      <c r="AF904" s="364"/>
      <c r="AG904" s="364"/>
      <c r="AH904" s="373">
        <v>1</v>
      </c>
      <c r="AI904" s="374"/>
      <c r="AJ904" s="374"/>
      <c r="AK904" s="374"/>
      <c r="AL904" s="358" t="s">
        <v>647</v>
      </c>
      <c r="AM904" s="359"/>
      <c r="AN904" s="359"/>
      <c r="AO904" s="360"/>
      <c r="AP904" s="361" t="s">
        <v>580</v>
      </c>
      <c r="AQ904" s="361"/>
      <c r="AR904" s="361"/>
      <c r="AS904" s="361"/>
      <c r="AT904" s="361"/>
      <c r="AU904" s="361"/>
      <c r="AV904" s="361"/>
      <c r="AW904" s="361"/>
      <c r="AX904" s="361"/>
    </row>
    <row r="905" spans="1:50" ht="30" customHeight="1" x14ac:dyDescent="0.2">
      <c r="A905" s="377">
        <v>3</v>
      </c>
      <c r="B905" s="377">
        <v>1</v>
      </c>
      <c r="C905" s="362" t="s">
        <v>644</v>
      </c>
      <c r="D905" s="348"/>
      <c r="E905" s="348"/>
      <c r="F905" s="348"/>
      <c r="G905" s="348"/>
      <c r="H905" s="348"/>
      <c r="I905" s="348"/>
      <c r="J905" s="349">
        <v>3011101061357</v>
      </c>
      <c r="K905" s="350"/>
      <c r="L905" s="350"/>
      <c r="M905" s="350"/>
      <c r="N905" s="350"/>
      <c r="O905" s="350"/>
      <c r="P905" s="363" t="s">
        <v>645</v>
      </c>
      <c r="Q905" s="351"/>
      <c r="R905" s="351"/>
      <c r="S905" s="351"/>
      <c r="T905" s="351"/>
      <c r="U905" s="351"/>
      <c r="V905" s="351"/>
      <c r="W905" s="351"/>
      <c r="X905" s="351"/>
      <c r="Y905" s="352">
        <v>0.8</v>
      </c>
      <c r="Z905" s="353"/>
      <c r="AA905" s="353"/>
      <c r="AB905" s="354"/>
      <c r="AC905" s="364" t="s">
        <v>501</v>
      </c>
      <c r="AD905" s="364"/>
      <c r="AE905" s="364"/>
      <c r="AF905" s="364"/>
      <c r="AG905" s="364"/>
      <c r="AH905" s="356">
        <v>1</v>
      </c>
      <c r="AI905" s="357"/>
      <c r="AJ905" s="357"/>
      <c r="AK905" s="357"/>
      <c r="AL905" s="358" t="s">
        <v>580</v>
      </c>
      <c r="AM905" s="359"/>
      <c r="AN905" s="359"/>
      <c r="AO905" s="360"/>
      <c r="AP905" s="361" t="s">
        <v>575</v>
      </c>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2">
      <c r="A936" s="377">
        <v>1</v>
      </c>
      <c r="B936" s="377">
        <v>1</v>
      </c>
      <c r="C936" s="362" t="s">
        <v>646</v>
      </c>
      <c r="D936" s="348"/>
      <c r="E936" s="348"/>
      <c r="F936" s="348"/>
      <c r="G936" s="348"/>
      <c r="H936" s="348"/>
      <c r="I936" s="348"/>
      <c r="J936" s="349">
        <v>2010401025923</v>
      </c>
      <c r="K936" s="350"/>
      <c r="L936" s="350"/>
      <c r="M936" s="350"/>
      <c r="N936" s="350"/>
      <c r="O936" s="350"/>
      <c r="P936" s="363" t="s">
        <v>674</v>
      </c>
      <c r="Q936" s="351"/>
      <c r="R936" s="351"/>
      <c r="S936" s="351"/>
      <c r="T936" s="351"/>
      <c r="U936" s="351"/>
      <c r="V936" s="351"/>
      <c r="W936" s="351"/>
      <c r="X936" s="351"/>
      <c r="Y936" s="352">
        <v>14</v>
      </c>
      <c r="Z936" s="353"/>
      <c r="AA936" s="353"/>
      <c r="AB936" s="354"/>
      <c r="AC936" s="364" t="s">
        <v>496</v>
      </c>
      <c r="AD936" s="372"/>
      <c r="AE936" s="372"/>
      <c r="AF936" s="372"/>
      <c r="AG936" s="372"/>
      <c r="AH936" s="373">
        <v>1</v>
      </c>
      <c r="AI936" s="374"/>
      <c r="AJ936" s="374"/>
      <c r="AK936" s="374"/>
      <c r="AL936" s="358">
        <v>98.8</v>
      </c>
      <c r="AM936" s="359"/>
      <c r="AN936" s="359"/>
      <c r="AO936" s="360"/>
      <c r="AP936" s="361" t="s">
        <v>581</v>
      </c>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2">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2">
      <c r="A1102" s="377">
        <v>1</v>
      </c>
      <c r="B1102" s="377">
        <v>1</v>
      </c>
      <c r="C1102" s="375" t="s">
        <v>682</v>
      </c>
      <c r="D1102" s="375"/>
      <c r="E1102" s="148" t="s">
        <v>681</v>
      </c>
      <c r="F1102" s="376"/>
      <c r="G1102" s="376"/>
      <c r="H1102" s="376"/>
      <c r="I1102" s="376"/>
      <c r="J1102" s="349">
        <v>7010901007219</v>
      </c>
      <c r="K1102" s="350"/>
      <c r="L1102" s="350"/>
      <c r="M1102" s="350"/>
      <c r="N1102" s="350"/>
      <c r="O1102" s="350"/>
      <c r="P1102" s="363" t="s">
        <v>683</v>
      </c>
      <c r="Q1102" s="351"/>
      <c r="R1102" s="351"/>
      <c r="S1102" s="351"/>
      <c r="T1102" s="351"/>
      <c r="U1102" s="351"/>
      <c r="V1102" s="351"/>
      <c r="W1102" s="351"/>
      <c r="X1102" s="351"/>
      <c r="Y1102" s="352">
        <v>34.6</v>
      </c>
      <c r="Z1102" s="353"/>
      <c r="AA1102" s="353"/>
      <c r="AB1102" s="354"/>
      <c r="AC1102" s="355" t="s">
        <v>496</v>
      </c>
      <c r="AD1102" s="355"/>
      <c r="AE1102" s="355"/>
      <c r="AF1102" s="355"/>
      <c r="AG1102" s="355"/>
      <c r="AH1102" s="356">
        <v>2</v>
      </c>
      <c r="AI1102" s="357"/>
      <c r="AJ1102" s="357"/>
      <c r="AK1102" s="357"/>
      <c r="AL1102" s="358">
        <v>88.4</v>
      </c>
      <c r="AM1102" s="359"/>
      <c r="AN1102" s="359"/>
      <c r="AO1102" s="360"/>
      <c r="AP1102" s="361" t="s">
        <v>564</v>
      </c>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4:Y785 Y781 Y789:Y790 Y787">
    <cfRule type="expression" dxfId="2787" priority="13689">
      <formula>IF(RIGHT(TEXT(Y781,"0.#"),1)=".",FALSE,TRUE)</formula>
    </cfRule>
    <cfRule type="expression" dxfId="2786" priority="13690">
      <formula>IF(RIGHT(TEXT(Y781,"0.#"),1)=".",TRUE,FALSE)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5:AU790">
    <cfRule type="expression" dxfId="2783" priority="13683">
      <formula>IF(RIGHT(TEXT(AU785,"0.#"),1)=".",FALSE,TRUE)</formula>
    </cfRule>
    <cfRule type="expression" dxfId="2782" priority="13684">
      <formula>IF(RIGHT(TEXT(AU785,"0.#"),1)=".",TRUE,FALSE)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4" max="49" man="1"/>
    <brk id="699" max="49" man="1"/>
    <brk id="727"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36328125" style="13" hidden="1" customWidth="1"/>
    <col min="19" max="19" width="4" style="13" hidden="1" customWidth="1"/>
    <col min="20" max="20" width="8.81640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0"/>
      <c r="Z2" s="830"/>
      <c r="AA2" s="831"/>
      <c r="AB2" s="1024" t="s">
        <v>11</v>
      </c>
      <c r="AC2" s="1025"/>
      <c r="AD2" s="1026"/>
      <c r="AE2" s="1030" t="s">
        <v>554</v>
      </c>
      <c r="AF2" s="1030"/>
      <c r="AG2" s="1030"/>
      <c r="AH2" s="1030"/>
      <c r="AI2" s="1030" t="s">
        <v>551</v>
      </c>
      <c r="AJ2" s="1030"/>
      <c r="AK2" s="1030"/>
      <c r="AL2" s="1030"/>
      <c r="AM2" s="1030" t="s">
        <v>525</v>
      </c>
      <c r="AN2" s="1030"/>
      <c r="AO2" s="1030"/>
      <c r="AP2" s="558"/>
      <c r="AQ2" s="160" t="s">
        <v>354</v>
      </c>
      <c r="AR2" s="131"/>
      <c r="AS2" s="131"/>
      <c r="AT2" s="132"/>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21"/>
      <c r="Z3" s="1022"/>
      <c r="AA3" s="1023"/>
      <c r="AB3" s="1027"/>
      <c r="AC3" s="1028"/>
      <c r="AD3" s="1029"/>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2">
      <c r="A4" s="404"/>
      <c r="B4" s="402"/>
      <c r="C4" s="402"/>
      <c r="D4" s="402"/>
      <c r="E4" s="402"/>
      <c r="F4" s="403"/>
      <c r="G4" s="565"/>
      <c r="H4" s="997"/>
      <c r="I4" s="997"/>
      <c r="J4" s="997"/>
      <c r="K4" s="997"/>
      <c r="L4" s="997"/>
      <c r="M4" s="997"/>
      <c r="N4" s="997"/>
      <c r="O4" s="998"/>
      <c r="P4" s="106"/>
      <c r="Q4" s="1005"/>
      <c r="R4" s="1005"/>
      <c r="S4" s="1005"/>
      <c r="T4" s="1005"/>
      <c r="U4" s="1005"/>
      <c r="V4" s="1005"/>
      <c r="W4" s="1005"/>
      <c r="X4" s="1006"/>
      <c r="Y4" s="1015" t="s">
        <v>12</v>
      </c>
      <c r="Z4" s="1016"/>
      <c r="AA4" s="1017"/>
      <c r="AB4" s="462"/>
      <c r="AC4" s="1019"/>
      <c r="AD4" s="1019"/>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5"/>
      <c r="B5" s="406"/>
      <c r="C5" s="406"/>
      <c r="D5" s="406"/>
      <c r="E5" s="406"/>
      <c r="F5" s="407"/>
      <c r="G5" s="999"/>
      <c r="H5" s="1000"/>
      <c r="I5" s="1000"/>
      <c r="J5" s="1000"/>
      <c r="K5" s="1000"/>
      <c r="L5" s="1000"/>
      <c r="M5" s="1000"/>
      <c r="N5" s="1000"/>
      <c r="O5" s="1001"/>
      <c r="P5" s="1007"/>
      <c r="Q5" s="1007"/>
      <c r="R5" s="1007"/>
      <c r="S5" s="1007"/>
      <c r="T5" s="1007"/>
      <c r="U5" s="1007"/>
      <c r="V5" s="1007"/>
      <c r="W5" s="1007"/>
      <c r="X5" s="1008"/>
      <c r="Y5" s="416" t="s">
        <v>54</v>
      </c>
      <c r="Z5" s="1012"/>
      <c r="AA5" s="1013"/>
      <c r="AB5" s="524"/>
      <c r="AC5" s="1018"/>
      <c r="AD5" s="1018"/>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5"/>
      <c r="B6" s="406"/>
      <c r="C6" s="406"/>
      <c r="D6" s="406"/>
      <c r="E6" s="406"/>
      <c r="F6" s="407"/>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301</v>
      </c>
      <c r="AC6" s="1014"/>
      <c r="AD6" s="1014"/>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0"/>
      <c r="Z9" s="830"/>
      <c r="AA9" s="831"/>
      <c r="AB9" s="1024" t="s">
        <v>11</v>
      </c>
      <c r="AC9" s="1025"/>
      <c r="AD9" s="1026"/>
      <c r="AE9" s="1030" t="s">
        <v>555</v>
      </c>
      <c r="AF9" s="1030"/>
      <c r="AG9" s="1030"/>
      <c r="AH9" s="1030"/>
      <c r="AI9" s="1030" t="s">
        <v>551</v>
      </c>
      <c r="AJ9" s="1030"/>
      <c r="AK9" s="1030"/>
      <c r="AL9" s="1030"/>
      <c r="AM9" s="1030" t="s">
        <v>525</v>
      </c>
      <c r="AN9" s="1030"/>
      <c r="AO9" s="1030"/>
      <c r="AP9" s="558"/>
      <c r="AQ9" s="160" t="s">
        <v>354</v>
      </c>
      <c r="AR9" s="131"/>
      <c r="AS9" s="131"/>
      <c r="AT9" s="132"/>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1"/>
      <c r="Z10" s="1022"/>
      <c r="AA10" s="1023"/>
      <c r="AB10" s="1027"/>
      <c r="AC10" s="1028"/>
      <c r="AD10" s="1029"/>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2">
      <c r="A11" s="404"/>
      <c r="B11" s="402"/>
      <c r="C11" s="402"/>
      <c r="D11" s="402"/>
      <c r="E11" s="402"/>
      <c r="F11" s="403"/>
      <c r="G11" s="565"/>
      <c r="H11" s="997"/>
      <c r="I11" s="997"/>
      <c r="J11" s="997"/>
      <c r="K11" s="997"/>
      <c r="L11" s="997"/>
      <c r="M11" s="997"/>
      <c r="N11" s="997"/>
      <c r="O11" s="998"/>
      <c r="P11" s="106"/>
      <c r="Q11" s="1005"/>
      <c r="R11" s="1005"/>
      <c r="S11" s="1005"/>
      <c r="T11" s="1005"/>
      <c r="U11" s="1005"/>
      <c r="V11" s="1005"/>
      <c r="W11" s="1005"/>
      <c r="X11" s="1006"/>
      <c r="Y11" s="1015" t="s">
        <v>12</v>
      </c>
      <c r="Z11" s="1016"/>
      <c r="AA11" s="1017"/>
      <c r="AB11" s="462"/>
      <c r="AC11" s="1019"/>
      <c r="AD11" s="1019"/>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5"/>
      <c r="B12" s="406"/>
      <c r="C12" s="406"/>
      <c r="D12" s="406"/>
      <c r="E12" s="406"/>
      <c r="F12" s="407"/>
      <c r="G12" s="999"/>
      <c r="H12" s="1000"/>
      <c r="I12" s="1000"/>
      <c r="J12" s="1000"/>
      <c r="K12" s="1000"/>
      <c r="L12" s="1000"/>
      <c r="M12" s="1000"/>
      <c r="N12" s="1000"/>
      <c r="O12" s="1001"/>
      <c r="P12" s="1007"/>
      <c r="Q12" s="1007"/>
      <c r="R12" s="1007"/>
      <c r="S12" s="1007"/>
      <c r="T12" s="1007"/>
      <c r="U12" s="1007"/>
      <c r="V12" s="1007"/>
      <c r="W12" s="1007"/>
      <c r="X12" s="1008"/>
      <c r="Y12" s="416" t="s">
        <v>54</v>
      </c>
      <c r="Z12" s="1012"/>
      <c r="AA12" s="1013"/>
      <c r="AB12" s="524"/>
      <c r="AC12" s="1018"/>
      <c r="AD12" s="1018"/>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8"/>
      <c r="B13" s="409"/>
      <c r="C13" s="409"/>
      <c r="D13" s="409"/>
      <c r="E13" s="409"/>
      <c r="F13" s="410"/>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301</v>
      </c>
      <c r="AC13" s="1014"/>
      <c r="AD13" s="1014"/>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0"/>
      <c r="Z16" s="830"/>
      <c r="AA16" s="831"/>
      <c r="AB16" s="1024" t="s">
        <v>11</v>
      </c>
      <c r="AC16" s="1025"/>
      <c r="AD16" s="1026"/>
      <c r="AE16" s="1030" t="s">
        <v>554</v>
      </c>
      <c r="AF16" s="1030"/>
      <c r="AG16" s="1030"/>
      <c r="AH16" s="1030"/>
      <c r="AI16" s="1030" t="s">
        <v>552</v>
      </c>
      <c r="AJ16" s="1030"/>
      <c r="AK16" s="1030"/>
      <c r="AL16" s="1030"/>
      <c r="AM16" s="1030" t="s">
        <v>525</v>
      </c>
      <c r="AN16" s="1030"/>
      <c r="AO16" s="1030"/>
      <c r="AP16" s="558"/>
      <c r="AQ16" s="160" t="s">
        <v>354</v>
      </c>
      <c r="AR16" s="131"/>
      <c r="AS16" s="131"/>
      <c r="AT16" s="132"/>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1"/>
      <c r="Z17" s="1022"/>
      <c r="AA17" s="1023"/>
      <c r="AB17" s="1027"/>
      <c r="AC17" s="1028"/>
      <c r="AD17" s="1029"/>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2">
      <c r="A18" s="404"/>
      <c r="B18" s="402"/>
      <c r="C18" s="402"/>
      <c r="D18" s="402"/>
      <c r="E18" s="402"/>
      <c r="F18" s="403"/>
      <c r="G18" s="565"/>
      <c r="H18" s="997"/>
      <c r="I18" s="997"/>
      <c r="J18" s="997"/>
      <c r="K18" s="997"/>
      <c r="L18" s="997"/>
      <c r="M18" s="997"/>
      <c r="N18" s="997"/>
      <c r="O18" s="998"/>
      <c r="P18" s="106"/>
      <c r="Q18" s="1005"/>
      <c r="R18" s="1005"/>
      <c r="S18" s="1005"/>
      <c r="T18" s="1005"/>
      <c r="U18" s="1005"/>
      <c r="V18" s="1005"/>
      <c r="W18" s="1005"/>
      <c r="X18" s="1006"/>
      <c r="Y18" s="1015" t="s">
        <v>12</v>
      </c>
      <c r="Z18" s="1016"/>
      <c r="AA18" s="1017"/>
      <c r="AB18" s="462"/>
      <c r="AC18" s="1019"/>
      <c r="AD18" s="1019"/>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5"/>
      <c r="B19" s="406"/>
      <c r="C19" s="406"/>
      <c r="D19" s="406"/>
      <c r="E19" s="406"/>
      <c r="F19" s="407"/>
      <c r="G19" s="999"/>
      <c r="H19" s="1000"/>
      <c r="I19" s="1000"/>
      <c r="J19" s="1000"/>
      <c r="K19" s="1000"/>
      <c r="L19" s="1000"/>
      <c r="M19" s="1000"/>
      <c r="N19" s="1000"/>
      <c r="O19" s="1001"/>
      <c r="P19" s="1007"/>
      <c r="Q19" s="1007"/>
      <c r="R19" s="1007"/>
      <c r="S19" s="1007"/>
      <c r="T19" s="1007"/>
      <c r="U19" s="1007"/>
      <c r="V19" s="1007"/>
      <c r="W19" s="1007"/>
      <c r="X19" s="1008"/>
      <c r="Y19" s="416" t="s">
        <v>54</v>
      </c>
      <c r="Z19" s="1012"/>
      <c r="AA19" s="1013"/>
      <c r="AB19" s="524"/>
      <c r="AC19" s="1018"/>
      <c r="AD19" s="1018"/>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8"/>
      <c r="B20" s="409"/>
      <c r="C20" s="409"/>
      <c r="D20" s="409"/>
      <c r="E20" s="409"/>
      <c r="F20" s="410"/>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301</v>
      </c>
      <c r="AC20" s="1014"/>
      <c r="AD20" s="1014"/>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0"/>
      <c r="Z23" s="830"/>
      <c r="AA23" s="831"/>
      <c r="AB23" s="1024" t="s">
        <v>11</v>
      </c>
      <c r="AC23" s="1025"/>
      <c r="AD23" s="1026"/>
      <c r="AE23" s="1030" t="s">
        <v>556</v>
      </c>
      <c r="AF23" s="1030"/>
      <c r="AG23" s="1030"/>
      <c r="AH23" s="1030"/>
      <c r="AI23" s="1030" t="s">
        <v>551</v>
      </c>
      <c r="AJ23" s="1030"/>
      <c r="AK23" s="1030"/>
      <c r="AL23" s="1030"/>
      <c r="AM23" s="1030" t="s">
        <v>525</v>
      </c>
      <c r="AN23" s="1030"/>
      <c r="AO23" s="1030"/>
      <c r="AP23" s="558"/>
      <c r="AQ23" s="160" t="s">
        <v>354</v>
      </c>
      <c r="AR23" s="131"/>
      <c r="AS23" s="131"/>
      <c r="AT23" s="132"/>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1"/>
      <c r="Z24" s="1022"/>
      <c r="AA24" s="1023"/>
      <c r="AB24" s="1027"/>
      <c r="AC24" s="1028"/>
      <c r="AD24" s="1029"/>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2">
      <c r="A25" s="404"/>
      <c r="B25" s="402"/>
      <c r="C25" s="402"/>
      <c r="D25" s="402"/>
      <c r="E25" s="402"/>
      <c r="F25" s="403"/>
      <c r="G25" s="565"/>
      <c r="H25" s="997"/>
      <c r="I25" s="997"/>
      <c r="J25" s="997"/>
      <c r="K25" s="997"/>
      <c r="L25" s="997"/>
      <c r="M25" s="997"/>
      <c r="N25" s="997"/>
      <c r="O25" s="998"/>
      <c r="P25" s="106"/>
      <c r="Q25" s="1005"/>
      <c r="R25" s="1005"/>
      <c r="S25" s="1005"/>
      <c r="T25" s="1005"/>
      <c r="U25" s="1005"/>
      <c r="V25" s="1005"/>
      <c r="W25" s="1005"/>
      <c r="X25" s="1006"/>
      <c r="Y25" s="1015" t="s">
        <v>12</v>
      </c>
      <c r="Z25" s="1016"/>
      <c r="AA25" s="1017"/>
      <c r="AB25" s="462"/>
      <c r="AC25" s="1019"/>
      <c r="AD25" s="1019"/>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5"/>
      <c r="B26" s="406"/>
      <c r="C26" s="406"/>
      <c r="D26" s="406"/>
      <c r="E26" s="406"/>
      <c r="F26" s="407"/>
      <c r="G26" s="999"/>
      <c r="H26" s="1000"/>
      <c r="I26" s="1000"/>
      <c r="J26" s="1000"/>
      <c r="K26" s="1000"/>
      <c r="L26" s="1000"/>
      <c r="M26" s="1000"/>
      <c r="N26" s="1000"/>
      <c r="O26" s="1001"/>
      <c r="P26" s="1007"/>
      <c r="Q26" s="1007"/>
      <c r="R26" s="1007"/>
      <c r="S26" s="1007"/>
      <c r="T26" s="1007"/>
      <c r="U26" s="1007"/>
      <c r="V26" s="1007"/>
      <c r="W26" s="1007"/>
      <c r="X26" s="1008"/>
      <c r="Y26" s="416" t="s">
        <v>54</v>
      </c>
      <c r="Z26" s="1012"/>
      <c r="AA26" s="1013"/>
      <c r="AB26" s="524"/>
      <c r="AC26" s="1018"/>
      <c r="AD26" s="1018"/>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8"/>
      <c r="B27" s="409"/>
      <c r="C27" s="409"/>
      <c r="D27" s="409"/>
      <c r="E27" s="409"/>
      <c r="F27" s="410"/>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301</v>
      </c>
      <c r="AC27" s="1014"/>
      <c r="AD27" s="1014"/>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0"/>
      <c r="Z30" s="830"/>
      <c r="AA30" s="831"/>
      <c r="AB30" s="1024" t="s">
        <v>11</v>
      </c>
      <c r="AC30" s="1025"/>
      <c r="AD30" s="1026"/>
      <c r="AE30" s="1030" t="s">
        <v>554</v>
      </c>
      <c r="AF30" s="1030"/>
      <c r="AG30" s="1030"/>
      <c r="AH30" s="1030"/>
      <c r="AI30" s="1030" t="s">
        <v>551</v>
      </c>
      <c r="AJ30" s="1030"/>
      <c r="AK30" s="1030"/>
      <c r="AL30" s="1030"/>
      <c r="AM30" s="1030" t="s">
        <v>549</v>
      </c>
      <c r="AN30" s="1030"/>
      <c r="AO30" s="1030"/>
      <c r="AP30" s="558"/>
      <c r="AQ30" s="160" t="s">
        <v>354</v>
      </c>
      <c r="AR30" s="131"/>
      <c r="AS30" s="131"/>
      <c r="AT30" s="132"/>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1"/>
      <c r="Z31" s="1022"/>
      <c r="AA31" s="1023"/>
      <c r="AB31" s="1027"/>
      <c r="AC31" s="1028"/>
      <c r="AD31" s="1029"/>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2">
      <c r="A32" s="404"/>
      <c r="B32" s="402"/>
      <c r="C32" s="402"/>
      <c r="D32" s="402"/>
      <c r="E32" s="402"/>
      <c r="F32" s="403"/>
      <c r="G32" s="565"/>
      <c r="H32" s="997"/>
      <c r="I32" s="997"/>
      <c r="J32" s="997"/>
      <c r="K32" s="997"/>
      <c r="L32" s="997"/>
      <c r="M32" s="997"/>
      <c r="N32" s="997"/>
      <c r="O32" s="998"/>
      <c r="P32" s="106"/>
      <c r="Q32" s="1005"/>
      <c r="R32" s="1005"/>
      <c r="S32" s="1005"/>
      <c r="T32" s="1005"/>
      <c r="U32" s="1005"/>
      <c r="V32" s="1005"/>
      <c r="W32" s="1005"/>
      <c r="X32" s="1006"/>
      <c r="Y32" s="1015" t="s">
        <v>12</v>
      </c>
      <c r="Z32" s="1016"/>
      <c r="AA32" s="1017"/>
      <c r="AB32" s="462"/>
      <c r="AC32" s="1019"/>
      <c r="AD32" s="1019"/>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5"/>
      <c r="B33" s="406"/>
      <c r="C33" s="406"/>
      <c r="D33" s="406"/>
      <c r="E33" s="406"/>
      <c r="F33" s="407"/>
      <c r="G33" s="999"/>
      <c r="H33" s="1000"/>
      <c r="I33" s="1000"/>
      <c r="J33" s="1000"/>
      <c r="K33" s="1000"/>
      <c r="L33" s="1000"/>
      <c r="M33" s="1000"/>
      <c r="N33" s="1000"/>
      <c r="O33" s="1001"/>
      <c r="P33" s="1007"/>
      <c r="Q33" s="1007"/>
      <c r="R33" s="1007"/>
      <c r="S33" s="1007"/>
      <c r="T33" s="1007"/>
      <c r="U33" s="1007"/>
      <c r="V33" s="1007"/>
      <c r="W33" s="1007"/>
      <c r="X33" s="1008"/>
      <c r="Y33" s="416" t="s">
        <v>54</v>
      </c>
      <c r="Z33" s="1012"/>
      <c r="AA33" s="1013"/>
      <c r="AB33" s="524"/>
      <c r="AC33" s="1018"/>
      <c r="AD33" s="1018"/>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8"/>
      <c r="B34" s="409"/>
      <c r="C34" s="409"/>
      <c r="D34" s="409"/>
      <c r="E34" s="409"/>
      <c r="F34" s="410"/>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301</v>
      </c>
      <c r="AC34" s="1014"/>
      <c r="AD34" s="1014"/>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0"/>
      <c r="Z37" s="830"/>
      <c r="AA37" s="831"/>
      <c r="AB37" s="1024" t="s">
        <v>11</v>
      </c>
      <c r="AC37" s="1025"/>
      <c r="AD37" s="1026"/>
      <c r="AE37" s="1030" t="s">
        <v>556</v>
      </c>
      <c r="AF37" s="1030"/>
      <c r="AG37" s="1030"/>
      <c r="AH37" s="1030"/>
      <c r="AI37" s="1030" t="s">
        <v>553</v>
      </c>
      <c r="AJ37" s="1030"/>
      <c r="AK37" s="1030"/>
      <c r="AL37" s="1030"/>
      <c r="AM37" s="1030" t="s">
        <v>550</v>
      </c>
      <c r="AN37" s="1030"/>
      <c r="AO37" s="1030"/>
      <c r="AP37" s="558"/>
      <c r="AQ37" s="160" t="s">
        <v>354</v>
      </c>
      <c r="AR37" s="131"/>
      <c r="AS37" s="131"/>
      <c r="AT37" s="132"/>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1"/>
      <c r="Z38" s="1022"/>
      <c r="AA38" s="1023"/>
      <c r="AB38" s="1027"/>
      <c r="AC38" s="1028"/>
      <c r="AD38" s="1029"/>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2">
      <c r="A39" s="404"/>
      <c r="B39" s="402"/>
      <c r="C39" s="402"/>
      <c r="D39" s="402"/>
      <c r="E39" s="402"/>
      <c r="F39" s="403"/>
      <c r="G39" s="565"/>
      <c r="H39" s="997"/>
      <c r="I39" s="997"/>
      <c r="J39" s="997"/>
      <c r="K39" s="997"/>
      <c r="L39" s="997"/>
      <c r="M39" s="997"/>
      <c r="N39" s="997"/>
      <c r="O39" s="998"/>
      <c r="P39" s="106"/>
      <c r="Q39" s="1005"/>
      <c r="R39" s="1005"/>
      <c r="S39" s="1005"/>
      <c r="T39" s="1005"/>
      <c r="U39" s="1005"/>
      <c r="V39" s="1005"/>
      <c r="W39" s="1005"/>
      <c r="X39" s="1006"/>
      <c r="Y39" s="1015" t="s">
        <v>12</v>
      </c>
      <c r="Z39" s="1016"/>
      <c r="AA39" s="1017"/>
      <c r="AB39" s="462"/>
      <c r="AC39" s="1019"/>
      <c r="AD39" s="1019"/>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5"/>
      <c r="B40" s="406"/>
      <c r="C40" s="406"/>
      <c r="D40" s="406"/>
      <c r="E40" s="406"/>
      <c r="F40" s="407"/>
      <c r="G40" s="999"/>
      <c r="H40" s="1000"/>
      <c r="I40" s="1000"/>
      <c r="J40" s="1000"/>
      <c r="K40" s="1000"/>
      <c r="L40" s="1000"/>
      <c r="M40" s="1000"/>
      <c r="N40" s="1000"/>
      <c r="O40" s="1001"/>
      <c r="P40" s="1007"/>
      <c r="Q40" s="1007"/>
      <c r="R40" s="1007"/>
      <c r="S40" s="1007"/>
      <c r="T40" s="1007"/>
      <c r="U40" s="1007"/>
      <c r="V40" s="1007"/>
      <c r="W40" s="1007"/>
      <c r="X40" s="1008"/>
      <c r="Y40" s="416" t="s">
        <v>54</v>
      </c>
      <c r="Z40" s="1012"/>
      <c r="AA40" s="1013"/>
      <c r="AB40" s="524"/>
      <c r="AC40" s="1018"/>
      <c r="AD40" s="1018"/>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8"/>
      <c r="B41" s="409"/>
      <c r="C41" s="409"/>
      <c r="D41" s="409"/>
      <c r="E41" s="409"/>
      <c r="F41" s="410"/>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301</v>
      </c>
      <c r="AC41" s="1014"/>
      <c r="AD41" s="1014"/>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0"/>
      <c r="Z44" s="830"/>
      <c r="AA44" s="831"/>
      <c r="AB44" s="1024" t="s">
        <v>11</v>
      </c>
      <c r="AC44" s="1025"/>
      <c r="AD44" s="1026"/>
      <c r="AE44" s="1030" t="s">
        <v>554</v>
      </c>
      <c r="AF44" s="1030"/>
      <c r="AG44" s="1030"/>
      <c r="AH44" s="1030"/>
      <c r="AI44" s="1030" t="s">
        <v>551</v>
      </c>
      <c r="AJ44" s="1030"/>
      <c r="AK44" s="1030"/>
      <c r="AL44" s="1030"/>
      <c r="AM44" s="1030" t="s">
        <v>525</v>
      </c>
      <c r="AN44" s="1030"/>
      <c r="AO44" s="1030"/>
      <c r="AP44" s="558"/>
      <c r="AQ44" s="160" t="s">
        <v>354</v>
      </c>
      <c r="AR44" s="131"/>
      <c r="AS44" s="131"/>
      <c r="AT44" s="132"/>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1"/>
      <c r="Z45" s="1022"/>
      <c r="AA45" s="1023"/>
      <c r="AB45" s="1027"/>
      <c r="AC45" s="1028"/>
      <c r="AD45" s="1029"/>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2">
      <c r="A46" s="404"/>
      <c r="B46" s="402"/>
      <c r="C46" s="402"/>
      <c r="D46" s="402"/>
      <c r="E46" s="402"/>
      <c r="F46" s="403"/>
      <c r="G46" s="565"/>
      <c r="H46" s="997"/>
      <c r="I46" s="997"/>
      <c r="J46" s="997"/>
      <c r="K46" s="997"/>
      <c r="L46" s="997"/>
      <c r="M46" s="997"/>
      <c r="N46" s="997"/>
      <c r="O46" s="998"/>
      <c r="P46" s="106"/>
      <c r="Q46" s="1005"/>
      <c r="R46" s="1005"/>
      <c r="S46" s="1005"/>
      <c r="T46" s="1005"/>
      <c r="U46" s="1005"/>
      <c r="V46" s="1005"/>
      <c r="W46" s="1005"/>
      <c r="X46" s="1006"/>
      <c r="Y46" s="1015" t="s">
        <v>12</v>
      </c>
      <c r="Z46" s="1016"/>
      <c r="AA46" s="1017"/>
      <c r="AB46" s="462"/>
      <c r="AC46" s="1019"/>
      <c r="AD46" s="1019"/>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5"/>
      <c r="B47" s="406"/>
      <c r="C47" s="406"/>
      <c r="D47" s="406"/>
      <c r="E47" s="406"/>
      <c r="F47" s="407"/>
      <c r="G47" s="999"/>
      <c r="H47" s="1000"/>
      <c r="I47" s="1000"/>
      <c r="J47" s="1000"/>
      <c r="K47" s="1000"/>
      <c r="L47" s="1000"/>
      <c r="M47" s="1000"/>
      <c r="N47" s="1000"/>
      <c r="O47" s="1001"/>
      <c r="P47" s="1007"/>
      <c r="Q47" s="1007"/>
      <c r="R47" s="1007"/>
      <c r="S47" s="1007"/>
      <c r="T47" s="1007"/>
      <c r="U47" s="1007"/>
      <c r="V47" s="1007"/>
      <c r="W47" s="1007"/>
      <c r="X47" s="1008"/>
      <c r="Y47" s="416" t="s">
        <v>54</v>
      </c>
      <c r="Z47" s="1012"/>
      <c r="AA47" s="1013"/>
      <c r="AB47" s="524"/>
      <c r="AC47" s="1018"/>
      <c r="AD47" s="101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8"/>
      <c r="B48" s="409"/>
      <c r="C48" s="409"/>
      <c r="D48" s="409"/>
      <c r="E48" s="409"/>
      <c r="F48" s="410"/>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301</v>
      </c>
      <c r="AC48" s="1014"/>
      <c r="AD48" s="1014"/>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0"/>
      <c r="Z51" s="830"/>
      <c r="AA51" s="831"/>
      <c r="AB51" s="558" t="s">
        <v>11</v>
      </c>
      <c r="AC51" s="1025"/>
      <c r="AD51" s="1026"/>
      <c r="AE51" s="1030" t="s">
        <v>554</v>
      </c>
      <c r="AF51" s="1030"/>
      <c r="AG51" s="1030"/>
      <c r="AH51" s="1030"/>
      <c r="AI51" s="1030" t="s">
        <v>551</v>
      </c>
      <c r="AJ51" s="1030"/>
      <c r="AK51" s="1030"/>
      <c r="AL51" s="1030"/>
      <c r="AM51" s="1030" t="s">
        <v>525</v>
      </c>
      <c r="AN51" s="1030"/>
      <c r="AO51" s="1030"/>
      <c r="AP51" s="558"/>
      <c r="AQ51" s="160" t="s">
        <v>354</v>
      </c>
      <c r="AR51" s="131"/>
      <c r="AS51" s="131"/>
      <c r="AT51" s="132"/>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1"/>
      <c r="Z52" s="1022"/>
      <c r="AA52" s="1023"/>
      <c r="AB52" s="1027"/>
      <c r="AC52" s="1028"/>
      <c r="AD52" s="1029"/>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2">
      <c r="A53" s="404"/>
      <c r="B53" s="402"/>
      <c r="C53" s="402"/>
      <c r="D53" s="402"/>
      <c r="E53" s="402"/>
      <c r="F53" s="403"/>
      <c r="G53" s="565"/>
      <c r="H53" s="997"/>
      <c r="I53" s="997"/>
      <c r="J53" s="997"/>
      <c r="K53" s="997"/>
      <c r="L53" s="997"/>
      <c r="M53" s="997"/>
      <c r="N53" s="997"/>
      <c r="O53" s="998"/>
      <c r="P53" s="106"/>
      <c r="Q53" s="1005"/>
      <c r="R53" s="1005"/>
      <c r="S53" s="1005"/>
      <c r="T53" s="1005"/>
      <c r="U53" s="1005"/>
      <c r="V53" s="1005"/>
      <c r="W53" s="1005"/>
      <c r="X53" s="1006"/>
      <c r="Y53" s="1015" t="s">
        <v>12</v>
      </c>
      <c r="Z53" s="1016"/>
      <c r="AA53" s="1017"/>
      <c r="AB53" s="462"/>
      <c r="AC53" s="1019"/>
      <c r="AD53" s="1019"/>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5"/>
      <c r="B54" s="406"/>
      <c r="C54" s="406"/>
      <c r="D54" s="406"/>
      <c r="E54" s="406"/>
      <c r="F54" s="407"/>
      <c r="G54" s="999"/>
      <c r="H54" s="1000"/>
      <c r="I54" s="1000"/>
      <c r="J54" s="1000"/>
      <c r="K54" s="1000"/>
      <c r="L54" s="1000"/>
      <c r="M54" s="1000"/>
      <c r="N54" s="1000"/>
      <c r="O54" s="1001"/>
      <c r="P54" s="1007"/>
      <c r="Q54" s="1007"/>
      <c r="R54" s="1007"/>
      <c r="S54" s="1007"/>
      <c r="T54" s="1007"/>
      <c r="U54" s="1007"/>
      <c r="V54" s="1007"/>
      <c r="W54" s="1007"/>
      <c r="X54" s="1008"/>
      <c r="Y54" s="416" t="s">
        <v>54</v>
      </c>
      <c r="Z54" s="1012"/>
      <c r="AA54" s="1013"/>
      <c r="AB54" s="524"/>
      <c r="AC54" s="1018"/>
      <c r="AD54" s="101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8"/>
      <c r="B55" s="409"/>
      <c r="C55" s="409"/>
      <c r="D55" s="409"/>
      <c r="E55" s="409"/>
      <c r="F55" s="410"/>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301</v>
      </c>
      <c r="AC55" s="1014"/>
      <c r="AD55" s="101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0"/>
      <c r="Z58" s="830"/>
      <c r="AA58" s="831"/>
      <c r="AB58" s="1024" t="s">
        <v>11</v>
      </c>
      <c r="AC58" s="1025"/>
      <c r="AD58" s="1026"/>
      <c r="AE58" s="1030" t="s">
        <v>554</v>
      </c>
      <c r="AF58" s="1030"/>
      <c r="AG58" s="1030"/>
      <c r="AH58" s="1030"/>
      <c r="AI58" s="1030" t="s">
        <v>551</v>
      </c>
      <c r="AJ58" s="1030"/>
      <c r="AK58" s="1030"/>
      <c r="AL58" s="1030"/>
      <c r="AM58" s="1030" t="s">
        <v>525</v>
      </c>
      <c r="AN58" s="1030"/>
      <c r="AO58" s="1030"/>
      <c r="AP58" s="558"/>
      <c r="AQ58" s="160" t="s">
        <v>354</v>
      </c>
      <c r="AR58" s="131"/>
      <c r="AS58" s="131"/>
      <c r="AT58" s="132"/>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1"/>
      <c r="Z59" s="1022"/>
      <c r="AA59" s="1023"/>
      <c r="AB59" s="1027"/>
      <c r="AC59" s="1028"/>
      <c r="AD59" s="1029"/>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2">
      <c r="A60" s="404"/>
      <c r="B60" s="402"/>
      <c r="C60" s="402"/>
      <c r="D60" s="402"/>
      <c r="E60" s="402"/>
      <c r="F60" s="403"/>
      <c r="G60" s="565"/>
      <c r="H60" s="997"/>
      <c r="I60" s="997"/>
      <c r="J60" s="997"/>
      <c r="K60" s="997"/>
      <c r="L60" s="997"/>
      <c r="M60" s="997"/>
      <c r="N60" s="997"/>
      <c r="O60" s="998"/>
      <c r="P60" s="106"/>
      <c r="Q60" s="1005"/>
      <c r="R60" s="1005"/>
      <c r="S60" s="1005"/>
      <c r="T60" s="1005"/>
      <c r="U60" s="1005"/>
      <c r="V60" s="1005"/>
      <c r="W60" s="1005"/>
      <c r="X60" s="1006"/>
      <c r="Y60" s="1015" t="s">
        <v>12</v>
      </c>
      <c r="Z60" s="1016"/>
      <c r="AA60" s="1017"/>
      <c r="AB60" s="462"/>
      <c r="AC60" s="1019"/>
      <c r="AD60" s="1019"/>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5"/>
      <c r="B61" s="406"/>
      <c r="C61" s="406"/>
      <c r="D61" s="406"/>
      <c r="E61" s="406"/>
      <c r="F61" s="407"/>
      <c r="G61" s="999"/>
      <c r="H61" s="1000"/>
      <c r="I61" s="1000"/>
      <c r="J61" s="1000"/>
      <c r="K61" s="1000"/>
      <c r="L61" s="1000"/>
      <c r="M61" s="1000"/>
      <c r="N61" s="1000"/>
      <c r="O61" s="1001"/>
      <c r="P61" s="1007"/>
      <c r="Q61" s="1007"/>
      <c r="R61" s="1007"/>
      <c r="S61" s="1007"/>
      <c r="T61" s="1007"/>
      <c r="U61" s="1007"/>
      <c r="V61" s="1007"/>
      <c r="W61" s="1007"/>
      <c r="X61" s="1008"/>
      <c r="Y61" s="416" t="s">
        <v>54</v>
      </c>
      <c r="Z61" s="1012"/>
      <c r="AA61" s="1013"/>
      <c r="AB61" s="524"/>
      <c r="AC61" s="1018"/>
      <c r="AD61" s="101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8"/>
      <c r="B62" s="409"/>
      <c r="C62" s="409"/>
      <c r="D62" s="409"/>
      <c r="E62" s="409"/>
      <c r="F62" s="410"/>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301</v>
      </c>
      <c r="AC62" s="1014"/>
      <c r="AD62" s="1014"/>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0"/>
      <c r="Z65" s="830"/>
      <c r="AA65" s="831"/>
      <c r="AB65" s="1024" t="s">
        <v>11</v>
      </c>
      <c r="AC65" s="1025"/>
      <c r="AD65" s="1026"/>
      <c r="AE65" s="1030" t="s">
        <v>554</v>
      </c>
      <c r="AF65" s="1030"/>
      <c r="AG65" s="1030"/>
      <c r="AH65" s="1030"/>
      <c r="AI65" s="1030" t="s">
        <v>551</v>
      </c>
      <c r="AJ65" s="1030"/>
      <c r="AK65" s="1030"/>
      <c r="AL65" s="1030"/>
      <c r="AM65" s="1030" t="s">
        <v>525</v>
      </c>
      <c r="AN65" s="1030"/>
      <c r="AO65" s="1030"/>
      <c r="AP65" s="558"/>
      <c r="AQ65" s="160" t="s">
        <v>354</v>
      </c>
      <c r="AR65" s="131"/>
      <c r="AS65" s="131"/>
      <c r="AT65" s="132"/>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1"/>
      <c r="Z66" s="1022"/>
      <c r="AA66" s="1023"/>
      <c r="AB66" s="1027"/>
      <c r="AC66" s="1028"/>
      <c r="AD66" s="1029"/>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2">
      <c r="A67" s="404"/>
      <c r="B67" s="402"/>
      <c r="C67" s="402"/>
      <c r="D67" s="402"/>
      <c r="E67" s="402"/>
      <c r="F67" s="403"/>
      <c r="G67" s="565"/>
      <c r="H67" s="997"/>
      <c r="I67" s="997"/>
      <c r="J67" s="997"/>
      <c r="K67" s="997"/>
      <c r="L67" s="997"/>
      <c r="M67" s="997"/>
      <c r="N67" s="997"/>
      <c r="O67" s="998"/>
      <c r="P67" s="106"/>
      <c r="Q67" s="1005"/>
      <c r="R67" s="1005"/>
      <c r="S67" s="1005"/>
      <c r="T67" s="1005"/>
      <c r="U67" s="1005"/>
      <c r="V67" s="1005"/>
      <c r="W67" s="1005"/>
      <c r="X67" s="1006"/>
      <c r="Y67" s="1015" t="s">
        <v>12</v>
      </c>
      <c r="Z67" s="1016"/>
      <c r="AA67" s="1017"/>
      <c r="AB67" s="462"/>
      <c r="AC67" s="1019"/>
      <c r="AD67" s="1019"/>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5"/>
      <c r="B68" s="406"/>
      <c r="C68" s="406"/>
      <c r="D68" s="406"/>
      <c r="E68" s="406"/>
      <c r="F68" s="407"/>
      <c r="G68" s="999"/>
      <c r="H68" s="1000"/>
      <c r="I68" s="1000"/>
      <c r="J68" s="1000"/>
      <c r="K68" s="1000"/>
      <c r="L68" s="1000"/>
      <c r="M68" s="1000"/>
      <c r="N68" s="1000"/>
      <c r="O68" s="1001"/>
      <c r="P68" s="1007"/>
      <c r="Q68" s="1007"/>
      <c r="R68" s="1007"/>
      <c r="S68" s="1007"/>
      <c r="T68" s="1007"/>
      <c r="U68" s="1007"/>
      <c r="V68" s="1007"/>
      <c r="W68" s="1007"/>
      <c r="X68" s="1008"/>
      <c r="Y68" s="416" t="s">
        <v>54</v>
      </c>
      <c r="Z68" s="1012"/>
      <c r="AA68" s="1013"/>
      <c r="AB68" s="524"/>
      <c r="AC68" s="1018"/>
      <c r="AD68" s="1018"/>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8"/>
      <c r="B69" s="409"/>
      <c r="C69" s="409"/>
      <c r="D69" s="409"/>
      <c r="E69" s="409"/>
      <c r="F69" s="410"/>
      <c r="G69" s="1002"/>
      <c r="H69" s="1003"/>
      <c r="I69" s="1003"/>
      <c r="J69" s="1003"/>
      <c r="K69" s="1003"/>
      <c r="L69" s="1003"/>
      <c r="M69" s="1003"/>
      <c r="N69" s="1003"/>
      <c r="O69" s="1004"/>
      <c r="P69" s="1009"/>
      <c r="Q69" s="1009"/>
      <c r="R69" s="1009"/>
      <c r="S69" s="1009"/>
      <c r="T69" s="1009"/>
      <c r="U69" s="1009"/>
      <c r="V69" s="1009"/>
      <c r="W69" s="1009"/>
      <c r="X69" s="1010"/>
      <c r="Y69" s="416" t="s">
        <v>13</v>
      </c>
      <c r="Z69" s="1012"/>
      <c r="AA69" s="1013"/>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28</v>
      </c>
      <c r="B2" s="1050"/>
      <c r="C2" s="1050"/>
      <c r="D2" s="1050"/>
      <c r="E2" s="1050"/>
      <c r="F2" s="1051"/>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3"/>
      <c r="B3" s="1044"/>
      <c r="C3" s="1044"/>
      <c r="D3" s="1044"/>
      <c r="E3" s="1044"/>
      <c r="F3" s="104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2">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3"/>
      <c r="B14" s="1044"/>
      <c r="C14" s="1044"/>
      <c r="D14" s="1044"/>
      <c r="E14" s="1044"/>
      <c r="F14" s="104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3"/>
      <c r="B15" s="1044"/>
      <c r="C15" s="1044"/>
      <c r="D15" s="1044"/>
      <c r="E15" s="1044"/>
      <c r="F15" s="1045"/>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43"/>
      <c r="B16" s="1044"/>
      <c r="C16" s="1044"/>
      <c r="D16" s="1044"/>
      <c r="E16" s="1044"/>
      <c r="F16" s="104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2">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3"/>
      <c r="B27" s="1044"/>
      <c r="C27" s="1044"/>
      <c r="D27" s="1044"/>
      <c r="E27" s="1044"/>
      <c r="F27" s="104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3"/>
      <c r="B28" s="1044"/>
      <c r="C28" s="1044"/>
      <c r="D28" s="1044"/>
      <c r="E28" s="1044"/>
      <c r="F28" s="1045"/>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43"/>
      <c r="B29" s="1044"/>
      <c r="C29" s="1044"/>
      <c r="D29" s="1044"/>
      <c r="E29" s="1044"/>
      <c r="F29" s="104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2">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3"/>
      <c r="B40" s="1044"/>
      <c r="C40" s="1044"/>
      <c r="D40" s="1044"/>
      <c r="E40" s="1044"/>
      <c r="F40" s="104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3"/>
      <c r="B41" s="1044"/>
      <c r="C41" s="1044"/>
      <c r="D41" s="1044"/>
      <c r="E41" s="1044"/>
      <c r="F41" s="1045"/>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43"/>
      <c r="B42" s="1044"/>
      <c r="C42" s="1044"/>
      <c r="D42" s="1044"/>
      <c r="E42" s="1044"/>
      <c r="F42" s="104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2">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5"/>
    <row r="55" spans="1:50" ht="30" customHeight="1" x14ac:dyDescent="0.2">
      <c r="A55" s="1049" t="s">
        <v>28</v>
      </c>
      <c r="B55" s="1050"/>
      <c r="C55" s="1050"/>
      <c r="D55" s="1050"/>
      <c r="E55" s="1050"/>
      <c r="F55" s="1051"/>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43"/>
      <c r="B56" s="1044"/>
      <c r="C56" s="1044"/>
      <c r="D56" s="1044"/>
      <c r="E56" s="1044"/>
      <c r="F56" s="104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2">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3"/>
      <c r="B67" s="1044"/>
      <c r="C67" s="1044"/>
      <c r="D67" s="1044"/>
      <c r="E67" s="1044"/>
      <c r="F67" s="104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3"/>
      <c r="B68" s="1044"/>
      <c r="C68" s="1044"/>
      <c r="D68" s="1044"/>
      <c r="E68" s="1044"/>
      <c r="F68" s="1045"/>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43"/>
      <c r="B69" s="1044"/>
      <c r="C69" s="1044"/>
      <c r="D69" s="1044"/>
      <c r="E69" s="1044"/>
      <c r="F69" s="104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3"/>
      <c r="B80" s="1044"/>
      <c r="C80" s="1044"/>
      <c r="D80" s="1044"/>
      <c r="E80" s="1044"/>
      <c r="F80" s="104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3"/>
      <c r="B81" s="1044"/>
      <c r="C81" s="1044"/>
      <c r="D81" s="1044"/>
      <c r="E81" s="1044"/>
      <c r="F81" s="1045"/>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2">
      <c r="A82" s="1043"/>
      <c r="B82" s="1044"/>
      <c r="C82" s="1044"/>
      <c r="D82" s="1044"/>
      <c r="E82" s="1044"/>
      <c r="F82" s="104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2">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3"/>
      <c r="B93" s="1044"/>
      <c r="C93" s="1044"/>
      <c r="D93" s="1044"/>
      <c r="E93" s="1044"/>
      <c r="F93" s="104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3"/>
      <c r="B94" s="1044"/>
      <c r="C94" s="1044"/>
      <c r="D94" s="1044"/>
      <c r="E94" s="1044"/>
      <c r="F94" s="1045"/>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2">
      <c r="A95" s="1043"/>
      <c r="B95" s="1044"/>
      <c r="C95" s="1044"/>
      <c r="D95" s="1044"/>
      <c r="E95" s="1044"/>
      <c r="F95" s="104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2">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5"/>
    <row r="108" spans="1:50" ht="30" customHeight="1" x14ac:dyDescent="0.2">
      <c r="A108" s="1049" t="s">
        <v>28</v>
      </c>
      <c r="B108" s="1050"/>
      <c r="C108" s="1050"/>
      <c r="D108" s="1050"/>
      <c r="E108" s="1050"/>
      <c r="F108" s="1051"/>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2">
      <c r="A109" s="1043"/>
      <c r="B109" s="1044"/>
      <c r="C109" s="1044"/>
      <c r="D109" s="1044"/>
      <c r="E109" s="1044"/>
      <c r="F109" s="104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2">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3"/>
      <c r="B120" s="1044"/>
      <c r="C120" s="1044"/>
      <c r="D120" s="1044"/>
      <c r="E120" s="1044"/>
      <c r="F120" s="104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3"/>
      <c r="B121" s="1044"/>
      <c r="C121" s="1044"/>
      <c r="D121" s="1044"/>
      <c r="E121" s="1044"/>
      <c r="F121" s="1045"/>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2">
      <c r="A122" s="1043"/>
      <c r="B122" s="1044"/>
      <c r="C122" s="1044"/>
      <c r="D122" s="1044"/>
      <c r="E122" s="1044"/>
      <c r="F122" s="104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2">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3"/>
      <c r="B133" s="1044"/>
      <c r="C133" s="1044"/>
      <c r="D133" s="1044"/>
      <c r="E133" s="1044"/>
      <c r="F133" s="104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3"/>
      <c r="B134" s="1044"/>
      <c r="C134" s="1044"/>
      <c r="D134" s="1044"/>
      <c r="E134" s="1044"/>
      <c r="F134" s="1045"/>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2">
      <c r="A135" s="1043"/>
      <c r="B135" s="1044"/>
      <c r="C135" s="1044"/>
      <c r="D135" s="1044"/>
      <c r="E135" s="1044"/>
      <c r="F135" s="104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2">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3"/>
      <c r="B146" s="1044"/>
      <c r="C146" s="1044"/>
      <c r="D146" s="1044"/>
      <c r="E146" s="1044"/>
      <c r="F146" s="104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3"/>
      <c r="B147" s="1044"/>
      <c r="C147" s="1044"/>
      <c r="D147" s="1044"/>
      <c r="E147" s="1044"/>
      <c r="F147" s="1045"/>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2">
      <c r="A148" s="1043"/>
      <c r="B148" s="1044"/>
      <c r="C148" s="1044"/>
      <c r="D148" s="1044"/>
      <c r="E148" s="1044"/>
      <c r="F148" s="104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2">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5"/>
    <row r="161" spans="1:50" ht="30" customHeight="1" x14ac:dyDescent="0.2">
      <c r="A161" s="1049" t="s">
        <v>28</v>
      </c>
      <c r="B161" s="1050"/>
      <c r="C161" s="1050"/>
      <c r="D161" s="1050"/>
      <c r="E161" s="1050"/>
      <c r="F161" s="1051"/>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2">
      <c r="A162" s="1043"/>
      <c r="B162" s="1044"/>
      <c r="C162" s="1044"/>
      <c r="D162" s="1044"/>
      <c r="E162" s="1044"/>
      <c r="F162" s="104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2">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3"/>
      <c r="B173" s="1044"/>
      <c r="C173" s="1044"/>
      <c r="D173" s="1044"/>
      <c r="E173" s="1044"/>
      <c r="F173" s="104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3"/>
      <c r="B174" s="1044"/>
      <c r="C174" s="1044"/>
      <c r="D174" s="1044"/>
      <c r="E174" s="1044"/>
      <c r="F174" s="1045"/>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2">
      <c r="A175" s="1043"/>
      <c r="B175" s="1044"/>
      <c r="C175" s="1044"/>
      <c r="D175" s="1044"/>
      <c r="E175" s="1044"/>
      <c r="F175" s="104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2">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3"/>
      <c r="B186" s="1044"/>
      <c r="C186" s="1044"/>
      <c r="D186" s="1044"/>
      <c r="E186" s="1044"/>
      <c r="F186" s="104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3"/>
      <c r="B187" s="1044"/>
      <c r="C187" s="1044"/>
      <c r="D187" s="1044"/>
      <c r="E187" s="1044"/>
      <c r="F187" s="1045"/>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2">
      <c r="A188" s="1043"/>
      <c r="B188" s="1044"/>
      <c r="C188" s="1044"/>
      <c r="D188" s="1044"/>
      <c r="E188" s="1044"/>
      <c r="F188" s="104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2">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3"/>
      <c r="B199" s="1044"/>
      <c r="C199" s="1044"/>
      <c r="D199" s="1044"/>
      <c r="E199" s="1044"/>
      <c r="F199" s="104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3"/>
      <c r="B200" s="1044"/>
      <c r="C200" s="1044"/>
      <c r="D200" s="1044"/>
      <c r="E200" s="1044"/>
      <c r="F200" s="1045"/>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2">
      <c r="A201" s="1043"/>
      <c r="B201" s="1044"/>
      <c r="C201" s="1044"/>
      <c r="D201" s="1044"/>
      <c r="E201" s="1044"/>
      <c r="F201" s="104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2">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5"/>
    <row r="214" spans="1:50" ht="30" customHeight="1" x14ac:dyDescent="0.2">
      <c r="A214" s="1040" t="s">
        <v>28</v>
      </c>
      <c r="B214" s="1041"/>
      <c r="C214" s="1041"/>
      <c r="D214" s="1041"/>
      <c r="E214" s="1041"/>
      <c r="F214" s="1042"/>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2">
      <c r="A215" s="1043"/>
      <c r="B215" s="1044"/>
      <c r="C215" s="1044"/>
      <c r="D215" s="1044"/>
      <c r="E215" s="1044"/>
      <c r="F215" s="104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2">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3"/>
      <c r="B226" s="1044"/>
      <c r="C226" s="1044"/>
      <c r="D226" s="1044"/>
      <c r="E226" s="1044"/>
      <c r="F226" s="104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3"/>
      <c r="B227" s="1044"/>
      <c r="C227" s="1044"/>
      <c r="D227" s="1044"/>
      <c r="E227" s="1044"/>
      <c r="F227" s="1045"/>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2">
      <c r="A228" s="1043"/>
      <c r="B228" s="1044"/>
      <c r="C228" s="1044"/>
      <c r="D228" s="1044"/>
      <c r="E228" s="1044"/>
      <c r="F228" s="104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2">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3"/>
      <c r="B239" s="1044"/>
      <c r="C239" s="1044"/>
      <c r="D239" s="1044"/>
      <c r="E239" s="1044"/>
      <c r="F239" s="104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3"/>
      <c r="B240" s="1044"/>
      <c r="C240" s="1044"/>
      <c r="D240" s="1044"/>
      <c r="E240" s="1044"/>
      <c r="F240" s="1045"/>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2">
      <c r="A241" s="1043"/>
      <c r="B241" s="1044"/>
      <c r="C241" s="1044"/>
      <c r="D241" s="1044"/>
      <c r="E241" s="1044"/>
      <c r="F241" s="104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2">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3"/>
      <c r="B252" s="1044"/>
      <c r="C252" s="1044"/>
      <c r="D252" s="1044"/>
      <c r="E252" s="1044"/>
      <c r="F252" s="104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3"/>
      <c r="B253" s="1044"/>
      <c r="C253" s="1044"/>
      <c r="D253" s="1044"/>
      <c r="E253" s="1044"/>
      <c r="F253" s="1045"/>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2">
      <c r="A254" s="1043"/>
      <c r="B254" s="1044"/>
      <c r="C254" s="1044"/>
      <c r="D254" s="1044"/>
      <c r="E254" s="1044"/>
      <c r="F254" s="104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2">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54">
        <v>1</v>
      </c>
      <c r="B4" s="105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54">
        <v>2</v>
      </c>
      <c r="B5" s="105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54">
        <v>3</v>
      </c>
      <c r="B6" s="105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54">
        <v>4</v>
      </c>
      <c r="B7" s="105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54">
        <v>5</v>
      </c>
      <c r="B8" s="105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54">
        <v>6</v>
      </c>
      <c r="B9" s="105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54">
        <v>7</v>
      </c>
      <c r="B10" s="105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54">
        <v>8</v>
      </c>
      <c r="B11" s="105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54">
        <v>9</v>
      </c>
      <c r="B12" s="105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54">
        <v>10</v>
      </c>
      <c r="B13" s="105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54">
        <v>11</v>
      </c>
      <c r="B14" s="105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54">
        <v>12</v>
      </c>
      <c r="B15" s="105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54">
        <v>13</v>
      </c>
      <c r="B16" s="105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54">
        <v>14</v>
      </c>
      <c r="B17" s="105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54">
        <v>15</v>
      </c>
      <c r="B18" s="105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54">
        <v>16</v>
      </c>
      <c r="B19" s="105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54">
        <v>17</v>
      </c>
      <c r="B20" s="105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54">
        <v>18</v>
      </c>
      <c r="B21" s="105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54">
        <v>19</v>
      </c>
      <c r="B22" s="105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54">
        <v>20</v>
      </c>
      <c r="B23" s="105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54">
        <v>21</v>
      </c>
      <c r="B24" s="105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54">
        <v>22</v>
      </c>
      <c r="B25" s="105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54">
        <v>23</v>
      </c>
      <c r="B26" s="105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54">
        <v>24</v>
      </c>
      <c r="B27" s="105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54">
        <v>25</v>
      </c>
      <c r="B28" s="105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54">
        <v>26</v>
      </c>
      <c r="B29" s="105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54">
        <v>27</v>
      </c>
      <c r="B30" s="105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54">
        <v>28</v>
      </c>
      <c r="B31" s="105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54">
        <v>29</v>
      </c>
      <c r="B32" s="105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54">
        <v>30</v>
      </c>
      <c r="B33" s="105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54">
        <v>1</v>
      </c>
      <c r="B37" s="105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54">
        <v>2</v>
      </c>
      <c r="B38" s="105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54">
        <v>3</v>
      </c>
      <c r="B39" s="105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54">
        <v>4</v>
      </c>
      <c r="B40" s="105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54">
        <v>5</v>
      </c>
      <c r="B41" s="105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54">
        <v>6</v>
      </c>
      <c r="B42" s="105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54">
        <v>7</v>
      </c>
      <c r="B43" s="105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54">
        <v>8</v>
      </c>
      <c r="B44" s="105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54">
        <v>9</v>
      </c>
      <c r="B45" s="105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54">
        <v>10</v>
      </c>
      <c r="B46" s="105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54">
        <v>11</v>
      </c>
      <c r="B47" s="105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54">
        <v>12</v>
      </c>
      <c r="B48" s="105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54">
        <v>13</v>
      </c>
      <c r="B49" s="105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54">
        <v>14</v>
      </c>
      <c r="B50" s="105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54">
        <v>15</v>
      </c>
      <c r="B51" s="105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54">
        <v>16</v>
      </c>
      <c r="B52" s="105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54">
        <v>17</v>
      </c>
      <c r="B53" s="105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54">
        <v>18</v>
      </c>
      <c r="B54" s="105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54">
        <v>19</v>
      </c>
      <c r="B55" s="105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54">
        <v>20</v>
      </c>
      <c r="B56" s="105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54">
        <v>21</v>
      </c>
      <c r="B57" s="105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54">
        <v>22</v>
      </c>
      <c r="B58" s="105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54">
        <v>23</v>
      </c>
      <c r="B59" s="105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54">
        <v>24</v>
      </c>
      <c r="B60" s="105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54">
        <v>25</v>
      </c>
      <c r="B61" s="105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54">
        <v>26</v>
      </c>
      <c r="B62" s="105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54">
        <v>27</v>
      </c>
      <c r="B63" s="105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54">
        <v>28</v>
      </c>
      <c r="B64" s="105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54">
        <v>29</v>
      </c>
      <c r="B65" s="105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54">
        <v>30</v>
      </c>
      <c r="B66" s="105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54">
        <v>1</v>
      </c>
      <c r="B70" s="105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54">
        <v>2</v>
      </c>
      <c r="B71" s="105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54">
        <v>3</v>
      </c>
      <c r="B72" s="105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54">
        <v>4</v>
      </c>
      <c r="B73" s="105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54">
        <v>5</v>
      </c>
      <c r="B74" s="105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54">
        <v>6</v>
      </c>
      <c r="B75" s="105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54">
        <v>7</v>
      </c>
      <c r="B76" s="105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54">
        <v>8</v>
      </c>
      <c r="B77" s="105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54">
        <v>9</v>
      </c>
      <c r="B78" s="105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54">
        <v>10</v>
      </c>
      <c r="B79" s="105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54">
        <v>11</v>
      </c>
      <c r="B80" s="105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54">
        <v>12</v>
      </c>
      <c r="B81" s="105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54">
        <v>13</v>
      </c>
      <c r="B82" s="105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54">
        <v>14</v>
      </c>
      <c r="B83" s="105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54">
        <v>15</v>
      </c>
      <c r="B84" s="105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54">
        <v>16</v>
      </c>
      <c r="B85" s="105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54">
        <v>17</v>
      </c>
      <c r="B86" s="105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54">
        <v>18</v>
      </c>
      <c r="B87" s="105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54">
        <v>19</v>
      </c>
      <c r="B88" s="105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54">
        <v>20</v>
      </c>
      <c r="B89" s="105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54">
        <v>21</v>
      </c>
      <c r="B90" s="105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54">
        <v>22</v>
      </c>
      <c r="B91" s="105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54">
        <v>23</v>
      </c>
      <c r="B92" s="105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54">
        <v>24</v>
      </c>
      <c r="B93" s="105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54">
        <v>25</v>
      </c>
      <c r="B94" s="105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54">
        <v>26</v>
      </c>
      <c r="B95" s="105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54">
        <v>27</v>
      </c>
      <c r="B96" s="105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54">
        <v>28</v>
      </c>
      <c r="B97" s="105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54">
        <v>29</v>
      </c>
      <c r="B98" s="105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54">
        <v>30</v>
      </c>
      <c r="B99" s="105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54">
        <v>1</v>
      </c>
      <c r="B103" s="105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54">
        <v>2</v>
      </c>
      <c r="B104" s="105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54">
        <v>3</v>
      </c>
      <c r="B105" s="105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54">
        <v>4</v>
      </c>
      <c r="B106" s="105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54">
        <v>5</v>
      </c>
      <c r="B107" s="105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54">
        <v>6</v>
      </c>
      <c r="B108" s="105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54">
        <v>7</v>
      </c>
      <c r="B109" s="105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54">
        <v>8</v>
      </c>
      <c r="B110" s="105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54">
        <v>9</v>
      </c>
      <c r="B111" s="105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54">
        <v>10</v>
      </c>
      <c r="B112" s="105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54">
        <v>11</v>
      </c>
      <c r="B113" s="105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54">
        <v>12</v>
      </c>
      <c r="B114" s="105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54">
        <v>13</v>
      </c>
      <c r="B115" s="105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54">
        <v>14</v>
      </c>
      <c r="B116" s="105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54">
        <v>15</v>
      </c>
      <c r="B117" s="105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54">
        <v>16</v>
      </c>
      <c r="B118" s="105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54">
        <v>17</v>
      </c>
      <c r="B119" s="105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54">
        <v>18</v>
      </c>
      <c r="B120" s="105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54">
        <v>19</v>
      </c>
      <c r="B121" s="105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54">
        <v>20</v>
      </c>
      <c r="B122" s="105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54">
        <v>21</v>
      </c>
      <c r="B123" s="105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54">
        <v>22</v>
      </c>
      <c r="B124" s="105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54">
        <v>23</v>
      </c>
      <c r="B125" s="105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54">
        <v>24</v>
      </c>
      <c r="B126" s="105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54">
        <v>25</v>
      </c>
      <c r="B127" s="105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54">
        <v>26</v>
      </c>
      <c r="B128" s="105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54">
        <v>27</v>
      </c>
      <c r="B129" s="105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54">
        <v>28</v>
      </c>
      <c r="B130" s="105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54">
        <v>29</v>
      </c>
      <c r="B131" s="105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54">
        <v>30</v>
      </c>
      <c r="B132" s="105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54">
        <v>1</v>
      </c>
      <c r="B136" s="105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54">
        <v>2</v>
      </c>
      <c r="B137" s="105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54">
        <v>3</v>
      </c>
      <c r="B138" s="105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54">
        <v>4</v>
      </c>
      <c r="B139" s="105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54">
        <v>5</v>
      </c>
      <c r="B140" s="105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54">
        <v>6</v>
      </c>
      <c r="B141" s="105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54">
        <v>7</v>
      </c>
      <c r="B142" s="105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54">
        <v>8</v>
      </c>
      <c r="B143" s="105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54">
        <v>9</v>
      </c>
      <c r="B144" s="105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54">
        <v>10</v>
      </c>
      <c r="B145" s="105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54">
        <v>11</v>
      </c>
      <c r="B146" s="105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54">
        <v>12</v>
      </c>
      <c r="B147" s="105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54">
        <v>13</v>
      </c>
      <c r="B148" s="105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54">
        <v>14</v>
      </c>
      <c r="B149" s="105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54">
        <v>15</v>
      </c>
      <c r="B150" s="105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54">
        <v>16</v>
      </c>
      <c r="B151" s="105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54">
        <v>17</v>
      </c>
      <c r="B152" s="105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54">
        <v>18</v>
      </c>
      <c r="B153" s="105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54">
        <v>19</v>
      </c>
      <c r="B154" s="105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54">
        <v>20</v>
      </c>
      <c r="B155" s="105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54">
        <v>21</v>
      </c>
      <c r="B156" s="105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54">
        <v>22</v>
      </c>
      <c r="B157" s="105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54">
        <v>23</v>
      </c>
      <c r="B158" s="105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54">
        <v>24</v>
      </c>
      <c r="B159" s="105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54">
        <v>25</v>
      </c>
      <c r="B160" s="105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54">
        <v>26</v>
      </c>
      <c r="B161" s="105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54">
        <v>27</v>
      </c>
      <c r="B162" s="105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54">
        <v>28</v>
      </c>
      <c r="B163" s="105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54">
        <v>29</v>
      </c>
      <c r="B164" s="105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54">
        <v>30</v>
      </c>
      <c r="B165" s="105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54">
        <v>1</v>
      </c>
      <c r="B169" s="105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54">
        <v>2</v>
      </c>
      <c r="B170" s="105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54">
        <v>3</v>
      </c>
      <c r="B171" s="105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54">
        <v>4</v>
      </c>
      <c r="B172" s="105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54">
        <v>5</v>
      </c>
      <c r="B173" s="105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54">
        <v>6</v>
      </c>
      <c r="B174" s="105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54">
        <v>7</v>
      </c>
      <c r="B175" s="105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54">
        <v>8</v>
      </c>
      <c r="B176" s="105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54">
        <v>9</v>
      </c>
      <c r="B177" s="105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54">
        <v>10</v>
      </c>
      <c r="B178" s="105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54">
        <v>11</v>
      </c>
      <c r="B179" s="105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54">
        <v>12</v>
      </c>
      <c r="B180" s="105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54">
        <v>13</v>
      </c>
      <c r="B181" s="105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54">
        <v>14</v>
      </c>
      <c r="B182" s="105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54">
        <v>15</v>
      </c>
      <c r="B183" s="105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54">
        <v>16</v>
      </c>
      <c r="B184" s="105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54">
        <v>17</v>
      </c>
      <c r="B185" s="105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54">
        <v>18</v>
      </c>
      <c r="B186" s="105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54">
        <v>19</v>
      </c>
      <c r="B187" s="105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54">
        <v>20</v>
      </c>
      <c r="B188" s="105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54">
        <v>21</v>
      </c>
      <c r="B189" s="105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54">
        <v>22</v>
      </c>
      <c r="B190" s="105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54">
        <v>23</v>
      </c>
      <c r="B191" s="105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54">
        <v>24</v>
      </c>
      <c r="B192" s="105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54">
        <v>25</v>
      </c>
      <c r="B193" s="105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54">
        <v>26</v>
      </c>
      <c r="B194" s="105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54">
        <v>27</v>
      </c>
      <c r="B195" s="105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54">
        <v>28</v>
      </c>
      <c r="B196" s="105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54">
        <v>29</v>
      </c>
      <c r="B197" s="105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54">
        <v>30</v>
      </c>
      <c r="B198" s="105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54">
        <v>1</v>
      </c>
      <c r="B202" s="105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54">
        <v>2</v>
      </c>
      <c r="B203" s="105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54">
        <v>3</v>
      </c>
      <c r="B204" s="105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54">
        <v>4</v>
      </c>
      <c r="B205" s="105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54">
        <v>5</v>
      </c>
      <c r="B206" s="105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54">
        <v>6</v>
      </c>
      <c r="B207" s="105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54">
        <v>7</v>
      </c>
      <c r="B208" s="105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54">
        <v>8</v>
      </c>
      <c r="B209" s="105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54">
        <v>9</v>
      </c>
      <c r="B210" s="105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54">
        <v>10</v>
      </c>
      <c r="B211" s="105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54">
        <v>11</v>
      </c>
      <c r="B212" s="105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54">
        <v>12</v>
      </c>
      <c r="B213" s="105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54">
        <v>13</v>
      </c>
      <c r="B214" s="105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54">
        <v>14</v>
      </c>
      <c r="B215" s="105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54">
        <v>15</v>
      </c>
      <c r="B216" s="105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54">
        <v>16</v>
      </c>
      <c r="B217" s="105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54">
        <v>17</v>
      </c>
      <c r="B218" s="105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54">
        <v>18</v>
      </c>
      <c r="B219" s="105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54">
        <v>19</v>
      </c>
      <c r="B220" s="105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54">
        <v>20</v>
      </c>
      <c r="B221" s="105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54">
        <v>21</v>
      </c>
      <c r="B222" s="105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54">
        <v>22</v>
      </c>
      <c r="B223" s="105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54">
        <v>23</v>
      </c>
      <c r="B224" s="105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54">
        <v>24</v>
      </c>
      <c r="B225" s="105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54">
        <v>25</v>
      </c>
      <c r="B226" s="105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54">
        <v>26</v>
      </c>
      <c r="B227" s="105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54">
        <v>27</v>
      </c>
      <c r="B228" s="105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54">
        <v>28</v>
      </c>
      <c r="B229" s="105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54">
        <v>29</v>
      </c>
      <c r="B230" s="105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54">
        <v>30</v>
      </c>
      <c r="B231" s="105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54">
        <v>1</v>
      </c>
      <c r="B235" s="105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54">
        <v>2</v>
      </c>
      <c r="B236" s="105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54">
        <v>3</v>
      </c>
      <c r="B237" s="105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54">
        <v>4</v>
      </c>
      <c r="B238" s="105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54">
        <v>5</v>
      </c>
      <c r="B239" s="105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54">
        <v>6</v>
      </c>
      <c r="B240" s="105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54">
        <v>7</v>
      </c>
      <c r="B241" s="105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54">
        <v>8</v>
      </c>
      <c r="B242" s="105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54">
        <v>9</v>
      </c>
      <c r="B243" s="105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54">
        <v>10</v>
      </c>
      <c r="B244" s="105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54">
        <v>11</v>
      </c>
      <c r="B245" s="105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54">
        <v>12</v>
      </c>
      <c r="B246" s="105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54">
        <v>13</v>
      </c>
      <c r="B247" s="105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54">
        <v>14</v>
      </c>
      <c r="B248" s="105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54">
        <v>15</v>
      </c>
      <c r="B249" s="105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54">
        <v>16</v>
      </c>
      <c r="B250" s="105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54">
        <v>17</v>
      </c>
      <c r="B251" s="105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54">
        <v>18</v>
      </c>
      <c r="B252" s="105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54">
        <v>19</v>
      </c>
      <c r="B253" s="105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54">
        <v>20</v>
      </c>
      <c r="B254" s="105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54">
        <v>21</v>
      </c>
      <c r="B255" s="105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54">
        <v>22</v>
      </c>
      <c r="B256" s="105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54">
        <v>23</v>
      </c>
      <c r="B257" s="105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54">
        <v>24</v>
      </c>
      <c r="B258" s="105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54">
        <v>25</v>
      </c>
      <c r="B259" s="105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54">
        <v>26</v>
      </c>
      <c r="B260" s="105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54">
        <v>27</v>
      </c>
      <c r="B261" s="105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54">
        <v>28</v>
      </c>
      <c r="B262" s="105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54">
        <v>29</v>
      </c>
      <c r="B263" s="105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54">
        <v>30</v>
      </c>
      <c r="B264" s="105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54">
        <v>1</v>
      </c>
      <c r="B268" s="105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54">
        <v>2</v>
      </c>
      <c r="B269" s="105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54">
        <v>3</v>
      </c>
      <c r="B270" s="105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54">
        <v>4</v>
      </c>
      <c r="B271" s="105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54">
        <v>5</v>
      </c>
      <c r="B272" s="105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54">
        <v>6</v>
      </c>
      <c r="B273" s="105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54">
        <v>7</v>
      </c>
      <c r="B274" s="105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54">
        <v>8</v>
      </c>
      <c r="B275" s="105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54">
        <v>9</v>
      </c>
      <c r="B276" s="105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54">
        <v>10</v>
      </c>
      <c r="B277" s="105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54">
        <v>11</v>
      </c>
      <c r="B278" s="105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54">
        <v>12</v>
      </c>
      <c r="B279" s="105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54">
        <v>13</v>
      </c>
      <c r="B280" s="105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54">
        <v>14</v>
      </c>
      <c r="B281" s="105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54">
        <v>15</v>
      </c>
      <c r="B282" s="105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54">
        <v>16</v>
      </c>
      <c r="B283" s="105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54">
        <v>17</v>
      </c>
      <c r="B284" s="105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54">
        <v>18</v>
      </c>
      <c r="B285" s="105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54">
        <v>19</v>
      </c>
      <c r="B286" s="105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54">
        <v>20</v>
      </c>
      <c r="B287" s="105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54">
        <v>21</v>
      </c>
      <c r="B288" s="105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54">
        <v>22</v>
      </c>
      <c r="B289" s="105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54">
        <v>23</v>
      </c>
      <c r="B290" s="105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54">
        <v>24</v>
      </c>
      <c r="B291" s="105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54">
        <v>25</v>
      </c>
      <c r="B292" s="105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54">
        <v>26</v>
      </c>
      <c r="B293" s="105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54">
        <v>27</v>
      </c>
      <c r="B294" s="105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54">
        <v>28</v>
      </c>
      <c r="B295" s="105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54">
        <v>29</v>
      </c>
      <c r="B296" s="105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54">
        <v>30</v>
      </c>
      <c r="B297" s="105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54">
        <v>1</v>
      </c>
      <c r="B301" s="105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54">
        <v>2</v>
      </c>
      <c r="B302" s="105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54">
        <v>3</v>
      </c>
      <c r="B303" s="105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54">
        <v>4</v>
      </c>
      <c r="B304" s="105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54">
        <v>5</v>
      </c>
      <c r="B305" s="105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54">
        <v>6</v>
      </c>
      <c r="B306" s="105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54">
        <v>7</v>
      </c>
      <c r="B307" s="105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54">
        <v>8</v>
      </c>
      <c r="B308" s="105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54">
        <v>9</v>
      </c>
      <c r="B309" s="105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54">
        <v>10</v>
      </c>
      <c r="B310" s="105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54">
        <v>11</v>
      </c>
      <c r="B311" s="105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54">
        <v>12</v>
      </c>
      <c r="B312" s="105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54">
        <v>13</v>
      </c>
      <c r="B313" s="105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54">
        <v>14</v>
      </c>
      <c r="B314" s="105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54">
        <v>15</v>
      </c>
      <c r="B315" s="105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54">
        <v>16</v>
      </c>
      <c r="B316" s="105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54">
        <v>17</v>
      </c>
      <c r="B317" s="105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54">
        <v>18</v>
      </c>
      <c r="B318" s="105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54">
        <v>19</v>
      </c>
      <c r="B319" s="105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54">
        <v>20</v>
      </c>
      <c r="B320" s="105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54">
        <v>21</v>
      </c>
      <c r="B321" s="105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54">
        <v>22</v>
      </c>
      <c r="B322" s="105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54">
        <v>23</v>
      </c>
      <c r="B323" s="105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54">
        <v>24</v>
      </c>
      <c r="B324" s="105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54">
        <v>25</v>
      </c>
      <c r="B325" s="105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54">
        <v>26</v>
      </c>
      <c r="B326" s="105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54">
        <v>27</v>
      </c>
      <c r="B327" s="105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54">
        <v>28</v>
      </c>
      <c r="B328" s="105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54">
        <v>29</v>
      </c>
      <c r="B329" s="105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54">
        <v>30</v>
      </c>
      <c r="B330" s="105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54">
        <v>1</v>
      </c>
      <c r="B334" s="105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54">
        <v>2</v>
      </c>
      <c r="B335" s="105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54">
        <v>3</v>
      </c>
      <c r="B336" s="105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54">
        <v>4</v>
      </c>
      <c r="B337" s="105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54">
        <v>5</v>
      </c>
      <c r="B338" s="105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54">
        <v>6</v>
      </c>
      <c r="B339" s="105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54">
        <v>7</v>
      </c>
      <c r="B340" s="105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54">
        <v>8</v>
      </c>
      <c r="B341" s="105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54">
        <v>9</v>
      </c>
      <c r="B342" s="105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54">
        <v>10</v>
      </c>
      <c r="B343" s="105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54">
        <v>11</v>
      </c>
      <c r="B344" s="105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54">
        <v>12</v>
      </c>
      <c r="B345" s="105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54">
        <v>13</v>
      </c>
      <c r="B346" s="105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54">
        <v>14</v>
      </c>
      <c r="B347" s="105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54">
        <v>15</v>
      </c>
      <c r="B348" s="105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54">
        <v>16</v>
      </c>
      <c r="B349" s="105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54">
        <v>17</v>
      </c>
      <c r="B350" s="105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54">
        <v>18</v>
      </c>
      <c r="B351" s="105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54">
        <v>19</v>
      </c>
      <c r="B352" s="105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54">
        <v>20</v>
      </c>
      <c r="B353" s="105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54">
        <v>21</v>
      </c>
      <c r="B354" s="105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54">
        <v>22</v>
      </c>
      <c r="B355" s="105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54">
        <v>23</v>
      </c>
      <c r="B356" s="105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54">
        <v>24</v>
      </c>
      <c r="B357" s="105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54">
        <v>25</v>
      </c>
      <c r="B358" s="105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54">
        <v>26</v>
      </c>
      <c r="B359" s="105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54">
        <v>27</v>
      </c>
      <c r="B360" s="105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54">
        <v>28</v>
      </c>
      <c r="B361" s="105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54">
        <v>29</v>
      </c>
      <c r="B362" s="105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54">
        <v>30</v>
      </c>
      <c r="B363" s="105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54">
        <v>1</v>
      </c>
      <c r="B367" s="105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54">
        <v>2</v>
      </c>
      <c r="B368" s="105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54">
        <v>3</v>
      </c>
      <c r="B369" s="105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54">
        <v>4</v>
      </c>
      <c r="B370" s="105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54">
        <v>5</v>
      </c>
      <c r="B371" s="105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54">
        <v>6</v>
      </c>
      <c r="B372" s="105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54">
        <v>7</v>
      </c>
      <c r="B373" s="105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54">
        <v>8</v>
      </c>
      <c r="B374" s="105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54">
        <v>9</v>
      </c>
      <c r="B375" s="105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54">
        <v>10</v>
      </c>
      <c r="B376" s="105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54">
        <v>11</v>
      </c>
      <c r="B377" s="105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54">
        <v>12</v>
      </c>
      <c r="B378" s="105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54">
        <v>13</v>
      </c>
      <c r="B379" s="105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54">
        <v>14</v>
      </c>
      <c r="B380" s="105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54">
        <v>15</v>
      </c>
      <c r="B381" s="105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54">
        <v>16</v>
      </c>
      <c r="B382" s="105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54">
        <v>17</v>
      </c>
      <c r="B383" s="105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54">
        <v>18</v>
      </c>
      <c r="B384" s="105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54">
        <v>19</v>
      </c>
      <c r="B385" s="105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54">
        <v>20</v>
      </c>
      <c r="B386" s="105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54">
        <v>21</v>
      </c>
      <c r="B387" s="105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54">
        <v>22</v>
      </c>
      <c r="B388" s="105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54">
        <v>23</v>
      </c>
      <c r="B389" s="105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54">
        <v>24</v>
      </c>
      <c r="B390" s="105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54">
        <v>25</v>
      </c>
      <c r="B391" s="105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54">
        <v>26</v>
      </c>
      <c r="B392" s="105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54">
        <v>27</v>
      </c>
      <c r="B393" s="105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54">
        <v>28</v>
      </c>
      <c r="B394" s="105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54">
        <v>29</v>
      </c>
      <c r="B395" s="105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54">
        <v>30</v>
      </c>
      <c r="B396" s="105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54">
        <v>1</v>
      </c>
      <c r="B400" s="105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54">
        <v>2</v>
      </c>
      <c r="B401" s="105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54">
        <v>3</v>
      </c>
      <c r="B402" s="105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54">
        <v>4</v>
      </c>
      <c r="B403" s="105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54">
        <v>5</v>
      </c>
      <c r="B404" s="105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54">
        <v>6</v>
      </c>
      <c r="B405" s="105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54">
        <v>7</v>
      </c>
      <c r="B406" s="105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54">
        <v>8</v>
      </c>
      <c r="B407" s="105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54">
        <v>9</v>
      </c>
      <c r="B408" s="105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54">
        <v>10</v>
      </c>
      <c r="B409" s="105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54">
        <v>11</v>
      </c>
      <c r="B410" s="105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54">
        <v>12</v>
      </c>
      <c r="B411" s="105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54">
        <v>13</v>
      </c>
      <c r="B412" s="105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54">
        <v>14</v>
      </c>
      <c r="B413" s="105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54">
        <v>15</v>
      </c>
      <c r="B414" s="105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54">
        <v>16</v>
      </c>
      <c r="B415" s="105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54">
        <v>17</v>
      </c>
      <c r="B416" s="105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54">
        <v>18</v>
      </c>
      <c r="B417" s="105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54">
        <v>19</v>
      </c>
      <c r="B418" s="105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54">
        <v>20</v>
      </c>
      <c r="B419" s="105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54">
        <v>21</v>
      </c>
      <c r="B420" s="105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54">
        <v>22</v>
      </c>
      <c r="B421" s="105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54">
        <v>23</v>
      </c>
      <c r="B422" s="105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54">
        <v>24</v>
      </c>
      <c r="B423" s="105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54">
        <v>25</v>
      </c>
      <c r="B424" s="105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54">
        <v>26</v>
      </c>
      <c r="B425" s="105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54">
        <v>27</v>
      </c>
      <c r="B426" s="105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54">
        <v>28</v>
      </c>
      <c r="B427" s="105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54">
        <v>29</v>
      </c>
      <c r="B428" s="105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54">
        <v>30</v>
      </c>
      <c r="B429" s="105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54">
        <v>1</v>
      </c>
      <c r="B433" s="105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54">
        <v>2</v>
      </c>
      <c r="B434" s="105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54">
        <v>3</v>
      </c>
      <c r="B435" s="105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54">
        <v>4</v>
      </c>
      <c r="B436" s="105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54">
        <v>5</v>
      </c>
      <c r="B437" s="105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54">
        <v>6</v>
      </c>
      <c r="B438" s="105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54">
        <v>7</v>
      </c>
      <c r="B439" s="105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54">
        <v>8</v>
      </c>
      <c r="B440" s="105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54">
        <v>9</v>
      </c>
      <c r="B441" s="105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54">
        <v>10</v>
      </c>
      <c r="B442" s="105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54">
        <v>11</v>
      </c>
      <c r="B443" s="105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54">
        <v>12</v>
      </c>
      <c r="B444" s="105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54">
        <v>13</v>
      </c>
      <c r="B445" s="105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54">
        <v>14</v>
      </c>
      <c r="B446" s="105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54">
        <v>15</v>
      </c>
      <c r="B447" s="105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54">
        <v>16</v>
      </c>
      <c r="B448" s="105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54">
        <v>17</v>
      </c>
      <c r="B449" s="105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54">
        <v>18</v>
      </c>
      <c r="B450" s="105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54">
        <v>19</v>
      </c>
      <c r="B451" s="105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54">
        <v>20</v>
      </c>
      <c r="B452" s="105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54">
        <v>21</v>
      </c>
      <c r="B453" s="105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54">
        <v>22</v>
      </c>
      <c r="B454" s="105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54">
        <v>23</v>
      </c>
      <c r="B455" s="105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54">
        <v>24</v>
      </c>
      <c r="B456" s="105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54">
        <v>25</v>
      </c>
      <c r="B457" s="105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54">
        <v>26</v>
      </c>
      <c r="B458" s="105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54">
        <v>27</v>
      </c>
      <c r="B459" s="105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54">
        <v>28</v>
      </c>
      <c r="B460" s="105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54">
        <v>29</v>
      </c>
      <c r="B461" s="105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54">
        <v>30</v>
      </c>
      <c r="B462" s="105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54">
        <v>1</v>
      </c>
      <c r="B466" s="105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54">
        <v>2</v>
      </c>
      <c r="B467" s="105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54">
        <v>3</v>
      </c>
      <c r="B468" s="105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54">
        <v>4</v>
      </c>
      <c r="B469" s="105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54">
        <v>5</v>
      </c>
      <c r="B470" s="105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54">
        <v>6</v>
      </c>
      <c r="B471" s="105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54">
        <v>7</v>
      </c>
      <c r="B472" s="105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54">
        <v>8</v>
      </c>
      <c r="B473" s="105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54">
        <v>9</v>
      </c>
      <c r="B474" s="105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54">
        <v>10</v>
      </c>
      <c r="B475" s="105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54">
        <v>11</v>
      </c>
      <c r="B476" s="105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54">
        <v>12</v>
      </c>
      <c r="B477" s="105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54">
        <v>13</v>
      </c>
      <c r="B478" s="105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54">
        <v>14</v>
      </c>
      <c r="B479" s="105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54">
        <v>15</v>
      </c>
      <c r="B480" s="105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54">
        <v>16</v>
      </c>
      <c r="B481" s="105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54">
        <v>17</v>
      </c>
      <c r="B482" s="105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54">
        <v>18</v>
      </c>
      <c r="B483" s="105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54">
        <v>19</v>
      </c>
      <c r="B484" s="105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54">
        <v>20</v>
      </c>
      <c r="B485" s="105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54">
        <v>21</v>
      </c>
      <c r="B486" s="105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54">
        <v>22</v>
      </c>
      <c r="B487" s="105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54">
        <v>23</v>
      </c>
      <c r="B488" s="105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54">
        <v>24</v>
      </c>
      <c r="B489" s="105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54">
        <v>25</v>
      </c>
      <c r="B490" s="105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54">
        <v>26</v>
      </c>
      <c r="B491" s="105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54">
        <v>27</v>
      </c>
      <c r="B492" s="105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54">
        <v>28</v>
      </c>
      <c r="B493" s="105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54">
        <v>29</v>
      </c>
      <c r="B494" s="105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54">
        <v>30</v>
      </c>
      <c r="B495" s="105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54">
        <v>1</v>
      </c>
      <c r="B499" s="105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54">
        <v>2</v>
      </c>
      <c r="B500" s="105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54">
        <v>3</v>
      </c>
      <c r="B501" s="105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54">
        <v>4</v>
      </c>
      <c r="B502" s="105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54">
        <v>5</v>
      </c>
      <c r="B503" s="105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54">
        <v>6</v>
      </c>
      <c r="B504" s="105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54">
        <v>7</v>
      </c>
      <c r="B505" s="105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54">
        <v>8</v>
      </c>
      <c r="B506" s="105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54">
        <v>9</v>
      </c>
      <c r="B507" s="105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54">
        <v>10</v>
      </c>
      <c r="B508" s="105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54">
        <v>11</v>
      </c>
      <c r="B509" s="105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54">
        <v>12</v>
      </c>
      <c r="B510" s="105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54">
        <v>13</v>
      </c>
      <c r="B511" s="105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54">
        <v>14</v>
      </c>
      <c r="B512" s="105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54">
        <v>15</v>
      </c>
      <c r="B513" s="105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54">
        <v>16</v>
      </c>
      <c r="B514" s="105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54">
        <v>17</v>
      </c>
      <c r="B515" s="105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54">
        <v>18</v>
      </c>
      <c r="B516" s="105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54">
        <v>19</v>
      </c>
      <c r="B517" s="105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54">
        <v>20</v>
      </c>
      <c r="B518" s="105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54">
        <v>21</v>
      </c>
      <c r="B519" s="105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54">
        <v>22</v>
      </c>
      <c r="B520" s="105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54">
        <v>23</v>
      </c>
      <c r="B521" s="105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54">
        <v>24</v>
      </c>
      <c r="B522" s="105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54">
        <v>25</v>
      </c>
      <c r="B523" s="105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54">
        <v>26</v>
      </c>
      <c r="B524" s="105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54">
        <v>27</v>
      </c>
      <c r="B525" s="105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54">
        <v>28</v>
      </c>
      <c r="B526" s="105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54">
        <v>29</v>
      </c>
      <c r="B527" s="105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54">
        <v>30</v>
      </c>
      <c r="B528" s="105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54">
        <v>1</v>
      </c>
      <c r="B532" s="105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54">
        <v>2</v>
      </c>
      <c r="B533" s="105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54">
        <v>3</v>
      </c>
      <c r="B534" s="105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54">
        <v>4</v>
      </c>
      <c r="B535" s="105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54">
        <v>5</v>
      </c>
      <c r="B536" s="105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54">
        <v>6</v>
      </c>
      <c r="B537" s="105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54">
        <v>7</v>
      </c>
      <c r="B538" s="105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54">
        <v>8</v>
      </c>
      <c r="B539" s="105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54">
        <v>9</v>
      </c>
      <c r="B540" s="105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54">
        <v>10</v>
      </c>
      <c r="B541" s="105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54">
        <v>11</v>
      </c>
      <c r="B542" s="105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54">
        <v>12</v>
      </c>
      <c r="B543" s="105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54">
        <v>13</v>
      </c>
      <c r="B544" s="105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54">
        <v>14</v>
      </c>
      <c r="B545" s="105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54">
        <v>15</v>
      </c>
      <c r="B546" s="105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54">
        <v>16</v>
      </c>
      <c r="B547" s="105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54">
        <v>17</v>
      </c>
      <c r="B548" s="105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54">
        <v>18</v>
      </c>
      <c r="B549" s="105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54">
        <v>19</v>
      </c>
      <c r="B550" s="105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54">
        <v>20</v>
      </c>
      <c r="B551" s="105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54">
        <v>21</v>
      </c>
      <c r="B552" s="105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54">
        <v>22</v>
      </c>
      <c r="B553" s="105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54">
        <v>23</v>
      </c>
      <c r="B554" s="105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54">
        <v>24</v>
      </c>
      <c r="B555" s="105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54">
        <v>25</v>
      </c>
      <c r="B556" s="105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54">
        <v>26</v>
      </c>
      <c r="B557" s="105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54">
        <v>27</v>
      </c>
      <c r="B558" s="105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54">
        <v>28</v>
      </c>
      <c r="B559" s="105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54">
        <v>29</v>
      </c>
      <c r="B560" s="105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54">
        <v>30</v>
      </c>
      <c r="B561" s="105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54">
        <v>1</v>
      </c>
      <c r="B565" s="105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54">
        <v>2</v>
      </c>
      <c r="B566" s="105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54">
        <v>3</v>
      </c>
      <c r="B567" s="105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54">
        <v>4</v>
      </c>
      <c r="B568" s="105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54">
        <v>5</v>
      </c>
      <c r="B569" s="105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54">
        <v>6</v>
      </c>
      <c r="B570" s="105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54">
        <v>7</v>
      </c>
      <c r="B571" s="105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54">
        <v>8</v>
      </c>
      <c r="B572" s="105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54">
        <v>9</v>
      </c>
      <c r="B573" s="105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54">
        <v>10</v>
      </c>
      <c r="B574" s="105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54">
        <v>11</v>
      </c>
      <c r="B575" s="105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54">
        <v>12</v>
      </c>
      <c r="B576" s="105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54">
        <v>13</v>
      </c>
      <c r="B577" s="105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54">
        <v>14</v>
      </c>
      <c r="B578" s="105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54">
        <v>15</v>
      </c>
      <c r="B579" s="105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54">
        <v>16</v>
      </c>
      <c r="B580" s="105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54">
        <v>17</v>
      </c>
      <c r="B581" s="105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54">
        <v>18</v>
      </c>
      <c r="B582" s="105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54">
        <v>19</v>
      </c>
      <c r="B583" s="105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54">
        <v>20</v>
      </c>
      <c r="B584" s="105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54">
        <v>21</v>
      </c>
      <c r="B585" s="105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54">
        <v>22</v>
      </c>
      <c r="B586" s="105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54">
        <v>23</v>
      </c>
      <c r="B587" s="105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54">
        <v>24</v>
      </c>
      <c r="B588" s="105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54">
        <v>25</v>
      </c>
      <c r="B589" s="105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54">
        <v>26</v>
      </c>
      <c r="B590" s="105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54">
        <v>27</v>
      </c>
      <c r="B591" s="105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54">
        <v>28</v>
      </c>
      <c r="B592" s="105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54">
        <v>29</v>
      </c>
      <c r="B593" s="105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54">
        <v>30</v>
      </c>
      <c r="B594" s="105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54">
        <v>1</v>
      </c>
      <c r="B598" s="105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54">
        <v>2</v>
      </c>
      <c r="B599" s="105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54">
        <v>3</v>
      </c>
      <c r="B600" s="105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54">
        <v>4</v>
      </c>
      <c r="B601" s="105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54">
        <v>5</v>
      </c>
      <c r="B602" s="105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54">
        <v>6</v>
      </c>
      <c r="B603" s="105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54">
        <v>7</v>
      </c>
      <c r="B604" s="105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54">
        <v>8</v>
      </c>
      <c r="B605" s="105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54">
        <v>9</v>
      </c>
      <c r="B606" s="105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54">
        <v>10</v>
      </c>
      <c r="B607" s="105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54">
        <v>11</v>
      </c>
      <c r="B608" s="105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54">
        <v>12</v>
      </c>
      <c r="B609" s="105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54">
        <v>13</v>
      </c>
      <c r="B610" s="105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54">
        <v>14</v>
      </c>
      <c r="B611" s="105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54">
        <v>15</v>
      </c>
      <c r="B612" s="105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54">
        <v>16</v>
      </c>
      <c r="B613" s="105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54">
        <v>17</v>
      </c>
      <c r="B614" s="105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54">
        <v>18</v>
      </c>
      <c r="B615" s="105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54">
        <v>19</v>
      </c>
      <c r="B616" s="105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54">
        <v>20</v>
      </c>
      <c r="B617" s="105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54">
        <v>21</v>
      </c>
      <c r="B618" s="105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54">
        <v>22</v>
      </c>
      <c r="B619" s="105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54">
        <v>23</v>
      </c>
      <c r="B620" s="105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54">
        <v>24</v>
      </c>
      <c r="B621" s="105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54">
        <v>25</v>
      </c>
      <c r="B622" s="105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54">
        <v>26</v>
      </c>
      <c r="B623" s="105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54">
        <v>27</v>
      </c>
      <c r="B624" s="105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54">
        <v>28</v>
      </c>
      <c r="B625" s="105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54">
        <v>29</v>
      </c>
      <c r="B626" s="105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54">
        <v>30</v>
      </c>
      <c r="B627" s="105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54">
        <v>1</v>
      </c>
      <c r="B631" s="105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54">
        <v>2</v>
      </c>
      <c r="B632" s="105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54">
        <v>3</v>
      </c>
      <c r="B633" s="105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54">
        <v>4</v>
      </c>
      <c r="B634" s="105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54">
        <v>5</v>
      </c>
      <c r="B635" s="105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54">
        <v>6</v>
      </c>
      <c r="B636" s="105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54">
        <v>7</v>
      </c>
      <c r="B637" s="105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54">
        <v>8</v>
      </c>
      <c r="B638" s="105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54">
        <v>9</v>
      </c>
      <c r="B639" s="105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54">
        <v>10</v>
      </c>
      <c r="B640" s="105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54">
        <v>11</v>
      </c>
      <c r="B641" s="105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54">
        <v>12</v>
      </c>
      <c r="B642" s="105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54">
        <v>13</v>
      </c>
      <c r="B643" s="105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54">
        <v>14</v>
      </c>
      <c r="B644" s="105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54">
        <v>15</v>
      </c>
      <c r="B645" s="105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54">
        <v>16</v>
      </c>
      <c r="B646" s="105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54">
        <v>17</v>
      </c>
      <c r="B647" s="105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54">
        <v>18</v>
      </c>
      <c r="B648" s="105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54">
        <v>19</v>
      </c>
      <c r="B649" s="105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54">
        <v>20</v>
      </c>
      <c r="B650" s="105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54">
        <v>21</v>
      </c>
      <c r="B651" s="105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54">
        <v>22</v>
      </c>
      <c r="B652" s="105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54">
        <v>23</v>
      </c>
      <c r="B653" s="105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54">
        <v>24</v>
      </c>
      <c r="B654" s="105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54">
        <v>25</v>
      </c>
      <c r="B655" s="105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54">
        <v>26</v>
      </c>
      <c r="B656" s="105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54">
        <v>27</v>
      </c>
      <c r="B657" s="105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54">
        <v>28</v>
      </c>
      <c r="B658" s="105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54">
        <v>29</v>
      </c>
      <c r="B659" s="105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54">
        <v>30</v>
      </c>
      <c r="B660" s="105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54">
        <v>1</v>
      </c>
      <c r="B664" s="105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54">
        <v>2</v>
      </c>
      <c r="B665" s="105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54">
        <v>3</v>
      </c>
      <c r="B666" s="105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54">
        <v>4</v>
      </c>
      <c r="B667" s="105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54">
        <v>5</v>
      </c>
      <c r="B668" s="105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54">
        <v>6</v>
      </c>
      <c r="B669" s="105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54">
        <v>7</v>
      </c>
      <c r="B670" s="105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54">
        <v>8</v>
      </c>
      <c r="B671" s="105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54">
        <v>9</v>
      </c>
      <c r="B672" s="105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54">
        <v>10</v>
      </c>
      <c r="B673" s="105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54">
        <v>11</v>
      </c>
      <c r="B674" s="105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54">
        <v>12</v>
      </c>
      <c r="B675" s="105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54">
        <v>13</v>
      </c>
      <c r="B676" s="105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54">
        <v>14</v>
      </c>
      <c r="B677" s="105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54">
        <v>15</v>
      </c>
      <c r="B678" s="105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54">
        <v>16</v>
      </c>
      <c r="B679" s="105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54">
        <v>17</v>
      </c>
      <c r="B680" s="105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54">
        <v>18</v>
      </c>
      <c r="B681" s="105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54">
        <v>19</v>
      </c>
      <c r="B682" s="105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54">
        <v>20</v>
      </c>
      <c r="B683" s="105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54">
        <v>21</v>
      </c>
      <c r="B684" s="105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54">
        <v>22</v>
      </c>
      <c r="B685" s="105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54">
        <v>23</v>
      </c>
      <c r="B686" s="105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54">
        <v>24</v>
      </c>
      <c r="B687" s="105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54">
        <v>25</v>
      </c>
      <c r="B688" s="105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54">
        <v>26</v>
      </c>
      <c r="B689" s="105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54">
        <v>27</v>
      </c>
      <c r="B690" s="105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54">
        <v>28</v>
      </c>
      <c r="B691" s="105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54">
        <v>29</v>
      </c>
      <c r="B692" s="105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54">
        <v>30</v>
      </c>
      <c r="B693" s="105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54">
        <v>1</v>
      </c>
      <c r="B697" s="105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54">
        <v>2</v>
      </c>
      <c r="B698" s="105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54">
        <v>3</v>
      </c>
      <c r="B699" s="105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54">
        <v>4</v>
      </c>
      <c r="B700" s="105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54">
        <v>5</v>
      </c>
      <c r="B701" s="105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54">
        <v>6</v>
      </c>
      <c r="B702" s="105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54">
        <v>7</v>
      </c>
      <c r="B703" s="105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54">
        <v>8</v>
      </c>
      <c r="B704" s="105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54">
        <v>9</v>
      </c>
      <c r="B705" s="105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54">
        <v>10</v>
      </c>
      <c r="B706" s="105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54">
        <v>11</v>
      </c>
      <c r="B707" s="105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54">
        <v>12</v>
      </c>
      <c r="B708" s="105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54">
        <v>13</v>
      </c>
      <c r="B709" s="105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54">
        <v>14</v>
      </c>
      <c r="B710" s="105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54">
        <v>15</v>
      </c>
      <c r="B711" s="105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54">
        <v>16</v>
      </c>
      <c r="B712" s="105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54">
        <v>17</v>
      </c>
      <c r="B713" s="105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54">
        <v>18</v>
      </c>
      <c r="B714" s="105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54">
        <v>19</v>
      </c>
      <c r="B715" s="105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54">
        <v>20</v>
      </c>
      <c r="B716" s="105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54">
        <v>21</v>
      </c>
      <c r="B717" s="105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54">
        <v>22</v>
      </c>
      <c r="B718" s="105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54">
        <v>23</v>
      </c>
      <c r="B719" s="105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54">
        <v>24</v>
      </c>
      <c r="B720" s="105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54">
        <v>25</v>
      </c>
      <c r="B721" s="105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54">
        <v>26</v>
      </c>
      <c r="B722" s="105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54">
        <v>27</v>
      </c>
      <c r="B723" s="105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54">
        <v>28</v>
      </c>
      <c r="B724" s="105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54">
        <v>29</v>
      </c>
      <c r="B725" s="105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54">
        <v>30</v>
      </c>
      <c r="B726" s="105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54">
        <v>1</v>
      </c>
      <c r="B730" s="105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54">
        <v>2</v>
      </c>
      <c r="B731" s="105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54">
        <v>3</v>
      </c>
      <c r="B732" s="105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54">
        <v>4</v>
      </c>
      <c r="B733" s="105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54">
        <v>5</v>
      </c>
      <c r="B734" s="105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54">
        <v>6</v>
      </c>
      <c r="B735" s="105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54">
        <v>7</v>
      </c>
      <c r="B736" s="105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54">
        <v>8</v>
      </c>
      <c r="B737" s="105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54">
        <v>9</v>
      </c>
      <c r="B738" s="105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54">
        <v>10</v>
      </c>
      <c r="B739" s="105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54">
        <v>11</v>
      </c>
      <c r="B740" s="105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54">
        <v>12</v>
      </c>
      <c r="B741" s="105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54">
        <v>13</v>
      </c>
      <c r="B742" s="105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54">
        <v>14</v>
      </c>
      <c r="B743" s="105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54">
        <v>15</v>
      </c>
      <c r="B744" s="105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54">
        <v>16</v>
      </c>
      <c r="B745" s="105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54">
        <v>17</v>
      </c>
      <c r="B746" s="105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54">
        <v>18</v>
      </c>
      <c r="B747" s="105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54">
        <v>19</v>
      </c>
      <c r="B748" s="105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54">
        <v>20</v>
      </c>
      <c r="B749" s="105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54">
        <v>21</v>
      </c>
      <c r="B750" s="105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54">
        <v>22</v>
      </c>
      <c r="B751" s="105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54">
        <v>23</v>
      </c>
      <c r="B752" s="105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54">
        <v>24</v>
      </c>
      <c r="B753" s="105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54">
        <v>25</v>
      </c>
      <c r="B754" s="105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54">
        <v>26</v>
      </c>
      <c r="B755" s="105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54">
        <v>27</v>
      </c>
      <c r="B756" s="105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54">
        <v>28</v>
      </c>
      <c r="B757" s="105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54">
        <v>29</v>
      </c>
      <c r="B758" s="105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54">
        <v>30</v>
      </c>
      <c r="B759" s="105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54">
        <v>1</v>
      </c>
      <c r="B763" s="105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54">
        <v>2</v>
      </c>
      <c r="B764" s="105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54">
        <v>3</v>
      </c>
      <c r="B765" s="105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54">
        <v>4</v>
      </c>
      <c r="B766" s="105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54">
        <v>5</v>
      </c>
      <c r="B767" s="105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54">
        <v>6</v>
      </c>
      <c r="B768" s="105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54">
        <v>7</v>
      </c>
      <c r="B769" s="105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54">
        <v>8</v>
      </c>
      <c r="B770" s="105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54">
        <v>9</v>
      </c>
      <c r="B771" s="105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54">
        <v>10</v>
      </c>
      <c r="B772" s="105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54">
        <v>11</v>
      </c>
      <c r="B773" s="105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54">
        <v>12</v>
      </c>
      <c r="B774" s="105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54">
        <v>13</v>
      </c>
      <c r="B775" s="105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54">
        <v>14</v>
      </c>
      <c r="B776" s="105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54">
        <v>15</v>
      </c>
      <c r="B777" s="105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54">
        <v>16</v>
      </c>
      <c r="B778" s="105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54">
        <v>17</v>
      </c>
      <c r="B779" s="105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54">
        <v>18</v>
      </c>
      <c r="B780" s="105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54">
        <v>19</v>
      </c>
      <c r="B781" s="105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54">
        <v>20</v>
      </c>
      <c r="B782" s="105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54">
        <v>21</v>
      </c>
      <c r="B783" s="105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54">
        <v>22</v>
      </c>
      <c r="B784" s="105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54">
        <v>23</v>
      </c>
      <c r="B785" s="105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54">
        <v>24</v>
      </c>
      <c r="B786" s="105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54">
        <v>25</v>
      </c>
      <c r="B787" s="105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54">
        <v>26</v>
      </c>
      <c r="B788" s="105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54">
        <v>27</v>
      </c>
      <c r="B789" s="105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54">
        <v>28</v>
      </c>
      <c r="B790" s="105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54">
        <v>29</v>
      </c>
      <c r="B791" s="105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54">
        <v>30</v>
      </c>
      <c r="B792" s="105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54">
        <v>1</v>
      </c>
      <c r="B796" s="105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54">
        <v>2</v>
      </c>
      <c r="B797" s="105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54">
        <v>3</v>
      </c>
      <c r="B798" s="105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54">
        <v>4</v>
      </c>
      <c r="B799" s="105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54">
        <v>5</v>
      </c>
      <c r="B800" s="105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54">
        <v>6</v>
      </c>
      <c r="B801" s="105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54">
        <v>7</v>
      </c>
      <c r="B802" s="105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54">
        <v>8</v>
      </c>
      <c r="B803" s="105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54">
        <v>9</v>
      </c>
      <c r="B804" s="105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54">
        <v>10</v>
      </c>
      <c r="B805" s="105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54">
        <v>11</v>
      </c>
      <c r="B806" s="105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54">
        <v>12</v>
      </c>
      <c r="B807" s="105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54">
        <v>13</v>
      </c>
      <c r="B808" s="105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54">
        <v>14</v>
      </c>
      <c r="B809" s="105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54">
        <v>15</v>
      </c>
      <c r="B810" s="105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54">
        <v>16</v>
      </c>
      <c r="B811" s="105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54">
        <v>17</v>
      </c>
      <c r="B812" s="105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54">
        <v>18</v>
      </c>
      <c r="B813" s="105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54">
        <v>19</v>
      </c>
      <c r="B814" s="105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54">
        <v>20</v>
      </c>
      <c r="B815" s="105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54">
        <v>21</v>
      </c>
      <c r="B816" s="105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54">
        <v>22</v>
      </c>
      <c r="B817" s="105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54">
        <v>23</v>
      </c>
      <c r="B818" s="105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54">
        <v>24</v>
      </c>
      <c r="B819" s="105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54">
        <v>25</v>
      </c>
      <c r="B820" s="105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54">
        <v>26</v>
      </c>
      <c r="B821" s="105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54">
        <v>27</v>
      </c>
      <c r="B822" s="105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54">
        <v>28</v>
      </c>
      <c r="B823" s="105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54">
        <v>29</v>
      </c>
      <c r="B824" s="105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54">
        <v>30</v>
      </c>
      <c r="B825" s="105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54">
        <v>1</v>
      </c>
      <c r="B829" s="105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54">
        <v>2</v>
      </c>
      <c r="B830" s="105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54">
        <v>3</v>
      </c>
      <c r="B831" s="105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54">
        <v>4</v>
      </c>
      <c r="B832" s="105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54">
        <v>5</v>
      </c>
      <c r="B833" s="105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54">
        <v>6</v>
      </c>
      <c r="B834" s="105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54">
        <v>7</v>
      </c>
      <c r="B835" s="105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54">
        <v>8</v>
      </c>
      <c r="B836" s="105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54">
        <v>9</v>
      </c>
      <c r="B837" s="105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54">
        <v>10</v>
      </c>
      <c r="B838" s="105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54">
        <v>11</v>
      </c>
      <c r="B839" s="105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54">
        <v>12</v>
      </c>
      <c r="B840" s="105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54">
        <v>13</v>
      </c>
      <c r="B841" s="105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54">
        <v>14</v>
      </c>
      <c r="B842" s="105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54">
        <v>15</v>
      </c>
      <c r="B843" s="105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54">
        <v>16</v>
      </c>
      <c r="B844" s="105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54">
        <v>17</v>
      </c>
      <c r="B845" s="105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54">
        <v>18</v>
      </c>
      <c r="B846" s="105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54">
        <v>19</v>
      </c>
      <c r="B847" s="105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54">
        <v>20</v>
      </c>
      <c r="B848" s="105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54">
        <v>21</v>
      </c>
      <c r="B849" s="10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54">
        <v>22</v>
      </c>
      <c r="B850" s="10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54">
        <v>23</v>
      </c>
      <c r="B851" s="10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54">
        <v>24</v>
      </c>
      <c r="B852" s="10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54">
        <v>25</v>
      </c>
      <c r="B853" s="10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54">
        <v>26</v>
      </c>
      <c r="B854" s="10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54">
        <v>27</v>
      </c>
      <c r="B855" s="10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54">
        <v>28</v>
      </c>
      <c r="B856" s="10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54">
        <v>29</v>
      </c>
      <c r="B857" s="10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54">
        <v>30</v>
      </c>
      <c r="B858" s="10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54">
        <v>1</v>
      </c>
      <c r="B862" s="10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54">
        <v>2</v>
      </c>
      <c r="B863" s="10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54">
        <v>3</v>
      </c>
      <c r="B864" s="10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54">
        <v>4</v>
      </c>
      <c r="B865" s="10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54">
        <v>5</v>
      </c>
      <c r="B866" s="10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54">
        <v>6</v>
      </c>
      <c r="B867" s="105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54">
        <v>7</v>
      </c>
      <c r="B868" s="105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54">
        <v>8</v>
      </c>
      <c r="B869" s="105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54">
        <v>9</v>
      </c>
      <c r="B870" s="105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54">
        <v>10</v>
      </c>
      <c r="B871" s="105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54">
        <v>11</v>
      </c>
      <c r="B872" s="105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54">
        <v>12</v>
      </c>
      <c r="B873" s="105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54">
        <v>13</v>
      </c>
      <c r="B874" s="105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54">
        <v>14</v>
      </c>
      <c r="B875" s="105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54">
        <v>15</v>
      </c>
      <c r="B876" s="105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54">
        <v>16</v>
      </c>
      <c r="B877" s="105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54">
        <v>17</v>
      </c>
      <c r="B878" s="105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54">
        <v>18</v>
      </c>
      <c r="B879" s="105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54">
        <v>19</v>
      </c>
      <c r="B880" s="105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54">
        <v>20</v>
      </c>
      <c r="B881" s="105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54">
        <v>21</v>
      </c>
      <c r="B882" s="105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54">
        <v>22</v>
      </c>
      <c r="B883" s="105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54">
        <v>23</v>
      </c>
      <c r="B884" s="105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54">
        <v>24</v>
      </c>
      <c r="B885" s="105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54">
        <v>25</v>
      </c>
      <c r="B886" s="105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54">
        <v>26</v>
      </c>
      <c r="B887" s="105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54">
        <v>27</v>
      </c>
      <c r="B888" s="105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54">
        <v>28</v>
      </c>
      <c r="B889" s="105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54">
        <v>29</v>
      </c>
      <c r="B890" s="105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54">
        <v>30</v>
      </c>
      <c r="B891" s="10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54">
        <v>1</v>
      </c>
      <c r="B895" s="10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54">
        <v>2</v>
      </c>
      <c r="B896" s="10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54">
        <v>3</v>
      </c>
      <c r="B897" s="10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54">
        <v>4</v>
      </c>
      <c r="B898" s="10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54">
        <v>5</v>
      </c>
      <c r="B899" s="10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54">
        <v>6</v>
      </c>
      <c r="B900" s="105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54">
        <v>7</v>
      </c>
      <c r="B901" s="105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54">
        <v>8</v>
      </c>
      <c r="B902" s="105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54">
        <v>9</v>
      </c>
      <c r="B903" s="105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54">
        <v>10</v>
      </c>
      <c r="B904" s="105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54">
        <v>11</v>
      </c>
      <c r="B905" s="105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54">
        <v>12</v>
      </c>
      <c r="B906" s="105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54">
        <v>13</v>
      </c>
      <c r="B907" s="105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54">
        <v>14</v>
      </c>
      <c r="B908" s="105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54">
        <v>15</v>
      </c>
      <c r="B909" s="105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54">
        <v>16</v>
      </c>
      <c r="B910" s="105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54">
        <v>17</v>
      </c>
      <c r="B911" s="105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54">
        <v>18</v>
      </c>
      <c r="B912" s="105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54">
        <v>19</v>
      </c>
      <c r="B913" s="105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54">
        <v>20</v>
      </c>
      <c r="B914" s="105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54">
        <v>21</v>
      </c>
      <c r="B915" s="105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54">
        <v>22</v>
      </c>
      <c r="B916" s="105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54">
        <v>23</v>
      </c>
      <c r="B917" s="105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54">
        <v>24</v>
      </c>
      <c r="B918" s="105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54">
        <v>25</v>
      </c>
      <c r="B919" s="105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54">
        <v>26</v>
      </c>
      <c r="B920" s="105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54">
        <v>27</v>
      </c>
      <c r="B921" s="105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54">
        <v>28</v>
      </c>
      <c r="B922" s="105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54">
        <v>29</v>
      </c>
      <c r="B923" s="105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54">
        <v>30</v>
      </c>
      <c r="B924" s="105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54">
        <v>1</v>
      </c>
      <c r="B928" s="105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54">
        <v>2</v>
      </c>
      <c r="B929" s="105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54">
        <v>3</v>
      </c>
      <c r="B930" s="105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54">
        <v>4</v>
      </c>
      <c r="B931" s="105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54">
        <v>5</v>
      </c>
      <c r="B932" s="105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54">
        <v>6</v>
      </c>
      <c r="B933" s="105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54">
        <v>7</v>
      </c>
      <c r="B934" s="105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54">
        <v>8</v>
      </c>
      <c r="B935" s="105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54">
        <v>9</v>
      </c>
      <c r="B936" s="105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54">
        <v>10</v>
      </c>
      <c r="B937" s="105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54">
        <v>11</v>
      </c>
      <c r="B938" s="105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54">
        <v>12</v>
      </c>
      <c r="B939" s="105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54">
        <v>13</v>
      </c>
      <c r="B940" s="105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54">
        <v>14</v>
      </c>
      <c r="B941" s="105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54">
        <v>15</v>
      </c>
      <c r="B942" s="105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54">
        <v>16</v>
      </c>
      <c r="B943" s="105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54">
        <v>17</v>
      </c>
      <c r="B944" s="105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54">
        <v>18</v>
      </c>
      <c r="B945" s="105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54">
        <v>19</v>
      </c>
      <c r="B946" s="105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54">
        <v>20</v>
      </c>
      <c r="B947" s="105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54">
        <v>21</v>
      </c>
      <c r="B948" s="105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54">
        <v>22</v>
      </c>
      <c r="B949" s="10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54">
        <v>23</v>
      </c>
      <c r="B950" s="10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54">
        <v>24</v>
      </c>
      <c r="B951" s="10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54">
        <v>25</v>
      </c>
      <c r="B952" s="10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54">
        <v>26</v>
      </c>
      <c r="B953" s="10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54">
        <v>27</v>
      </c>
      <c r="B954" s="10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54">
        <v>28</v>
      </c>
      <c r="B955" s="10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54">
        <v>29</v>
      </c>
      <c r="B956" s="10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54">
        <v>30</v>
      </c>
      <c r="B957" s="10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54">
        <v>1</v>
      </c>
      <c r="B961" s="10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54">
        <v>2</v>
      </c>
      <c r="B962" s="10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54">
        <v>3</v>
      </c>
      <c r="B963" s="10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54">
        <v>4</v>
      </c>
      <c r="B964" s="10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54">
        <v>5</v>
      </c>
      <c r="B965" s="10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54">
        <v>6</v>
      </c>
      <c r="B966" s="105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54">
        <v>7</v>
      </c>
      <c r="B967" s="105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54">
        <v>8</v>
      </c>
      <c r="B968" s="105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54">
        <v>9</v>
      </c>
      <c r="B969" s="105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54">
        <v>10</v>
      </c>
      <c r="B970" s="105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54">
        <v>11</v>
      </c>
      <c r="B971" s="105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54">
        <v>12</v>
      </c>
      <c r="B972" s="105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54">
        <v>13</v>
      </c>
      <c r="B973" s="105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54">
        <v>14</v>
      </c>
      <c r="B974" s="105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54">
        <v>15</v>
      </c>
      <c r="B975" s="105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54">
        <v>16</v>
      </c>
      <c r="B976" s="105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54">
        <v>17</v>
      </c>
      <c r="B977" s="105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54">
        <v>18</v>
      </c>
      <c r="B978" s="105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54">
        <v>19</v>
      </c>
      <c r="B979" s="10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54">
        <v>20</v>
      </c>
      <c r="B980" s="10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54">
        <v>21</v>
      </c>
      <c r="B981" s="10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54">
        <v>22</v>
      </c>
      <c r="B982" s="10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54">
        <v>23</v>
      </c>
      <c r="B983" s="10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54">
        <v>24</v>
      </c>
      <c r="B984" s="10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54">
        <v>25</v>
      </c>
      <c r="B985" s="10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54">
        <v>26</v>
      </c>
      <c r="B986" s="10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54">
        <v>27</v>
      </c>
      <c r="B987" s="10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54">
        <v>28</v>
      </c>
      <c r="B988" s="10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54">
        <v>29</v>
      </c>
      <c r="B989" s="10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54">
        <v>30</v>
      </c>
      <c r="B990" s="10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54">
        <v>1</v>
      </c>
      <c r="B994" s="10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54">
        <v>2</v>
      </c>
      <c r="B995" s="10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54">
        <v>3</v>
      </c>
      <c r="B996" s="10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54">
        <v>4</v>
      </c>
      <c r="B997" s="10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54">
        <v>5</v>
      </c>
      <c r="B998" s="10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54">
        <v>6</v>
      </c>
      <c r="B999" s="105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54">
        <v>7</v>
      </c>
      <c r="B1000" s="105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54">
        <v>8</v>
      </c>
      <c r="B1001" s="105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54">
        <v>9</v>
      </c>
      <c r="B1002" s="105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54">
        <v>10</v>
      </c>
      <c r="B1003" s="105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54">
        <v>11</v>
      </c>
      <c r="B1004" s="105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54">
        <v>12</v>
      </c>
      <c r="B1005" s="105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54">
        <v>13</v>
      </c>
      <c r="B1006" s="105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54">
        <v>14</v>
      </c>
      <c r="B1007" s="105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54">
        <v>15</v>
      </c>
      <c r="B1008" s="105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54">
        <v>16</v>
      </c>
      <c r="B1009" s="105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54">
        <v>17</v>
      </c>
      <c r="B1010" s="105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54">
        <v>18</v>
      </c>
      <c r="B1011" s="105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54">
        <v>19</v>
      </c>
      <c r="B1012" s="10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54">
        <v>20</v>
      </c>
      <c r="B1013" s="10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54">
        <v>21</v>
      </c>
      <c r="B1014" s="10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54">
        <v>22</v>
      </c>
      <c r="B1015" s="10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54">
        <v>23</v>
      </c>
      <c r="B1016" s="10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54">
        <v>24</v>
      </c>
      <c r="B1017" s="10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54">
        <v>25</v>
      </c>
      <c r="B1018" s="10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54">
        <v>26</v>
      </c>
      <c r="B1019" s="10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54">
        <v>27</v>
      </c>
      <c r="B1020" s="10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54">
        <v>28</v>
      </c>
      <c r="B1021" s="10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54">
        <v>29</v>
      </c>
      <c r="B1022" s="10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54">
        <v>30</v>
      </c>
      <c r="B1023" s="10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54">
        <v>1</v>
      </c>
      <c r="B1027" s="10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54">
        <v>2</v>
      </c>
      <c r="B1028" s="10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54">
        <v>3</v>
      </c>
      <c r="B1029" s="10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54">
        <v>4</v>
      </c>
      <c r="B1030" s="10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54">
        <v>5</v>
      </c>
      <c r="B1031" s="10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54">
        <v>6</v>
      </c>
      <c r="B1032" s="105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54">
        <v>7</v>
      </c>
      <c r="B1033" s="105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54">
        <v>8</v>
      </c>
      <c r="B1034" s="105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54">
        <v>9</v>
      </c>
      <c r="B1035" s="105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54">
        <v>10</v>
      </c>
      <c r="B1036" s="105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54">
        <v>11</v>
      </c>
      <c r="B1037" s="105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54">
        <v>12</v>
      </c>
      <c r="B1038" s="105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54">
        <v>13</v>
      </c>
      <c r="B1039" s="105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54">
        <v>14</v>
      </c>
      <c r="B1040" s="105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54">
        <v>15</v>
      </c>
      <c r="B1041" s="105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54">
        <v>16</v>
      </c>
      <c r="B1042" s="105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54">
        <v>17</v>
      </c>
      <c r="B1043" s="105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54">
        <v>18</v>
      </c>
      <c r="B1044" s="105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54">
        <v>19</v>
      </c>
      <c r="B1045" s="10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54">
        <v>20</v>
      </c>
      <c r="B1046" s="10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54">
        <v>21</v>
      </c>
      <c r="B1047" s="10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54">
        <v>22</v>
      </c>
      <c r="B1048" s="10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54">
        <v>23</v>
      </c>
      <c r="B1049" s="10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54">
        <v>24</v>
      </c>
      <c r="B1050" s="10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54">
        <v>25</v>
      </c>
      <c r="B1051" s="10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54">
        <v>26</v>
      </c>
      <c r="B1052" s="10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54">
        <v>27</v>
      </c>
      <c r="B1053" s="10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54">
        <v>28</v>
      </c>
      <c r="B1054" s="10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54">
        <v>29</v>
      </c>
      <c r="B1055" s="10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54">
        <v>30</v>
      </c>
      <c r="B1056" s="10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54">
        <v>1</v>
      </c>
      <c r="B1060" s="10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54">
        <v>2</v>
      </c>
      <c r="B1061" s="10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54">
        <v>3</v>
      </c>
      <c r="B1062" s="10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54">
        <v>4</v>
      </c>
      <c r="B1063" s="10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54">
        <v>5</v>
      </c>
      <c r="B1064" s="10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54">
        <v>6</v>
      </c>
      <c r="B1065" s="105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54">
        <v>7</v>
      </c>
      <c r="B1066" s="105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54">
        <v>8</v>
      </c>
      <c r="B1067" s="105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54">
        <v>9</v>
      </c>
      <c r="B1068" s="105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54">
        <v>10</v>
      </c>
      <c r="B1069" s="105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54">
        <v>11</v>
      </c>
      <c r="B1070" s="105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54">
        <v>12</v>
      </c>
      <c r="B1071" s="105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54">
        <v>13</v>
      </c>
      <c r="B1072" s="105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54">
        <v>14</v>
      </c>
      <c r="B1073" s="105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54">
        <v>15</v>
      </c>
      <c r="B1074" s="105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54">
        <v>16</v>
      </c>
      <c r="B1075" s="105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54">
        <v>17</v>
      </c>
      <c r="B1076" s="105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54">
        <v>18</v>
      </c>
      <c r="B1077" s="105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54">
        <v>19</v>
      </c>
      <c r="B1078" s="10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54">
        <v>20</v>
      </c>
      <c r="B1079" s="10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54">
        <v>21</v>
      </c>
      <c r="B1080" s="10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54">
        <v>22</v>
      </c>
      <c r="B1081" s="10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54">
        <v>23</v>
      </c>
      <c r="B1082" s="10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54">
        <v>24</v>
      </c>
      <c r="B1083" s="10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54">
        <v>25</v>
      </c>
      <c r="B1084" s="10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54">
        <v>26</v>
      </c>
      <c r="B1085" s="10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54">
        <v>27</v>
      </c>
      <c r="B1086" s="10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54">
        <v>28</v>
      </c>
      <c r="B1087" s="10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54">
        <v>29</v>
      </c>
      <c r="B1088" s="10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54">
        <v>30</v>
      </c>
      <c r="B1089" s="10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54">
        <v>1</v>
      </c>
      <c r="B1093" s="10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54">
        <v>2</v>
      </c>
      <c r="B1094" s="10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54">
        <v>3</v>
      </c>
      <c r="B1095" s="10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54">
        <v>4</v>
      </c>
      <c r="B1096" s="10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54">
        <v>5</v>
      </c>
      <c r="B1097" s="10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54">
        <v>6</v>
      </c>
      <c r="B1098" s="105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54">
        <v>7</v>
      </c>
      <c r="B1099" s="105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54">
        <v>8</v>
      </c>
      <c r="B1100" s="105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54">
        <v>9</v>
      </c>
      <c r="B1101" s="105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54">
        <v>10</v>
      </c>
      <c r="B1102" s="105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54">
        <v>11</v>
      </c>
      <c r="B1103" s="105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54">
        <v>12</v>
      </c>
      <c r="B1104" s="105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54">
        <v>13</v>
      </c>
      <c r="B1105" s="105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54">
        <v>14</v>
      </c>
      <c r="B1106" s="105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54">
        <v>15</v>
      </c>
      <c r="B1107" s="105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54">
        <v>16</v>
      </c>
      <c r="B1108" s="105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54">
        <v>17</v>
      </c>
      <c r="B1109" s="105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54">
        <v>18</v>
      </c>
      <c r="B1110" s="105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54">
        <v>19</v>
      </c>
      <c r="B1111" s="105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54">
        <v>20</v>
      </c>
      <c r="B1112" s="105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54">
        <v>21</v>
      </c>
      <c r="B1113" s="105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54">
        <v>22</v>
      </c>
      <c r="B1114" s="105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54">
        <v>23</v>
      </c>
      <c r="B1115" s="105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54">
        <v>24</v>
      </c>
      <c r="B1116" s="105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54">
        <v>25</v>
      </c>
      <c r="B1117" s="105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54">
        <v>26</v>
      </c>
      <c r="B1118" s="105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54">
        <v>27</v>
      </c>
      <c r="B1119" s="105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54">
        <v>28</v>
      </c>
      <c r="B1120" s="105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54">
        <v>29</v>
      </c>
      <c r="B1121" s="105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54">
        <v>30</v>
      </c>
      <c r="B1122" s="105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54">
        <v>1</v>
      </c>
      <c r="B1126" s="105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54">
        <v>2</v>
      </c>
      <c r="B1127" s="105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54">
        <v>3</v>
      </c>
      <c r="B1128" s="105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54">
        <v>4</v>
      </c>
      <c r="B1129" s="105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54">
        <v>5</v>
      </c>
      <c r="B1130" s="105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54">
        <v>6</v>
      </c>
      <c r="B1131" s="105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54">
        <v>7</v>
      </c>
      <c r="B1132" s="105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54">
        <v>8</v>
      </c>
      <c r="B1133" s="105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54">
        <v>9</v>
      </c>
      <c r="B1134" s="105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54">
        <v>10</v>
      </c>
      <c r="B1135" s="105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54">
        <v>11</v>
      </c>
      <c r="B1136" s="105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54">
        <v>12</v>
      </c>
      <c r="B1137" s="105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54">
        <v>13</v>
      </c>
      <c r="B1138" s="105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54">
        <v>14</v>
      </c>
      <c r="B1139" s="105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54">
        <v>15</v>
      </c>
      <c r="B1140" s="105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54">
        <v>16</v>
      </c>
      <c r="B1141" s="105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54">
        <v>17</v>
      </c>
      <c r="B1142" s="105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54">
        <v>18</v>
      </c>
      <c r="B1143" s="105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54">
        <v>19</v>
      </c>
      <c r="B1144" s="105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54">
        <v>20</v>
      </c>
      <c r="B1145" s="105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54">
        <v>21</v>
      </c>
      <c r="B1146" s="105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54">
        <v>22</v>
      </c>
      <c r="B1147" s="105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54">
        <v>23</v>
      </c>
      <c r="B1148" s="105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54">
        <v>24</v>
      </c>
      <c r="B1149" s="105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54">
        <v>25</v>
      </c>
      <c r="B1150" s="105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54">
        <v>26</v>
      </c>
      <c r="B1151" s="105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54">
        <v>27</v>
      </c>
      <c r="B1152" s="105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54">
        <v>28</v>
      </c>
      <c r="B1153" s="105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54">
        <v>29</v>
      </c>
      <c r="B1154" s="105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54">
        <v>30</v>
      </c>
      <c r="B1155" s="105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54">
        <v>1</v>
      </c>
      <c r="B1159" s="105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54">
        <v>2</v>
      </c>
      <c r="B1160" s="105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54">
        <v>3</v>
      </c>
      <c r="B1161" s="105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54">
        <v>4</v>
      </c>
      <c r="B1162" s="105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54">
        <v>5</v>
      </c>
      <c r="B1163" s="105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54">
        <v>6</v>
      </c>
      <c r="B1164" s="105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54">
        <v>7</v>
      </c>
      <c r="B1165" s="105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54">
        <v>8</v>
      </c>
      <c r="B1166" s="105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54">
        <v>9</v>
      </c>
      <c r="B1167" s="105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54">
        <v>10</v>
      </c>
      <c r="B1168" s="105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54">
        <v>11</v>
      </c>
      <c r="B1169" s="105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54">
        <v>12</v>
      </c>
      <c r="B1170" s="105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54">
        <v>13</v>
      </c>
      <c r="B1171" s="105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54">
        <v>14</v>
      </c>
      <c r="B1172" s="105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54">
        <v>15</v>
      </c>
      <c r="B1173" s="105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54">
        <v>16</v>
      </c>
      <c r="B1174" s="105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54">
        <v>17</v>
      </c>
      <c r="B1175" s="105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54">
        <v>18</v>
      </c>
      <c r="B1176" s="105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54">
        <v>19</v>
      </c>
      <c r="B1177" s="105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54">
        <v>20</v>
      </c>
      <c r="B1178" s="105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54">
        <v>21</v>
      </c>
      <c r="B1179" s="105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54">
        <v>22</v>
      </c>
      <c r="B1180" s="105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54">
        <v>23</v>
      </c>
      <c r="B1181" s="105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54">
        <v>24</v>
      </c>
      <c r="B1182" s="105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54">
        <v>25</v>
      </c>
      <c r="B1183" s="105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54">
        <v>26</v>
      </c>
      <c r="B1184" s="105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54">
        <v>27</v>
      </c>
      <c r="B1185" s="105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54">
        <v>28</v>
      </c>
      <c r="B1186" s="105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54">
        <v>29</v>
      </c>
      <c r="B1187" s="105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54">
        <v>30</v>
      </c>
      <c r="B1188" s="105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54">
        <v>1</v>
      </c>
      <c r="B1192" s="105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54">
        <v>2</v>
      </c>
      <c r="B1193" s="105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54">
        <v>3</v>
      </c>
      <c r="B1194" s="105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54">
        <v>4</v>
      </c>
      <c r="B1195" s="105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54">
        <v>5</v>
      </c>
      <c r="B1196" s="105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54">
        <v>6</v>
      </c>
      <c r="B1197" s="105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54">
        <v>7</v>
      </c>
      <c r="B1198" s="105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54">
        <v>8</v>
      </c>
      <c r="B1199" s="105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54">
        <v>9</v>
      </c>
      <c r="B1200" s="105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54">
        <v>10</v>
      </c>
      <c r="B1201" s="105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54">
        <v>11</v>
      </c>
      <c r="B1202" s="105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54">
        <v>12</v>
      </c>
      <c r="B1203" s="105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54">
        <v>13</v>
      </c>
      <c r="B1204" s="105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54">
        <v>14</v>
      </c>
      <c r="B1205" s="105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54">
        <v>15</v>
      </c>
      <c r="B1206" s="105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54">
        <v>16</v>
      </c>
      <c r="B1207" s="105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54">
        <v>17</v>
      </c>
      <c r="B1208" s="105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54">
        <v>18</v>
      </c>
      <c r="B1209" s="105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54">
        <v>19</v>
      </c>
      <c r="B1210" s="105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54">
        <v>20</v>
      </c>
      <c r="B1211" s="105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54">
        <v>21</v>
      </c>
      <c r="B1212" s="105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54">
        <v>22</v>
      </c>
      <c r="B1213" s="105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54">
        <v>23</v>
      </c>
      <c r="B1214" s="105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54">
        <v>24</v>
      </c>
      <c r="B1215" s="105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54">
        <v>25</v>
      </c>
      <c r="B1216" s="105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54">
        <v>26</v>
      </c>
      <c r="B1217" s="105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54">
        <v>27</v>
      </c>
      <c r="B1218" s="105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54">
        <v>28</v>
      </c>
      <c r="B1219" s="105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54">
        <v>29</v>
      </c>
      <c r="B1220" s="105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54">
        <v>30</v>
      </c>
      <c r="B1221" s="105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54">
        <v>1</v>
      </c>
      <c r="B1225" s="105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54">
        <v>2</v>
      </c>
      <c r="B1226" s="105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54">
        <v>3</v>
      </c>
      <c r="B1227" s="105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54">
        <v>4</v>
      </c>
      <c r="B1228" s="105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54">
        <v>5</v>
      </c>
      <c r="B1229" s="105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54">
        <v>6</v>
      </c>
      <c r="B1230" s="105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54">
        <v>7</v>
      </c>
      <c r="B1231" s="105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54">
        <v>8</v>
      </c>
      <c r="B1232" s="105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54">
        <v>9</v>
      </c>
      <c r="B1233" s="105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54">
        <v>10</v>
      </c>
      <c r="B1234" s="105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54">
        <v>11</v>
      </c>
      <c r="B1235" s="105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54">
        <v>12</v>
      </c>
      <c r="B1236" s="105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54">
        <v>13</v>
      </c>
      <c r="B1237" s="105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54">
        <v>14</v>
      </c>
      <c r="B1238" s="105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54">
        <v>15</v>
      </c>
      <c r="B1239" s="105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54">
        <v>16</v>
      </c>
      <c r="B1240" s="105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54">
        <v>17</v>
      </c>
      <c r="B1241" s="105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54">
        <v>18</v>
      </c>
      <c r="B1242" s="105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54">
        <v>19</v>
      </c>
      <c r="B1243" s="105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54">
        <v>20</v>
      </c>
      <c r="B1244" s="105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54">
        <v>21</v>
      </c>
      <c r="B1245" s="105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54">
        <v>22</v>
      </c>
      <c r="B1246" s="105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54">
        <v>23</v>
      </c>
      <c r="B1247" s="105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54">
        <v>24</v>
      </c>
      <c r="B1248" s="105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54">
        <v>25</v>
      </c>
      <c r="B1249" s="105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54">
        <v>26</v>
      </c>
      <c r="B1250" s="105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54">
        <v>27</v>
      </c>
      <c r="B1251" s="105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54">
        <v>28</v>
      </c>
      <c r="B1252" s="105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54">
        <v>29</v>
      </c>
      <c r="B1253" s="105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54">
        <v>30</v>
      </c>
      <c r="B1254" s="105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54">
        <v>1</v>
      </c>
      <c r="B1258" s="105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54">
        <v>2</v>
      </c>
      <c r="B1259" s="105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54">
        <v>3</v>
      </c>
      <c r="B1260" s="105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54">
        <v>4</v>
      </c>
      <c r="B1261" s="105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54">
        <v>5</v>
      </c>
      <c r="B1262" s="105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54">
        <v>6</v>
      </c>
      <c r="B1263" s="105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54">
        <v>7</v>
      </c>
      <c r="B1264" s="105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54">
        <v>8</v>
      </c>
      <c r="B1265" s="105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54">
        <v>9</v>
      </c>
      <c r="B1266" s="105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54">
        <v>10</v>
      </c>
      <c r="B1267" s="105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54">
        <v>11</v>
      </c>
      <c r="B1268" s="105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54">
        <v>12</v>
      </c>
      <c r="B1269" s="105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54">
        <v>13</v>
      </c>
      <c r="B1270" s="105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54">
        <v>14</v>
      </c>
      <c r="B1271" s="105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54">
        <v>15</v>
      </c>
      <c r="B1272" s="105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54">
        <v>16</v>
      </c>
      <c r="B1273" s="105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54">
        <v>17</v>
      </c>
      <c r="B1274" s="105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54">
        <v>18</v>
      </c>
      <c r="B1275" s="105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54">
        <v>19</v>
      </c>
      <c r="B1276" s="105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54">
        <v>20</v>
      </c>
      <c r="B1277" s="105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54">
        <v>21</v>
      </c>
      <c r="B1278" s="105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54">
        <v>22</v>
      </c>
      <c r="B1279" s="105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54">
        <v>23</v>
      </c>
      <c r="B1280" s="105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54">
        <v>24</v>
      </c>
      <c r="B1281" s="105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54">
        <v>25</v>
      </c>
      <c r="B1282" s="105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54">
        <v>26</v>
      </c>
      <c r="B1283" s="105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54">
        <v>27</v>
      </c>
      <c r="B1284" s="105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54">
        <v>28</v>
      </c>
      <c r="B1285" s="105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54">
        <v>29</v>
      </c>
      <c r="B1286" s="105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54">
        <v>30</v>
      </c>
      <c r="B1287" s="105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54">
        <v>1</v>
      </c>
      <c r="B1291" s="105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54">
        <v>2</v>
      </c>
      <c r="B1292" s="105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54">
        <v>3</v>
      </c>
      <c r="B1293" s="105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54">
        <v>4</v>
      </c>
      <c r="B1294" s="105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54">
        <v>5</v>
      </c>
      <c r="B1295" s="105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54">
        <v>6</v>
      </c>
      <c r="B1296" s="105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54">
        <v>7</v>
      </c>
      <c r="B1297" s="105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54">
        <v>8</v>
      </c>
      <c r="B1298" s="105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54">
        <v>9</v>
      </c>
      <c r="B1299" s="105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54">
        <v>10</v>
      </c>
      <c r="B1300" s="105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54">
        <v>11</v>
      </c>
      <c r="B1301" s="105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54">
        <v>12</v>
      </c>
      <c r="B1302" s="105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54">
        <v>13</v>
      </c>
      <c r="B1303" s="105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54">
        <v>14</v>
      </c>
      <c r="B1304" s="105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54">
        <v>15</v>
      </c>
      <c r="B1305" s="105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54">
        <v>16</v>
      </c>
      <c r="B1306" s="105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54">
        <v>17</v>
      </c>
      <c r="B1307" s="105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54">
        <v>18</v>
      </c>
      <c r="B1308" s="105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54">
        <v>19</v>
      </c>
      <c r="B1309" s="105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54">
        <v>20</v>
      </c>
      <c r="B1310" s="105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54">
        <v>21</v>
      </c>
      <c r="B1311" s="105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54">
        <v>22</v>
      </c>
      <c r="B1312" s="105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54">
        <v>23</v>
      </c>
      <c r="B1313" s="105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54">
        <v>24</v>
      </c>
      <c r="B1314" s="105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54">
        <v>25</v>
      </c>
      <c r="B1315" s="105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54">
        <v>26</v>
      </c>
      <c r="B1316" s="105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54">
        <v>27</v>
      </c>
      <c r="B1317" s="105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54">
        <v>28</v>
      </c>
      <c r="B1318" s="105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54">
        <v>29</v>
      </c>
      <c r="B1319" s="105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54">
        <v>30</v>
      </c>
      <c r="B1320" s="105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2019-07-04T12:29:10Z</cp:lastPrinted>
  <dcterms:created xsi:type="dcterms:W3CDTF">2012-03-13T00:50:25Z</dcterms:created>
  <dcterms:modified xsi:type="dcterms:W3CDTF">2019-07-10T05:06:34Z</dcterms:modified>
</cp:coreProperties>
</file>