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19200" windowHeight="626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<sst xmlns="http://schemas.openxmlformats.org/spreadsheetml/2006/main" count="3038" uniqueCount="698">
  <si>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</si>
  <si>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</si>
  <si>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</si>
  <si>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</si>
  <si>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</si>
  <si>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</si>
  <si>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</si>
  <si>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</si>
  <si>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</si>
  <si>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</si>
  <si>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</si>
  <si>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</si>
  <si>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</si>
  <si>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</si>
  <si>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</si>
  <si>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</si>
  <si>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</si>
  <si>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</si>
  <si>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</si>
  <si>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</si>
  <si>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</si>
  <si>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</si>
  <si>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</si>
  <si>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</si>
  <si>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</si>
  <si>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</si>
  <si>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</si>
  <si>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</si>
  <si>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</si>
  <si>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</si>
  <si>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</si>
  <si>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</si>
  <si>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</si>
  <si>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</si>
  <si>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</si>
  <si>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</si>
  <si>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</si>
  <si>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</si>
  <si>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</si>
  <si>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</si>
  <si>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</si>
  <si>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</si>
  <si>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</si>
  <si>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</si>
  <si>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</si>
  <si>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</si>
  <si>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</si>
  <si>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</si>
  <si>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</si>
  <si>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</si>
  <si>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</si>
  <si>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</si>
  <si>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</si>
  <si>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</si>
  <si>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</si>
  <si>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</si>
  <si>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</si>
  <si>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</si>
  <si>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</si>
  <si>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</si>
  <si>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</si>
  <si>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</si>
  <si>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</si>
  <si>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</si>
  <si>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</si>
  <si>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</si>
  <si>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</si>
  <si>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</si>
  <si>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</si>
  <si>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</si>
  <si>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</si>
  <si>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</si>
  <si>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</si>
  <si>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</si>
  <si>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</si>
  <si>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</si>
  <si>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</si>
  <si>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</si>
  <si>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</si>
  <si>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</si>
  <si>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</si>
  <si>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</si>
  <si>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</si>
  <si>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</si>
  <si>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</si>
  <si>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</si>
  <si>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</si>
  <si>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</si>
  <si>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</si>
  <si>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</si>
  <si>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</si>
  <si>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</si>
  <si>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</si>
  <si>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</si>
  <si>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</si>
  <si>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</si>
  <si>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</si>
  <si>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</si>
  <si>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</si>
  <si>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</si>
  <si>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</si>
  <si>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</si>
  <si>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</si>
  <si>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</si>
  <si>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</si>
  <si>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</si>
  <si>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</si>
  <si>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</si>
  <si>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</si>
  <si>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</si>
  <si>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</si>
  <si>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</si>
  <si>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</si>
  <si>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</si>
  <si>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</si>
  <si>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</si>
  <si>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</si>
  <si>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</si>
  <si>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</si>
  <si>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</si>
  <si>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</si>
  <si>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</si>
  <si>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</si>
  <si>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</si>
  <si>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</si>
  <si>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</si>
  <si>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</si>
  <si>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</si>
  <si>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</si>
  <si>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</si>
  <si>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</si>
  <si>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</si>
  <si>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</si>
  <si>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</si>
  <si>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</si>
  <si>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</si>
  <si>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</si>
  <si>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</si>
  <si>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</si>
  <si>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</si>
  <si>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</si>
  <si>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</si>
  <si>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</si>
  <si>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</si>
  <si>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</si>
  <si>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</si>
  <si>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</si>
  <si>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</si>
  <si>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</si>
  <si>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</si>
  <si>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</si>
  <si>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</si>
  <si>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</si>
  <si>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</si>
  <si>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</si>
  <si>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</si>
  <si>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</si>
  <si>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</si>
  <si>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</si>
  <si>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</si>
  <si>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</si>
  <si>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</si>
  <si>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</si>
  <si>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</si>
  <si>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</si>
  <si>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</si>
  <si>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</si>
  <si>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</si>
  <si>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</si>
  <si>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</si>
  <si>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</si>
  <si>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</si>
  <si>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</si>
  <si>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</si>
  <si>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</si>
  <si>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</si>
  <si>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</si>
  <si>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</si>
  <si>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</si>
  <si>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</si>
  <si>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</si>
  <si>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</si>
  <si>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</si>
  <si>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</si>
  <si>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</si>
  <si>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</si>
  <si>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</si>
  <si>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</si>
  <si>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</si>
  <si>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</si>
  <si>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</si>
  <si>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</si>
  <si>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</si>
  <si>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</si>
  <si>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</si>
  <si>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</si>
  <si>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</si>
  <si>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</si>
  <si>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</si>
  <si>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</si>
  <si>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</si>
  <si>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</si>
  <si>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</si>
  <si>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</si>
  <si>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</si>
  <si>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</si>
  <si>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</si>
  <si>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</si>
  <si>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</si>
  <si>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</si>
  <si>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</si>
  <si>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</si>
  <si>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</si>
  <si>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</si>
  <si>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</si>
  <si>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</si>
  <si>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</si>
  <si>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</si>
  <si>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</si>
  <si>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</si>
  <si>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</si>
  <si>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</si>
  <si>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</si>
  <si>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</si>
  <si>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</si>
  <si>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</si>
  <si>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</si>
  <si>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</si>
  <si>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</si>
  <si>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</si>
  <si>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</si>
  <si>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</si>
  <si>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</si>
  <si>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</si>
  <si>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</si>
  <si>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</si>
  <si>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</si>
  <si>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</si>
  <si>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</si>
  <si>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</si>
  <si>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</si>
  <si>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</si>
  <si>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</si>
  <si>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</si>
  <si>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</si>
  <si>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</si>
  <si>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</si>
  <si>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</si>
  <si>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</si>
  <si>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</si>
  <si>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</si>
  <si>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</si>
  <si>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</si>
  <si>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</si>
  <si>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</si>
  <si>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</si>
  <si>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</si>
  <si>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</si>
  <si>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</si>
  <si>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</si>
  <si>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</si>
  <si>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</si>
  <si>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</si>
  <si>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</si>
  <si>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</si>
  <si>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</si>
  <si>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</si>
  <si>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</si>
  <si>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</si>
  <si>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</si>
  <si>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</si>
  <si>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</si>
  <si>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</si>
  <si>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</si>
  <si>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</si>
  <si>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</si>
  <si>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</si>
  <si>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</si>
  <si>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</si>
  <si>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</si>
  <si>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</si>
  <si>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</si>
  <si>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</si>
  <si>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</si>
  <si>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</si>
  <si>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</si>
  <si>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</si>
  <si>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</si>
  <si>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</si>
  <si>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</si>
  <si>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</si>
  <si>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</si>
  <si>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</si>
  <si>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</si>
  <si>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</si>
  <si>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</si>
  <si>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</si>
  <si>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</si>
  <si>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</si>
  <si>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</si>
  <si>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</si>
  <si>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</si>
  <si>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</si>
  <si>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</si>
  <si>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</si>
  <si>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</si>
  <si>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</si>
  <si>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</si>
  <si>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</si>
  <si>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</si>
  <si>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</si>
  <si>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</si>
  <si>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</si>
  <si>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</si>
  <si>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</si>
  <si>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</si>
  <si>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</si>
  <si>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</si>
  <si>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</si>
  <si>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</si>
  <si>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</si>
  <si>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</si>
  <si>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</si>
  <si>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</si>
  <si>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</si>
  <si>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</si>
  <si>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</si>
  <si>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</si>
  <si>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</si>
  <si>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</si>
  <si>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</si>
  <si>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</si>
  <si>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</si>
  <si>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</si>
  <si>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</si>
  <si>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</si>
  <si>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</si>
  <si>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</si>
  <si>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</si>
  <si>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</si>
  <si>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</si>
  <si>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</si>
  <si>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</si>
  <si>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</si>
  <si>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</si>
  <si>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</si>
  <si>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</si>
  <si>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</si>
  <si>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</si>
  <si>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</si>
  <si>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</si>
  <si>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</si>
  <si>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</si>
  <si>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</si>
  <si>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</si>
  <si>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</si>
  <si>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</si>
  <si>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</si>
  <si>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</si>
  <si>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</si>
  <si>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</si>
  <si>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</si>
  <si>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</si>
  <si>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</si>
  <si>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</si>
  <si>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</si>
  <si>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</si>
  <si>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</si>
  <si>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</si>
  <si>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</si>
  <si>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</si>
  <si>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</si>
  <si>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</si>
  <si>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</si>
  <si>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</si>
  <si>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</si>
  <si>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</si>
  <si>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</si>
  <si>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</si>
  <si>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</si>
  <si>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</si>
  <si>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</si>
  <si>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</si>
  <si>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</si>
  <si>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</si>
  <si>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</si>
  <si>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</si>
  <si>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</si>
  <si>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</si>
  <si>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</si>
  <si>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</si>
  <si>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</si>
  <si>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</si>
  <si>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</si>
  <si>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</si>
  <si>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</si>
  <si>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</si>
  <si>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</si>
  <si>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</si>
  <si>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</si>
  <si>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</si>
  <si>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</si>
  <si>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</si>
  <si>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</si>
  <si>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</si>
  <si>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</si>
  <si>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</si>
  <si>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</si>
  <si>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</si>
  <si>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</si>
  <si>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</si>
  <si>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</si>
  <si>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</si>
  <si>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</si>
  <si>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</si>
  <si>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</si>
  <si>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</si>
  <si>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</si>
  <si>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</si>
  <si>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</si>
  <si>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</si>
  <si>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</si>
  <si>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</si>
  <si>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</si>
  <si>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</si>
  <si>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</si>
  <si>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</si>
  <si>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</si>
  <si>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</si>
  <si>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</si>
  <si>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</si>
  <si>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</si>
  <si>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</si>
  <si>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</si>
  <si>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</si>
  <si>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</si>
  <si>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</si>
  <si>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</si>
  <si>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</si>
  <si>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</si>
  <si>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</si>
  <si>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</si>
  <si>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</si>
  <si>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</si>
  <si>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</si>
  <si>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</si>
  <si>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</si>
  <si>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</si>
  <si>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</si>
  <si>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</si>
  <si>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</si>
  <si>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</si>
  <si>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</si>
  <si>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</si>
  <si>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</si>
  <si>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</si>
  <si>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</si>
  <si>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</si>
  <si>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</si>
  <si>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</si>
  <si>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</si>
  <si>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</si>
  <si>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</si>
  <si>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</si>
  <si>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</si>
  <si>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</si>
  <si>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</si>
  <si>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</si>
  <si>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</si>
  <si>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</si>
  <si>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</si>
  <si>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</si>
  <si>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</si>
  <si>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</si>
  <si>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</si>
  <si>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</si>
  <si>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</si>
  <si>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</si>
  <si>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</si>
  <si>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</si>
  <si>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</si>
  <si>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</si>
  <si>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</si>
  <si>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</si>
  <si>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</si>
  <si>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</si>
  <si>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</si>
  <si>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</si>
  <si>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</si>
  <si>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</si>
  <si>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</si>
  <si>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</si>
  <si>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</si>
  <si>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</si>
  <si>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</si>
  <si>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</si>
  <si>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</si>
  <si>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</si>
  <si>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</si>
  <si>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</si>
  <si>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</si>
  <si>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</si>
  <si>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</si>
  <si>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</si>
  <si>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</si>
  <si>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</si>
  <si>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</si>
  <si>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</si>
  <si>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</si>
  <si>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</si>
  <si>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</si>
  <si>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</si>
  <si>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</si>
  <si>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</si>
  <si>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</si>
  <si>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</si>
  <si>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</si>
  <si>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</si>
  <si>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</si>
  <si>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</si>
  <si>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</si>
  <si>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</si>
  <si>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</si>
  <si>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</si>
  <si>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</si>
  <si>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</si>
  <si>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</si>
  <si>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</si>
  <si>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</si>
  <si>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</si>
  <si>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</si>
  <si>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</si>
  <si>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</si>
  <si>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</si>
  <si>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</si>
  <si>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</si>
  <si>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</si>
  <si>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</si>
  <si>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</si>
  <si>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</si>
  <si>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</si>
  <si>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</si>
  <si>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</si>
  <si>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</si>
  <si>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</si>
  <si>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</si>
  <si>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</si>
  <si>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</si>
  <si>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</si>
  <si>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</si>
  <si>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</si>
  <si>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</si>
  <si>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</si>
  <si>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</si>
  <si>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</si>
  <si>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</si>
  <si>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</si>
  <si>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</si>
  <si>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</si>
  <si>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</si>
  <si>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</si>
  <si>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</si>
  <si>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</si>
  <si>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</si>
  <si>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</si>
  <si>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</si>
  <si>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</si>
  <si>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</si>
  <si>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5"/>
  </si>
  <si>
    <t>環境計画課　環境経済政策調査室</t>
    <rPh sb="0" eb="2">
      <t>カンキョウ</t>
    </rPh>
    <rPh sb="2" eb="5">
      <t>ケイカクカ</t>
    </rPh>
    <rPh sb="6" eb="8">
      <t>カンキョウ</t>
    </rPh>
    <rPh sb="8" eb="10">
      <t>ケイザイ</t>
    </rPh>
    <rPh sb="10" eb="12">
      <t>セイサク</t>
    </rPh>
    <rPh sb="12" eb="15">
      <t>チョウサシツ</t>
    </rPh>
    <phoneticPr fontId="5"/>
  </si>
  <si>
    <t>環境経済政策調査室長
中島　恵理</t>
    <rPh sb="0" eb="2">
      <t>カンキョウ</t>
    </rPh>
    <rPh sb="2" eb="4">
      <t>ケイザイ</t>
    </rPh>
    <rPh sb="4" eb="6">
      <t>セイサク</t>
    </rPh>
    <rPh sb="6" eb="8">
      <t>チョウサ</t>
    </rPh>
    <rPh sb="8" eb="10">
      <t>シツチョウ</t>
    </rPh>
    <rPh sb="11" eb="13">
      <t>ナカジマ</t>
    </rPh>
    <rPh sb="14" eb="16">
      <t>エリ</t>
    </rPh>
    <phoneticPr fontId="5"/>
  </si>
  <si>
    <t>○</t>
  </si>
  <si>
    <t>－</t>
    <phoneticPr fontId="5"/>
  </si>
  <si>
    <t>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t>
    <rPh sb="5" eb="6">
      <t>カ</t>
    </rPh>
    <rPh sb="9" eb="11">
      <t>ケイザイ</t>
    </rPh>
    <rPh sb="12" eb="14">
      <t>シャカイ</t>
    </rPh>
    <rPh sb="14" eb="16">
      <t>ドウコウ</t>
    </rPh>
    <rPh sb="17" eb="19">
      <t>ヘンカ</t>
    </rPh>
    <rPh sb="20" eb="21">
      <t>ナカ</t>
    </rPh>
    <rPh sb="23" eb="24">
      <t>ワ</t>
    </rPh>
    <rPh sb="25" eb="26">
      <t>クニ</t>
    </rPh>
    <rPh sb="27" eb="29">
      <t>ジゾク</t>
    </rPh>
    <rPh sb="29" eb="31">
      <t>カノウ</t>
    </rPh>
    <rPh sb="32" eb="34">
      <t>ハッテン</t>
    </rPh>
    <rPh sb="35" eb="37">
      <t>コウケン</t>
    </rPh>
    <rPh sb="39" eb="41">
      <t>ケイザイ</t>
    </rPh>
    <rPh sb="42" eb="44">
      <t>シャカイ</t>
    </rPh>
    <rPh sb="49" eb="50">
      <t>カ</t>
    </rPh>
    <rPh sb="51" eb="53">
      <t>ジツゲン</t>
    </rPh>
    <rPh sb="54" eb="56">
      <t>ケンイン</t>
    </rPh>
    <rPh sb="63" eb="65">
      <t>セイサク</t>
    </rPh>
    <rPh sb="65" eb="67">
      <t>ケンキュウ</t>
    </rPh>
    <rPh sb="68" eb="69">
      <t>オコナ</t>
    </rPh>
    <rPh sb="76" eb="78">
      <t>シュジュ</t>
    </rPh>
    <rPh sb="79" eb="81">
      <t>カンキョウ</t>
    </rPh>
    <rPh sb="81" eb="83">
      <t>セイサク</t>
    </rPh>
    <rPh sb="88" eb="90">
      <t>ケイザイ</t>
    </rPh>
    <rPh sb="91" eb="93">
      <t>シャカイ</t>
    </rPh>
    <rPh sb="93" eb="95">
      <t>コウカ</t>
    </rPh>
    <rPh sb="96" eb="97">
      <t>アキ</t>
    </rPh>
    <rPh sb="102" eb="104">
      <t>カンキョウ</t>
    </rPh>
    <rPh sb="104" eb="106">
      <t>セイサク</t>
    </rPh>
    <rPh sb="107" eb="109">
      <t>キカク</t>
    </rPh>
    <rPh sb="109" eb="111">
      <t>リツアン</t>
    </rPh>
    <rPh sb="112" eb="113">
      <t>シ</t>
    </rPh>
    <phoneticPr fontId="5"/>
  </si>
  <si>
    <t>-</t>
    <phoneticPr fontId="5"/>
  </si>
  <si>
    <t>-</t>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</si>
  <si>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</si>
  <si>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</si>
  <si>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</si>
  <si>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</si>
  <si>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9">
      <t>イタク</t>
    </rPh>
    <rPh sb="9" eb="10">
      <t>ヒ</t>
    </rPh>
    <phoneticPr fontId="5"/>
  </si>
  <si>
    <t>環境保全調査費</t>
    <rPh sb="0" eb="2">
      <t>カンキョウ</t>
    </rPh>
    <rPh sb="2" eb="4">
      <t>ホゼン</t>
    </rPh>
    <rPh sb="4" eb="6">
      <t>チョウサ</t>
    </rPh>
    <rPh sb="6" eb="7">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</si>
  <si>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</si>
  <si>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</si>
  <si>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</si>
  <si>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t>
  </si>
  <si>
    <t>-</t>
    <phoneticPr fontId="5"/>
  </si>
  <si>
    <t>「環境経済の政策研究」の全ての研究課題の最終評価において、良好な研究成果とするＢ以上を獲得する</t>
    <rPh sb="1" eb="3">
      <t>カンキョウ</t>
    </rPh>
    <rPh sb="3" eb="5">
      <t>ケイザイ</t>
    </rPh>
    <rPh sb="6" eb="8">
      <t>セイサク</t>
    </rPh>
    <rPh sb="8" eb="10">
      <t>ケンキュウ</t>
    </rPh>
    <rPh sb="12" eb="13">
      <t>スベ</t>
    </rPh>
    <rPh sb="15" eb="17">
      <t>ケンキュウ</t>
    </rPh>
    <rPh sb="17" eb="19">
      <t>カダイ</t>
    </rPh>
    <rPh sb="20" eb="22">
      <t>サイシュウ</t>
    </rPh>
    <rPh sb="22" eb="24">
      <t>ヒョウカ</t>
    </rPh>
    <rPh sb="29" eb="31">
      <t>リョウコウ</t>
    </rPh>
    <rPh sb="32" eb="34">
      <t>ケンキュウ</t>
    </rPh>
    <rPh sb="34" eb="36">
      <t>セイカ</t>
    </rPh>
    <rPh sb="40" eb="42">
      <t>イジョウ</t>
    </rPh>
    <rPh sb="43" eb="45">
      <t>カクトク</t>
    </rPh>
    <phoneticPr fontId="5"/>
  </si>
  <si>
    <t>％</t>
    <phoneticPr fontId="5"/>
  </si>
  <si>
    <t>-</t>
    <phoneticPr fontId="5"/>
  </si>
  <si>
    <t>平成30年度審査評価会結果</t>
    <rPh sb="0" eb="2">
      <t>ヘイセイ</t>
    </rPh>
    <rPh sb="4" eb="5">
      <t>ネン</t>
    </rPh>
    <rPh sb="5" eb="6">
      <t>ド</t>
    </rPh>
    <rPh sb="6" eb="8">
      <t>シンサ</t>
    </rPh>
    <rPh sb="8" eb="10">
      <t>ヒョウカ</t>
    </rPh>
    <rPh sb="10" eb="11">
      <t>カイ</t>
    </rPh>
    <rPh sb="11" eb="13">
      <t>ケッカ</t>
    </rPh>
    <phoneticPr fontId="5"/>
  </si>
  <si>
    <t>各研究調査における「論文数」の合計値を示す</t>
    <rPh sb="0" eb="3">
      <t>カクケンキュウ</t>
    </rPh>
    <rPh sb="3" eb="5">
      <t>チョウサ</t>
    </rPh>
    <rPh sb="10" eb="12">
      <t>ロンブン</t>
    </rPh>
    <rPh sb="12" eb="13">
      <t>スウ</t>
    </rPh>
    <rPh sb="15" eb="18">
      <t>ゴウケイチ</t>
    </rPh>
    <rPh sb="19" eb="20">
      <t>シメ</t>
    </rPh>
    <phoneticPr fontId="5"/>
  </si>
  <si>
    <t>件</t>
    <rPh sb="0" eb="1">
      <t>ケン</t>
    </rPh>
    <phoneticPr fontId="5"/>
  </si>
  <si>
    <t>環境経済の政策研究事業費／研究機関論文数　　　　　　　　　　　　　　</t>
    <rPh sb="0" eb="2">
      <t>カンキョウ</t>
    </rPh>
    <rPh sb="2" eb="4">
      <t>ケイザイ</t>
    </rPh>
    <rPh sb="5" eb="7">
      <t>セイサク</t>
    </rPh>
    <rPh sb="7" eb="9">
      <t>ケンキュウ</t>
    </rPh>
    <rPh sb="9" eb="12">
      <t>ジギョウヒ</t>
    </rPh>
    <rPh sb="13" eb="15">
      <t>ケンキュウ</t>
    </rPh>
    <rPh sb="15" eb="17">
      <t>キカン</t>
    </rPh>
    <rPh sb="17" eb="19">
      <t>ロンブン</t>
    </rPh>
    <rPh sb="19" eb="20">
      <t>スウ</t>
    </rPh>
    <phoneticPr fontId="5"/>
  </si>
  <si>
    <t>百万円</t>
    <rPh sb="0" eb="3">
      <t>ヒャクマンエン</t>
    </rPh>
    <phoneticPr fontId="5"/>
  </si>
  <si>
    <t>百万円/件</t>
    <rPh sb="0" eb="3">
      <t>ヒャクマンエン</t>
    </rPh>
    <rPh sb="4" eb="5">
      <t>ケン</t>
    </rPh>
    <phoneticPr fontId="5"/>
  </si>
  <si>
    <t>118/66</t>
    <phoneticPr fontId="5"/>
  </si>
  <si>
    <t>108/56</t>
    <phoneticPr fontId="5"/>
  </si>
  <si>
    <t>8　環境・経済・社会の統合的向上</t>
    <rPh sb="2" eb="4">
      <t>カンキョウ</t>
    </rPh>
    <rPh sb="5" eb="7">
      <t>ケイザイ</t>
    </rPh>
    <rPh sb="8" eb="10">
      <t>シャカイ</t>
    </rPh>
    <rPh sb="11" eb="14">
      <t>トウゴウテキ</t>
    </rPh>
    <rPh sb="14" eb="16">
      <t>コウジョウ</t>
    </rPh>
    <phoneticPr fontId="5"/>
  </si>
  <si>
    <t>兆円</t>
    <rPh sb="0" eb="1">
      <t>チョウ</t>
    </rPh>
    <rPh sb="1" eb="2">
      <t>エン</t>
    </rPh>
    <phoneticPr fontId="5"/>
  </si>
  <si>
    <t>-</t>
    <phoneticPr fontId="5"/>
  </si>
  <si>
    <t>＜達成手段の概要＞　環境政策の企画・立案に活用できる経済・社会分析手法等、政策ニーズを踏まえた「環境経済の政策研究」を機動的に実施するともに、経済・社会のグリーン化を支える環境産業の動向を把握するため、環境ビジネス市場の景況感を把握する環境経済観測調査（環境短観）、環境産業の市場規模・雇用規模調査及び企業の成功要因等の調査・分析等を実施する。
＜達成手段の目標＞グローバル化などの経済・社会動向の変化の中で、我が国の持続可能な発展に貢献する経済・社会のグリーン化を実現・牽引していくための政策研究・調査を行うことにより、種々の環境政策のもたらす経済・社会効果を明らかにし、環境政策の企画立案に資する。</t>
    <phoneticPr fontId="5"/>
  </si>
  <si>
    <t>-</t>
    <phoneticPr fontId="5"/>
  </si>
  <si>
    <t>-</t>
    <phoneticPr fontId="5"/>
  </si>
  <si>
    <t>有</t>
  </si>
  <si>
    <t>‐</t>
  </si>
  <si>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</si>
  <si>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phoneticPr fontId="5"/>
  </si>
  <si>
    <t>・国として、環境と経済の関係への理解を深化するための基礎的な調査を実施することが必要である。</t>
  </si>
  <si>
    <t>・効果的な政策の企画・実施を行うに当たっては、必要不可欠な事業であり、政策体系の優先度は高い。</t>
  </si>
  <si>
    <t>・契約の相手方は公募の上、有識者を含めた審査委員会等で選定しており、支出先の選定は適切なものと考える。
・一者応札への改善として、入札機会の充実を図るべく公募期間の延長を検討する。</t>
    <phoneticPr fontId="5"/>
  </si>
  <si>
    <t>・精算行為を伴う委託費として執行することで、契約時及び支出時において見積及び支出経費を精査しており、受益者との負担関係は妥当である。</t>
  </si>
  <si>
    <t>・環境省の委託事業として実施することで、契約時及び支出時において見積及び支出経費を精査しており、単位当たりコスト水準は妥当である。</t>
  </si>
  <si>
    <t>・精算行為を伴う委託費として執行することで、中間段階での支出についても契約時及び支出時において見積及び支出経費を精査しており、内容は合理的である。</t>
  </si>
  <si>
    <t>・精算行為を伴う委託費として執行し、契約時及び支出時において見積及び支出経費を精査することで、支出合理性を確保し、費目・使途を必要なものに限定している。</t>
  </si>
  <si>
    <t>・事業仕分け第３弾（平成22年11月17日実施）の評価結果を踏まえ、平成23年度より、所要の改善を行い、予算の効率的な執行に努めている。（詳細は点検結果に記載）。</t>
  </si>
  <si>
    <t>成果目標は達成されている。</t>
  </si>
  <si>
    <t>・外部有識者を含めた審査・評価委員会にて「研究計画の妥当性」についても審査を行っており、適切なものと考える。</t>
  </si>
  <si>
    <t>257</t>
    <phoneticPr fontId="5"/>
  </si>
  <si>
    <t>264</t>
    <phoneticPr fontId="5"/>
  </si>
  <si>
    <t>309</t>
    <phoneticPr fontId="5"/>
  </si>
  <si>
    <t>307</t>
    <phoneticPr fontId="5"/>
  </si>
  <si>
    <t>296</t>
    <phoneticPr fontId="5"/>
  </si>
  <si>
    <t>277</t>
    <phoneticPr fontId="5"/>
  </si>
  <si>
    <t>292</t>
    <phoneticPr fontId="5"/>
  </si>
  <si>
    <t>A.国立大学法人　京都大学</t>
    <rPh sb="2" eb="4">
      <t>コクリツ</t>
    </rPh>
    <rPh sb="4" eb="6">
      <t>ダイガク</t>
    </rPh>
    <rPh sb="6" eb="8">
      <t>ホウジン</t>
    </rPh>
    <rPh sb="9" eb="11">
      <t>キョウト</t>
    </rPh>
    <rPh sb="11" eb="13">
      <t>ダイガク</t>
    </rPh>
    <phoneticPr fontId="5"/>
  </si>
  <si>
    <t>研究委託費</t>
    <rPh sb="0" eb="2">
      <t>ケンキュウ</t>
    </rPh>
    <rPh sb="2" eb="4">
      <t>イタク</t>
    </rPh>
    <rPh sb="4" eb="5">
      <t>ヒ</t>
    </rPh>
    <phoneticPr fontId="5"/>
  </si>
  <si>
    <t>国立環境研究所、北海道大学、甲南大学</t>
    <rPh sb="0" eb="2">
      <t>コクリツ</t>
    </rPh>
    <rPh sb="2" eb="4">
      <t>カンキョウ</t>
    </rPh>
    <rPh sb="4" eb="7">
      <t>ケンキュウジョ</t>
    </rPh>
    <rPh sb="8" eb="11">
      <t>ホッカイドウ</t>
    </rPh>
    <rPh sb="11" eb="13">
      <t>ダイガク</t>
    </rPh>
    <rPh sb="14" eb="16">
      <t>コウナン</t>
    </rPh>
    <rPh sb="16" eb="18">
      <t>ダイガク</t>
    </rPh>
    <phoneticPr fontId="5"/>
  </si>
  <si>
    <t>旅費</t>
    <rPh sb="0" eb="2">
      <t>リョヒ</t>
    </rPh>
    <phoneticPr fontId="5"/>
  </si>
  <si>
    <t>研究調査旅費</t>
    <rPh sb="0" eb="2">
      <t>ケンキュウ</t>
    </rPh>
    <rPh sb="2" eb="4">
      <t>チョウサ</t>
    </rPh>
    <rPh sb="4" eb="6">
      <t>リョヒ</t>
    </rPh>
    <phoneticPr fontId="5"/>
  </si>
  <si>
    <t>外注費</t>
    <rPh sb="0" eb="3">
      <t>ガイチュウヒ</t>
    </rPh>
    <phoneticPr fontId="5"/>
  </si>
  <si>
    <t>アンケート調査</t>
    <rPh sb="5" eb="7">
      <t>チョウサ</t>
    </rPh>
    <phoneticPr fontId="5"/>
  </si>
  <si>
    <t>その他</t>
    <rPh sb="2" eb="3">
      <t>タ</t>
    </rPh>
    <phoneticPr fontId="5"/>
  </si>
  <si>
    <t>諸謝金、消耗品費、印刷製本費、通信運搬費、借料および賃料</t>
    <rPh sb="0" eb="3">
      <t>ショシャキン</t>
    </rPh>
    <rPh sb="4" eb="7">
      <t>ショウモウヒン</t>
    </rPh>
    <rPh sb="7" eb="8">
      <t>ヒ</t>
    </rPh>
    <rPh sb="9" eb="11">
      <t>インサツ</t>
    </rPh>
    <rPh sb="11" eb="13">
      <t>セイホン</t>
    </rPh>
    <rPh sb="13" eb="14">
      <t>ヒ</t>
    </rPh>
    <rPh sb="15" eb="17">
      <t>ツウシン</t>
    </rPh>
    <rPh sb="17" eb="19">
      <t>ウンパン</t>
    </rPh>
    <rPh sb="19" eb="20">
      <t>ヒ</t>
    </rPh>
    <rPh sb="21" eb="23">
      <t>シャクリョウ</t>
    </rPh>
    <rPh sb="26" eb="28">
      <t>チンリョウ</t>
    </rPh>
    <phoneticPr fontId="5"/>
  </si>
  <si>
    <t>人件費</t>
    <rPh sb="0" eb="3">
      <t>ジンケンヒ</t>
    </rPh>
    <phoneticPr fontId="5"/>
  </si>
  <si>
    <t>通信運搬費</t>
    <rPh sb="0" eb="2">
      <t>ツウシン</t>
    </rPh>
    <rPh sb="2" eb="4">
      <t>ウンパン</t>
    </rPh>
    <rPh sb="4" eb="5">
      <t>ヒ</t>
    </rPh>
    <phoneticPr fontId="5"/>
  </si>
  <si>
    <t>人件費他</t>
    <rPh sb="0" eb="3">
      <t>ジンケンヒ</t>
    </rPh>
    <rPh sb="3" eb="4">
      <t>ホカ</t>
    </rPh>
    <phoneticPr fontId="5"/>
  </si>
  <si>
    <t>専門職6名</t>
    <rPh sb="0" eb="2">
      <t>センモン</t>
    </rPh>
    <rPh sb="2" eb="3">
      <t>ショク</t>
    </rPh>
    <rPh sb="4" eb="5">
      <t>メイ</t>
    </rPh>
    <phoneticPr fontId="5"/>
  </si>
  <si>
    <t>雑役務費</t>
    <rPh sb="0" eb="1">
      <t>ザツ</t>
    </rPh>
    <rPh sb="1" eb="4">
      <t>エキムヒ</t>
    </rPh>
    <phoneticPr fontId="5"/>
  </si>
  <si>
    <t>調査票印刷封入、アンケート調査等</t>
    <rPh sb="0" eb="3">
      <t>チョウサヒョウ</t>
    </rPh>
    <rPh sb="3" eb="5">
      <t>インサツ</t>
    </rPh>
    <rPh sb="5" eb="7">
      <t>フウニュウ</t>
    </rPh>
    <rPh sb="13" eb="15">
      <t>チョウサ</t>
    </rPh>
    <rPh sb="15" eb="16">
      <t>トウ</t>
    </rPh>
    <phoneticPr fontId="5"/>
  </si>
  <si>
    <t>調査票送付、回答返送料</t>
    <rPh sb="0" eb="3">
      <t>チョウサヒョウ</t>
    </rPh>
    <rPh sb="3" eb="5">
      <t>ソウフ</t>
    </rPh>
    <rPh sb="6" eb="8">
      <t>カイトウ</t>
    </rPh>
    <rPh sb="8" eb="10">
      <t>ヘンソウ</t>
    </rPh>
    <rPh sb="10" eb="11">
      <t>リョウ</t>
    </rPh>
    <phoneticPr fontId="5"/>
  </si>
  <si>
    <t>一般管理費</t>
    <rPh sb="0" eb="2">
      <t>イッパン</t>
    </rPh>
    <rPh sb="2" eb="5">
      <t>カンリヒ</t>
    </rPh>
    <phoneticPr fontId="5"/>
  </si>
  <si>
    <t>C.エム・アール・アイリサーチアソシエイツ㈱</t>
    <phoneticPr fontId="5"/>
  </si>
  <si>
    <t>D.㈱野村総合研究所</t>
    <rPh sb="3" eb="5">
      <t>ノムラ</t>
    </rPh>
    <rPh sb="5" eb="7">
      <t>ソウゴウ</t>
    </rPh>
    <rPh sb="7" eb="10">
      <t>ケンキュウジョ</t>
    </rPh>
    <phoneticPr fontId="5"/>
  </si>
  <si>
    <t>人件費（上級専門職1名、専門職1名、総合職1名）、旅費、諸謝金</t>
    <rPh sb="0" eb="3">
      <t>ジンケンヒ</t>
    </rPh>
    <rPh sb="4" eb="6">
      <t>ジョウキュウ</t>
    </rPh>
    <rPh sb="6" eb="8">
      <t>センモン</t>
    </rPh>
    <rPh sb="8" eb="9">
      <t>ショク</t>
    </rPh>
    <rPh sb="10" eb="11">
      <t>メイ</t>
    </rPh>
    <rPh sb="12" eb="14">
      <t>センモン</t>
    </rPh>
    <rPh sb="14" eb="15">
      <t>ショク</t>
    </rPh>
    <rPh sb="16" eb="17">
      <t>メイ</t>
    </rPh>
    <rPh sb="18" eb="20">
      <t>ソウゴウ</t>
    </rPh>
    <rPh sb="20" eb="21">
      <t>ショク</t>
    </rPh>
    <rPh sb="22" eb="23">
      <t>メイ</t>
    </rPh>
    <rPh sb="25" eb="27">
      <t>リョヒ</t>
    </rPh>
    <rPh sb="28" eb="31">
      <t>ショシャキン</t>
    </rPh>
    <phoneticPr fontId="5"/>
  </si>
  <si>
    <t>E.㈱野村総合研究所</t>
    <phoneticPr fontId="5"/>
  </si>
  <si>
    <t>人件費（上級専門職2名、専門職1名、総合職1名）、旅費、諸謝金</t>
    <rPh sb="0" eb="3">
      <t>ジンケンヒ</t>
    </rPh>
    <rPh sb="4" eb="6">
      <t>ジョウキュウ</t>
    </rPh>
    <rPh sb="6" eb="8">
      <t>センモン</t>
    </rPh>
    <rPh sb="8" eb="9">
      <t>ショク</t>
    </rPh>
    <rPh sb="10" eb="11">
      <t>メイ</t>
    </rPh>
    <rPh sb="12" eb="14">
      <t>センモン</t>
    </rPh>
    <rPh sb="14" eb="15">
      <t>ショク</t>
    </rPh>
    <rPh sb="16" eb="17">
      <t>メイ</t>
    </rPh>
    <rPh sb="18" eb="20">
      <t>ソウゴウ</t>
    </rPh>
    <rPh sb="20" eb="21">
      <t>ショク</t>
    </rPh>
    <rPh sb="22" eb="23">
      <t>メイ</t>
    </rPh>
    <rPh sb="25" eb="27">
      <t>リョヒ</t>
    </rPh>
    <rPh sb="28" eb="31">
      <t>ショシャキン</t>
    </rPh>
    <phoneticPr fontId="5"/>
  </si>
  <si>
    <t>国立大学法人京都大学</t>
    <rPh sb="0" eb="2">
      <t>コクリツ</t>
    </rPh>
    <rPh sb="2" eb="4">
      <t>ダイガク</t>
    </rPh>
    <rPh sb="4" eb="6">
      <t>ホウジン</t>
    </rPh>
    <rPh sb="6" eb="8">
      <t>キョウト</t>
    </rPh>
    <rPh sb="8" eb="10">
      <t>ダイガク</t>
    </rPh>
    <phoneticPr fontId="5"/>
  </si>
  <si>
    <t>国立大学法人神戸大学</t>
    <rPh sb="0" eb="2">
      <t>コクリツ</t>
    </rPh>
    <rPh sb="2" eb="4">
      <t>ダイガク</t>
    </rPh>
    <rPh sb="4" eb="6">
      <t>ホウジン</t>
    </rPh>
    <rPh sb="6" eb="8">
      <t>コウベ</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</si>
  <si>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</si>
  <si>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</si>
  <si>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国立大学法人富山大学</t>
    <rPh sb="0" eb="2">
      <t>コクリツ</t>
    </rPh>
    <rPh sb="2" eb="4">
      <t>ダイガク</t>
    </rPh>
    <rPh sb="4" eb="6">
      <t>ホウジン</t>
    </rPh>
    <rPh sb="6" eb="8">
      <t>トヤマ</t>
    </rPh>
    <rPh sb="8" eb="10">
      <t>ダイガク</t>
    </rPh>
    <phoneticPr fontId="5"/>
  </si>
  <si>
    <t>国立大学法人名古屋大学</t>
    <rPh sb="0" eb="2">
      <t>コクリツ</t>
    </rPh>
    <rPh sb="2" eb="4">
      <t>ダイガク</t>
    </rPh>
    <rPh sb="4" eb="6">
      <t>ホウジン</t>
    </rPh>
    <rPh sb="6" eb="9">
      <t>ナゴヤ</t>
    </rPh>
    <rPh sb="9" eb="11">
      <t>ダイガク</t>
    </rPh>
    <phoneticPr fontId="5"/>
  </si>
  <si>
    <t>学校法人明徳学園京都経済短期大学</t>
    <rPh sb="0" eb="2">
      <t>ガッコウ</t>
    </rPh>
    <rPh sb="2" eb="4">
      <t>ホウジン</t>
    </rPh>
    <rPh sb="4" eb="6">
      <t>メイトク</t>
    </rPh>
    <rPh sb="6" eb="8">
      <t>ガクエン</t>
    </rPh>
    <rPh sb="8" eb="10">
      <t>キョウト</t>
    </rPh>
    <rPh sb="10" eb="12">
      <t>ケイザイ</t>
    </rPh>
    <rPh sb="12" eb="14">
      <t>タンキ</t>
    </rPh>
    <rPh sb="14" eb="16">
      <t>ダイガク</t>
    </rPh>
    <phoneticPr fontId="5"/>
  </si>
  <si>
    <t>我が国における自然環境施策への効果的な資源動員に向けた研究</t>
    <phoneticPr fontId="5"/>
  </si>
  <si>
    <t>国・地方公共団体における生態系勘定の導入に向けた研究</t>
    <phoneticPr fontId="5"/>
  </si>
  <si>
    <t>「遺伝資源の取得の機会及びその利用から生ずる利益の公正かつ衡平な配分に関する指針」（ABS 指針）</t>
    <phoneticPr fontId="5"/>
  </si>
  <si>
    <t>環境・経済・社会の持続可能性の総合的な評価及び豊かさの評価に関する研究</t>
    <phoneticPr fontId="5"/>
  </si>
  <si>
    <t>第五次環境基本計画の総体的点検のための各種指標・評価方法等の開発</t>
    <phoneticPr fontId="5"/>
  </si>
  <si>
    <t>今後の高齢社会に対応した産業廃棄物処理業に関する調査・研究</t>
    <phoneticPr fontId="5"/>
  </si>
  <si>
    <t>ＥＳＧファクターと企業価値等に関する研究</t>
    <phoneticPr fontId="5"/>
  </si>
  <si>
    <t>我が国に蓄積されているストックの質に関する調査・検討</t>
    <phoneticPr fontId="5"/>
  </si>
  <si>
    <t>食品ロス削減による経済便益に関する調査・分析</t>
    <phoneticPr fontId="5"/>
  </si>
  <si>
    <t>-</t>
    <phoneticPr fontId="5"/>
  </si>
  <si>
    <t>エム・アール・アイリサーチアソシエイツ(株)</t>
  </si>
  <si>
    <t>環境経済観測調査（環境短観）委託業務</t>
  </si>
  <si>
    <t>(株)野村総合研究所</t>
  </si>
  <si>
    <t>環境ビジネスの振興方策検討等委託業務</t>
  </si>
  <si>
    <t>環境産業の市場規模推計等委託業務</t>
  </si>
  <si>
    <t>-</t>
    <phoneticPr fontId="5"/>
  </si>
  <si>
    <t>環境経済の政策研究受託者からの再委託により、調査研究の一部を共同実施</t>
    <rPh sb="0" eb="2">
      <t>カンキョウ</t>
    </rPh>
    <rPh sb="2" eb="4">
      <t>ケイザイ</t>
    </rPh>
    <rPh sb="5" eb="7">
      <t>セイサク</t>
    </rPh>
    <rPh sb="7" eb="9">
      <t>ケンキュウ</t>
    </rPh>
    <rPh sb="9" eb="12">
      <t>ジュタクシャ</t>
    </rPh>
    <rPh sb="15" eb="18">
      <t>サイイタク</t>
    </rPh>
    <rPh sb="22" eb="24">
      <t>チョウサ</t>
    </rPh>
    <rPh sb="24" eb="26">
      <t>ケンキュウ</t>
    </rPh>
    <rPh sb="27" eb="29">
      <t>イチブ</t>
    </rPh>
    <rPh sb="30" eb="32">
      <t>キョウドウ</t>
    </rPh>
    <rPh sb="32" eb="34">
      <t>ジッシ</t>
    </rPh>
    <phoneticPr fontId="5"/>
  </si>
  <si>
    <t>B.三菱ＵＦＪリサーチ＆コンサルティング株式会社</t>
    <rPh sb="2" eb="4">
      <t>ミツビシ</t>
    </rPh>
    <rPh sb="20" eb="24">
      <t>カブシキガイシャ</t>
    </rPh>
    <phoneticPr fontId="5"/>
  </si>
  <si>
    <t>研究調査旅費、賃金、外注費</t>
    <rPh sb="0" eb="2">
      <t>ケンキュウ</t>
    </rPh>
    <rPh sb="2" eb="4">
      <t>チョウサ</t>
    </rPh>
    <rPh sb="4" eb="6">
      <t>リョヒ</t>
    </rPh>
    <rPh sb="7" eb="9">
      <t>チンギン</t>
    </rPh>
    <rPh sb="10" eb="13">
      <t>ガイチュウヒ</t>
    </rPh>
    <phoneticPr fontId="5"/>
  </si>
  <si>
    <t>専門職2名</t>
    <rPh sb="0" eb="2">
      <t>センモン</t>
    </rPh>
    <rPh sb="2" eb="3">
      <t>ショク</t>
    </rPh>
    <rPh sb="4" eb="5">
      <t>メイ</t>
    </rPh>
    <phoneticPr fontId="5"/>
  </si>
  <si>
    <t>三菱UFJリサーチ＆コンサルティング株式会社</t>
    <rPh sb="0" eb="2">
      <t>ミツビシ</t>
    </rPh>
    <rPh sb="18" eb="22">
      <t>カブシキガイシャ</t>
    </rPh>
    <phoneticPr fontId="5"/>
  </si>
  <si>
    <t>学校法人慶応義塾大学</t>
    <rPh sb="0" eb="2">
      <t>ガッコウ</t>
    </rPh>
    <rPh sb="2" eb="4">
      <t>ホウジン</t>
    </rPh>
    <rPh sb="4" eb="6">
      <t>ケイオウ</t>
    </rPh>
    <rPh sb="6" eb="8">
      <t>ギジュク</t>
    </rPh>
    <rPh sb="8" eb="10">
      <t>ダイガク</t>
    </rPh>
    <phoneticPr fontId="5"/>
  </si>
  <si>
    <t>株式会社インテック</t>
    <rPh sb="0" eb="4">
      <t>カブシキガイシャ</t>
    </rPh>
    <phoneticPr fontId="5"/>
  </si>
  <si>
    <t>国立大学法人小樽商科大学</t>
    <rPh sb="0" eb="6">
      <t>コクリツダイガクホウジン</t>
    </rPh>
    <rPh sb="6" eb="8">
      <t>オタル</t>
    </rPh>
    <rPh sb="8" eb="10">
      <t>ショウカ</t>
    </rPh>
    <rPh sb="10" eb="12">
      <t>ダイガク</t>
    </rPh>
    <phoneticPr fontId="5"/>
  </si>
  <si>
    <t>国立大学法人広島大学</t>
    <rPh sb="0" eb="6">
      <t>コクリツダイガクホウジン</t>
    </rPh>
    <rPh sb="6" eb="8">
      <t>ヒロシマ</t>
    </rPh>
    <rPh sb="8" eb="10">
      <t>ダイガク</t>
    </rPh>
    <phoneticPr fontId="5"/>
  </si>
  <si>
    <t>一般社団法人資源循環ネットワーク</t>
    <rPh sb="0" eb="2">
      <t>イッパン</t>
    </rPh>
    <rPh sb="2" eb="4">
      <t>シャダン</t>
    </rPh>
    <rPh sb="4" eb="6">
      <t>ホウジン</t>
    </rPh>
    <rPh sb="6" eb="8">
      <t>シゲン</t>
    </rPh>
    <rPh sb="8" eb="10">
      <t>ジュンカン</t>
    </rPh>
    <phoneticPr fontId="5"/>
  </si>
  <si>
    <t>国立大学法人東京大学</t>
    <rPh sb="0" eb="6">
      <t>コクリツダイガクホウジン</t>
    </rPh>
    <rPh sb="6" eb="8">
      <t>トウキョウ</t>
    </rPh>
    <rPh sb="8" eb="10">
      <t>ダイガク</t>
    </rPh>
    <phoneticPr fontId="5"/>
  </si>
  <si>
    <t>大学法人立命館</t>
    <rPh sb="0" eb="4">
      <t>ダイガクホウジン</t>
    </rPh>
    <rPh sb="4" eb="7">
      <t>リツメイカン</t>
    </rPh>
    <phoneticPr fontId="5"/>
  </si>
  <si>
    <t>学校法人甲南学園</t>
    <rPh sb="0" eb="2">
      <t>ガッコウ</t>
    </rPh>
    <rPh sb="2" eb="4">
      <t>ホウジン</t>
    </rPh>
    <rPh sb="4" eb="6">
      <t>コウナン</t>
    </rPh>
    <rPh sb="6" eb="8">
      <t>ガクエン</t>
    </rPh>
    <phoneticPr fontId="5"/>
  </si>
  <si>
    <t>学校法人南山学園</t>
    <rPh sb="0" eb="2">
      <t>ガッコウ</t>
    </rPh>
    <rPh sb="2" eb="4">
      <t>ホウジン</t>
    </rPh>
    <rPh sb="4" eb="6">
      <t>ナンザン</t>
    </rPh>
    <rPh sb="6" eb="8">
      <t>ガクエン</t>
    </rPh>
    <phoneticPr fontId="5"/>
  </si>
  <si>
    <t>85/58</t>
    <phoneticPr fontId="5"/>
  </si>
  <si>
    <t>１．環境経済の政策研究
　　環境政策の企画・立案に活用できる経済・社会分析手法等、政策ニーズを踏まえた「環境経済の政策研究」を機動的に実施する。
２．環境経済情報の整備
　　経済・社会のグリーン化を支える環境産業の動向を把握するため、環境ビジネス市場の景況感を把握する環境経済観測調査（環境短観）、
    環境産業の市場規模・雇用規模調査および企業の成功要因等の調査・分析を実施する。</t>
    <rPh sb="2" eb="4">
      <t>カンキョウ</t>
    </rPh>
    <rPh sb="4" eb="6">
      <t>ケイザイ</t>
    </rPh>
    <rPh sb="7" eb="9">
      <t>セイサク</t>
    </rPh>
    <rPh sb="9" eb="11">
      <t>ケンキュウ</t>
    </rPh>
    <rPh sb="14" eb="16">
      <t>カンキョウ</t>
    </rPh>
    <rPh sb="16" eb="18">
      <t>セイサク</t>
    </rPh>
    <rPh sb="19" eb="21">
      <t>キカク</t>
    </rPh>
    <rPh sb="22" eb="24">
      <t>リツアン</t>
    </rPh>
    <rPh sb="25" eb="27">
      <t>カツヨウ</t>
    </rPh>
    <rPh sb="30" eb="32">
      <t>ケイザイ</t>
    </rPh>
    <rPh sb="33" eb="35">
      <t>シャカイ</t>
    </rPh>
    <rPh sb="35" eb="37">
      <t>ブンセキ</t>
    </rPh>
    <rPh sb="37" eb="39">
      <t>シュホウ</t>
    </rPh>
    <rPh sb="39" eb="40">
      <t>トウ</t>
    </rPh>
    <rPh sb="41" eb="43">
      <t>セイサク</t>
    </rPh>
    <rPh sb="47" eb="48">
      <t>フ</t>
    </rPh>
    <rPh sb="52" eb="54">
      <t>カンキョウ</t>
    </rPh>
    <rPh sb="54" eb="56">
      <t>ケイザイ</t>
    </rPh>
    <rPh sb="57" eb="59">
      <t>セイサク</t>
    </rPh>
    <rPh sb="59" eb="61">
      <t>ケンキュウ</t>
    </rPh>
    <rPh sb="63" eb="66">
      <t>キドウテキ</t>
    </rPh>
    <rPh sb="67" eb="69">
      <t>ジッシ</t>
    </rPh>
    <rPh sb="75" eb="77">
      <t>カンキョウ</t>
    </rPh>
    <rPh sb="77" eb="79">
      <t>ケイザイ</t>
    </rPh>
    <rPh sb="79" eb="81">
      <t>ジョウホウ</t>
    </rPh>
    <rPh sb="82" eb="84">
      <t>セイビ</t>
    </rPh>
    <rPh sb="87" eb="89">
      <t>ケイザイ</t>
    </rPh>
    <rPh sb="90" eb="92">
      <t>シャカイ</t>
    </rPh>
    <rPh sb="97" eb="98">
      <t>カ</t>
    </rPh>
    <rPh sb="99" eb="100">
      <t>ササ</t>
    </rPh>
    <rPh sb="102" eb="104">
      <t>カンキョウ</t>
    </rPh>
    <rPh sb="104" eb="106">
      <t>サンギョウ</t>
    </rPh>
    <rPh sb="107" eb="109">
      <t>ドウコウ</t>
    </rPh>
    <rPh sb="110" eb="112">
      <t>ハアク</t>
    </rPh>
    <rPh sb="117" eb="119">
      <t>カンキョウ</t>
    </rPh>
    <rPh sb="123" eb="125">
      <t>シジョウ</t>
    </rPh>
    <rPh sb="126" eb="129">
      <t>ケイキョウカン</t>
    </rPh>
    <rPh sb="130" eb="132">
      <t>ハアク</t>
    </rPh>
    <rPh sb="134" eb="136">
      <t>カンキョウ</t>
    </rPh>
    <rPh sb="136" eb="138">
      <t>ケイザイ</t>
    </rPh>
    <rPh sb="138" eb="140">
      <t>カンソク</t>
    </rPh>
    <rPh sb="140" eb="142">
      <t>チョウサ</t>
    </rPh>
    <rPh sb="143" eb="145">
      <t>カンキョウ</t>
    </rPh>
    <rPh sb="145" eb="147">
      <t>タンカン</t>
    </rPh>
    <rPh sb="154" eb="156">
      <t>カンキョウ</t>
    </rPh>
    <rPh sb="156" eb="158">
      <t>サンギョウ</t>
    </rPh>
    <rPh sb="159" eb="161">
      <t>シジョウ</t>
    </rPh>
    <rPh sb="161" eb="163">
      <t>キボ</t>
    </rPh>
    <rPh sb="164" eb="166">
      <t>コヨウ</t>
    </rPh>
    <rPh sb="166" eb="168">
      <t>キボ</t>
    </rPh>
    <rPh sb="168" eb="170">
      <t>チョウサ</t>
    </rPh>
    <rPh sb="173" eb="175">
      <t>キギョウ</t>
    </rPh>
    <rPh sb="176" eb="178">
      <t>セイコウ</t>
    </rPh>
    <rPh sb="178" eb="180">
      <t>ヨウイン</t>
    </rPh>
    <rPh sb="180" eb="181">
      <t>トウ</t>
    </rPh>
    <rPh sb="182" eb="184">
      <t>チョウサ</t>
    </rPh>
    <rPh sb="185" eb="187">
      <t>ブンセキ</t>
    </rPh>
    <rPh sb="188" eb="190">
      <t>ジッシ</t>
    </rPh>
    <phoneticPr fontId="5"/>
  </si>
  <si>
    <t>「環境経済の政策研究」各研究課題の最終評価において、良好な研究成果Ｂ以上（5段階中上位3評価）を獲得した課題数／全評価対象課題数</t>
    <rPh sb="1" eb="3">
      <t>カンキョウ</t>
    </rPh>
    <rPh sb="3" eb="5">
      <t>ケイザイ</t>
    </rPh>
    <rPh sb="6" eb="8">
      <t>セイサク</t>
    </rPh>
    <rPh sb="8" eb="10">
      <t>ケンキュウ</t>
    </rPh>
    <rPh sb="11" eb="12">
      <t>カク</t>
    </rPh>
    <rPh sb="12" eb="14">
      <t>ケンキュウ</t>
    </rPh>
    <rPh sb="14" eb="16">
      <t>カダイ</t>
    </rPh>
    <rPh sb="17" eb="19">
      <t>サイシュウ</t>
    </rPh>
    <rPh sb="19" eb="21">
      <t>ヒョウカ</t>
    </rPh>
    <rPh sb="26" eb="28">
      <t>リョウコウ</t>
    </rPh>
    <rPh sb="29" eb="31">
      <t>ケンキュウ</t>
    </rPh>
    <rPh sb="31" eb="33">
      <t>セイカ</t>
    </rPh>
    <rPh sb="34" eb="36">
      <t>イジョウ</t>
    </rPh>
    <rPh sb="38" eb="41">
      <t>ダンカイチュウ</t>
    </rPh>
    <rPh sb="41" eb="43">
      <t>ジョウイ</t>
    </rPh>
    <rPh sb="44" eb="46">
      <t>ヒョウカ</t>
    </rPh>
    <rPh sb="48" eb="50">
      <t>カクトク</t>
    </rPh>
    <rPh sb="52" eb="54">
      <t>カダイ</t>
    </rPh>
    <rPh sb="54" eb="55">
      <t>スウ</t>
    </rPh>
    <rPh sb="56" eb="57">
      <t>ゼン</t>
    </rPh>
    <rPh sb="57" eb="59">
      <t>ヒョウカ</t>
    </rPh>
    <rPh sb="59" eb="61">
      <t>タイショウ</t>
    </rPh>
    <rPh sb="61" eb="63">
      <t>カダイ</t>
    </rPh>
    <rPh sb="63" eb="64">
      <t>スウ</t>
    </rPh>
    <phoneticPr fontId="5"/>
  </si>
  <si>
    <t>環境産業の市場規模（兆円）
※目標は環境産業の市場規模の正確な把握</t>
    <rPh sb="0" eb="2">
      <t>カンキョウ</t>
    </rPh>
    <rPh sb="2" eb="4">
      <t>サンギョウ</t>
    </rPh>
    <rPh sb="5" eb="7">
      <t>シジョウ</t>
    </rPh>
    <rPh sb="7" eb="9">
      <t>キボ</t>
    </rPh>
    <rPh sb="10" eb="11">
      <t>チョウ</t>
    </rPh>
    <rPh sb="11" eb="12">
      <t>エン</t>
    </rPh>
    <rPh sb="15" eb="17">
      <t>モクヒョウ</t>
    </rPh>
    <rPh sb="18" eb="20">
      <t>カンキョウ</t>
    </rPh>
    <rPh sb="20" eb="22">
      <t>サンギョウ</t>
    </rPh>
    <rPh sb="23" eb="25">
      <t>シジョウ</t>
    </rPh>
    <rPh sb="25" eb="27">
      <t>キボ</t>
    </rPh>
    <rPh sb="28" eb="30">
      <t>セイカク</t>
    </rPh>
    <rPh sb="31" eb="33">
      <t>ハアク</t>
    </rPh>
    <phoneticPr fontId="5"/>
  </si>
  <si>
    <t>-</t>
    <phoneticPr fontId="5"/>
  </si>
  <si>
    <t>-</t>
    <phoneticPr fontId="5"/>
  </si>
  <si>
    <t>・活動実績として、論文発表数を把握している。活動指標は直近過去3年間の論文数の平均数を設定しており、活動実績は見込みを上回っている。</t>
    <rPh sb="27" eb="29">
      <t>チョッキン</t>
    </rPh>
    <rPh sb="29" eb="31">
      <t>カコ</t>
    </rPh>
    <rPh sb="32" eb="34">
      <t>ネンカン</t>
    </rPh>
    <rPh sb="35" eb="37">
      <t>ロンブン</t>
    </rPh>
    <rPh sb="37" eb="38">
      <t>スウ</t>
    </rPh>
    <rPh sb="39" eb="41">
      <t>ヘイキン</t>
    </rPh>
    <rPh sb="41" eb="42">
      <t>スウ</t>
    </rPh>
    <rPh sb="43" eb="45">
      <t>セッテイ</t>
    </rPh>
    <phoneticPr fontId="5"/>
  </si>
  <si>
    <t>97/60</t>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</si>
  <si>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主に政策の企画立案に活用するとともに、民間企業の環境産業への参入・事業拡大を促している。)</t>
    <rPh sb="117" eb="118">
      <t>オモ</t>
    </rPh>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</si>
  <si>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
平成30年度の成果については、学識経験者から構成される審査・評価会を設置し、各研究課題の評価を行っている。
また、平成30年4月の第五次環境基本計画閣議決定後に開始された「第Ⅳ期環境経済の政策研究」では第Ⅲ期研究における研究成果の政策への活用及び新たな政策課題の明確化を踏まえ、単に政策推進の資する研究のみならず、今後の政策の更なる深化につながる研究を実施し、その成果を政策の企画立案に活用することに努めている。</t>
    <rPh sb="138" eb="140">
      <t>ヘイセイ</t>
    </rPh>
    <rPh sb="142" eb="144">
      <t>ネンド</t>
    </rPh>
    <rPh sb="145" eb="147">
      <t>セイカ</t>
    </rPh>
    <rPh sb="176" eb="177">
      <t>カク</t>
    </rPh>
    <rPh sb="195" eb="197">
      <t>ヘイセイ</t>
    </rPh>
    <rPh sb="199" eb="200">
      <t>ネン</t>
    </rPh>
    <rPh sb="201" eb="202">
      <t>ガツ</t>
    </rPh>
    <rPh sb="203" eb="205">
      <t>ダイゴ</t>
    </rPh>
    <rPh sb="205" eb="206">
      <t>ジ</t>
    </rPh>
    <rPh sb="206" eb="208">
      <t>カンキョウ</t>
    </rPh>
    <rPh sb="208" eb="210">
      <t>キホン</t>
    </rPh>
    <rPh sb="210" eb="212">
      <t>ケイカク</t>
    </rPh>
    <rPh sb="212" eb="214">
      <t>カクギ</t>
    </rPh>
    <rPh sb="214" eb="216">
      <t>ケッテイ</t>
    </rPh>
    <rPh sb="216" eb="217">
      <t>ゴ</t>
    </rPh>
    <rPh sb="218" eb="220">
      <t>カイシ</t>
    </rPh>
    <rPh sb="224" eb="225">
      <t>ダイ</t>
    </rPh>
    <rPh sb="226" eb="227">
      <t>キ</t>
    </rPh>
    <rPh sb="227" eb="229">
      <t>カンキョウ</t>
    </rPh>
    <rPh sb="229" eb="231">
      <t>ケイザイ</t>
    </rPh>
    <rPh sb="232" eb="234">
      <t>セイサク</t>
    </rPh>
    <rPh sb="234" eb="236">
      <t>ケンキュウ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</si>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</sst>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201082</xdr:colOff>
      <xdr:row>739</xdr:row>
      <xdr:rowOff>338667</xdr:rowOff>
    </xdr:from>
    <xdr:to>
      <xdr:col>49</xdr:col>
      <xdr:colOff>402057</xdr:colOff>
      <xdr:row>754</xdr:row>
      <xdr:rowOff>167777</xdr:rowOff>
    </xdr:to>
    <xdr:grpSp>
      <xdr:nvGrpSpPr>
        <xdr:cNvPr id="3" name="グループ化 2"/>
        <xdr:cNvGrpSpPr/>
      </xdr:nvGrpSpPr>
      <xdr:grpSpPr>
        <a:xfrm>
          <a:off x="1253987" y="43602338"/>
          <a:ext cx="7933482" cy="5181039"/>
          <a:chOff x="1365249" y="43804417"/>
          <a:chExt cx="8847558" cy="5067860"/>
        </a:xfrm>
      </xdr:grpSpPr>
      <xdr:grpSp>
        <xdr:nvGrpSpPr>
          <xdr:cNvPr id="33" name="グループ化 32"/>
          <xdr:cNvGrpSpPr/>
        </xdr:nvGrpSpPr>
        <xdr:grpSpPr>
          <a:xfrm>
            <a:off x="1365249" y="43973749"/>
            <a:ext cx="8847558" cy="4898528"/>
            <a:chOff x="1650423" y="31610877"/>
            <a:chExt cx="8222671" cy="5510667"/>
          </a:xfrm>
        </xdr:grpSpPr>
        <xdr:sp macro="" textlink="">
          <xdr:nvSpPr>
            <xdr:cNvPr id="34" name="正方形/長方形 33"/>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9</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85</a:t>
              </a:r>
              <a:r>
                <a:rPr kumimoji="1" lang="ja-JP" altLang="en-US" sz="1100"/>
                <a:t>百万円</a:t>
              </a:r>
            </a:p>
          </xdr:txBody>
        </xdr:sp>
        <xdr:sp macro="" textlink="">
          <xdr:nvSpPr>
            <xdr:cNvPr id="35" name="大かっこ 34"/>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36" name="正方形/長方形 35"/>
            <xdr:cNvSpPr/>
          </xdr:nvSpPr>
          <xdr:spPr>
            <a:xfrm>
              <a:off x="4277591" y="33881291"/>
              <a:ext cx="1840057" cy="1232021"/>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a:p>
              <a:pPr algn="ctr">
                <a:lnSpc>
                  <a:spcPts val="1300"/>
                </a:lnSpc>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a:t>
              </a:r>
              <a:r>
                <a:rPr kumimoji="1" lang="ja-JP" altLang="en-US" sz="1050">
                  <a:solidFill>
                    <a:sysClr val="windowText" lastClr="000000"/>
                  </a:solidFill>
                </a:rPr>
                <a:t>エム・アール・アイ</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リサーチアソシエイツ（株）</a:t>
              </a:r>
              <a:endParaRPr kumimoji="1" lang="en-US" altLang="ja-JP" sz="1050">
                <a:solidFill>
                  <a:sysClr val="windowText" lastClr="000000"/>
                </a:solidFill>
              </a:endParaRPr>
            </a:p>
            <a:p>
              <a:pPr algn="ctr">
                <a:lnSpc>
                  <a:spcPts val="1300"/>
                </a:lnSpc>
              </a:pPr>
              <a:r>
                <a:rPr kumimoji="1" lang="en-US" altLang="ja-JP" sz="1100"/>
                <a:t>22</a:t>
              </a:r>
              <a:r>
                <a:rPr kumimoji="1" lang="ja-JP" altLang="en-US" sz="1100"/>
                <a:t>百万円</a:t>
              </a:r>
              <a:endParaRPr kumimoji="1" lang="en-US" altLang="ja-JP" sz="1100"/>
            </a:p>
          </xdr:txBody>
        </xdr:sp>
        <xdr:sp macro="" textlink="">
          <xdr:nvSpPr>
            <xdr:cNvPr id="37" name="正方形/長方形 36"/>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159</a:t>
              </a:r>
              <a:r>
                <a:rPr kumimoji="1" lang="ja-JP" altLang="en-US" sz="1100"/>
                <a:t>百万円</a:t>
              </a:r>
            </a:p>
          </xdr:txBody>
        </xdr:sp>
        <xdr:cxnSp macro="">
          <xdr:nvCxnSpPr>
            <xdr:cNvPr id="38" name="直線コネクタ 37"/>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42" name="テキスト ボックス 41"/>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43" name="直線矢印コネクタ 42"/>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a:off x="5462515" y="33469946"/>
              <a:ext cx="3367" cy="400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xdr:cNvSpPr/>
          </xdr:nvSpPr>
          <xdr:spPr>
            <a:xfrm>
              <a:off x="6231082" y="33871766"/>
              <a:ext cx="1763856" cy="1216012"/>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23</a:t>
              </a:r>
              <a:r>
                <a:rPr kumimoji="1" lang="ja-JP" altLang="en-US" sz="1100"/>
                <a:t>百万円</a:t>
              </a:r>
              <a:endParaRPr kumimoji="1" lang="en-US" altLang="ja-JP" sz="1100"/>
            </a:p>
          </xdr:txBody>
        </xdr:sp>
        <xdr:sp macro="" textlink="">
          <xdr:nvSpPr>
            <xdr:cNvPr id="48" name="大かっこ 47"/>
            <xdr:cNvSpPr/>
          </xdr:nvSpPr>
          <xdr:spPr>
            <a:xfrm>
              <a:off x="6240607" y="35177697"/>
              <a:ext cx="1763857" cy="169545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49" name="大かっこ 48"/>
            <xdr:cNvSpPr/>
          </xdr:nvSpPr>
          <xdr:spPr>
            <a:xfrm>
              <a:off x="8107006" y="35254296"/>
              <a:ext cx="1758247" cy="182880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51" name="正方形/長方形 50"/>
            <xdr:cNvSpPr/>
          </xdr:nvSpPr>
          <xdr:spPr>
            <a:xfrm>
              <a:off x="8109239" y="33871766"/>
              <a:ext cx="1763855" cy="125431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solidFill>
                    <a:sysClr val="windowText" lastClr="000000"/>
                  </a:solidFill>
                </a:rPr>
                <a:t>Ｅ</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25</a:t>
              </a:r>
              <a:r>
                <a:rPr kumimoji="1" lang="ja-JP" altLang="en-US" sz="1100"/>
                <a:t>百万円</a:t>
              </a:r>
              <a:endParaRPr kumimoji="1" lang="en-US" altLang="ja-JP" sz="1100"/>
            </a:p>
          </xdr:txBody>
        </xdr:sp>
        <xdr:sp macro="" textlink="">
          <xdr:nvSpPr>
            <xdr:cNvPr id="55" name="大かっこ 54"/>
            <xdr:cNvSpPr/>
          </xdr:nvSpPr>
          <xdr:spPr>
            <a:xfrm>
              <a:off x="4277591" y="35199988"/>
              <a:ext cx="1840057" cy="1339562"/>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環境経済観測調査を平成</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年度中に</a:t>
              </a:r>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回実施し、環境ビジネスの景況感等に関する情報について収集・整備・発信するもの。</a:t>
              </a:r>
              <a:endParaRPr lang="ja-JP" altLang="ja-JP">
                <a:effectLst/>
              </a:endParaRPr>
            </a:p>
          </xdr:txBody>
        </xdr:sp>
        <xdr:cxnSp macro="">
          <xdr:nvCxnSpPr>
            <xdr:cNvPr id="58" name="直線矢印コネクタ 57"/>
            <xdr:cNvCxnSpPr/>
          </xdr:nvCxnSpPr>
          <xdr:spPr>
            <a:xfrm>
              <a:off x="2879800" y="36551803"/>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63" name="テキスト ボックス 62"/>
          <xdr:cNvSpPr txBox="1"/>
        </xdr:nvSpPr>
        <xdr:spPr>
          <a:xfrm>
            <a:off x="7715250" y="43804417"/>
            <a:ext cx="2392851" cy="1407837"/>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a:t>
            </a:r>
            <a:endParaRPr kumimoji="1" lang="en-US" altLang="ja-JP" sz="1100"/>
          </a:p>
          <a:p>
            <a:r>
              <a:rPr kumimoji="1" lang="en-US" altLang="ja-JP" sz="1100"/>
              <a:t>4</a:t>
            </a:r>
            <a:r>
              <a:rPr kumimoji="1" lang="ja-JP" altLang="en-US" sz="1100"/>
              <a:t>百万円</a:t>
            </a:r>
            <a:endParaRPr kumimoji="1" lang="en-US" altLang="ja-JP" sz="1100"/>
          </a:p>
          <a:p>
            <a:r>
              <a:rPr kumimoji="1" lang="ja-JP" altLang="en-US" sz="1100"/>
              <a:t>人件費　</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en-US" sz="1100"/>
              <a:t>万円</a:t>
            </a:r>
            <a:endParaRPr kumimoji="1" lang="en-US" altLang="ja-JP" sz="1100"/>
          </a:p>
          <a:p>
            <a:r>
              <a:rPr kumimoji="1" lang="ja-JP" altLang="ja-JP" sz="1100">
                <a:solidFill>
                  <a:schemeClr val="dk1"/>
                </a:solidFill>
                <a:effectLst/>
                <a:latin typeface="+mn-lt"/>
                <a:ea typeface="+mn-ea"/>
                <a:cs typeface="+mn-cs"/>
              </a:rPr>
              <a:t>職員旅費</a:t>
            </a:r>
            <a:r>
              <a:rPr kumimoji="1" lang="ja-JP" altLang="en-US" sz="1100">
                <a:solidFill>
                  <a:schemeClr val="dk1"/>
                </a:solidFill>
                <a:effectLst/>
                <a:latin typeface="+mn-lt"/>
                <a:ea typeface="+mn-ea"/>
                <a:cs typeface="+mn-cs"/>
              </a:rPr>
              <a:t>、</a:t>
            </a:r>
            <a:r>
              <a:rPr kumimoji="1" lang="ja-JP" altLang="en-US" sz="1100"/>
              <a:t>委員謝金、委員旅費　</a:t>
            </a:r>
            <a:endParaRPr kumimoji="1" lang="en-US" altLang="ja-JP" sz="1100"/>
          </a:p>
          <a:p>
            <a:r>
              <a:rPr kumimoji="1" lang="en-US" altLang="ja-JP" sz="1100">
                <a:solidFill>
                  <a:schemeClr val="dk1"/>
                </a:solidFill>
                <a:effectLst/>
                <a:latin typeface="+mn-lt"/>
                <a:ea typeface="+mn-ea"/>
                <a:cs typeface="+mn-cs"/>
              </a:rPr>
              <a:t>1</a:t>
            </a:r>
            <a:r>
              <a:rPr kumimoji="1" lang="ja-JP" altLang="en-US" sz="1100"/>
              <a:t>百万円</a:t>
            </a:r>
          </a:p>
        </xdr:txBody>
      </xdr:sp>
    </xdr:grpSp>
    <xdr:clientData/>
  </xdr:twoCellAnchor>
  <xdr:twoCellAnchor>
    <xdr:from>
      <xdr:col>7</xdr:col>
      <xdr:colOff>42332</xdr:colOff>
      <xdr:row>754</xdr:row>
      <xdr:rowOff>306916</xdr:rowOff>
    </xdr:from>
    <xdr:to>
      <xdr:col>20</xdr:col>
      <xdr:colOff>63835</xdr:colOff>
      <xdr:row>756</xdr:row>
      <xdr:rowOff>477942</xdr:rowOff>
    </xdr:to>
    <xdr:sp macro="" textlink="">
      <xdr:nvSpPr>
        <xdr:cNvPr id="64" name="正方形/長方形 63"/>
        <xdr:cNvSpPr/>
      </xdr:nvSpPr>
      <xdr:spPr>
        <a:xfrm>
          <a:off x="1449915" y="49000833"/>
          <a:ext cx="2635587" cy="869526"/>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Ｂ</a:t>
          </a:r>
          <a:r>
            <a:rPr kumimoji="1" lang="en-US" altLang="ja-JP" sz="1100"/>
            <a:t>.</a:t>
          </a:r>
          <a:r>
            <a:rPr kumimoji="1" lang="ja-JP" altLang="en-US" sz="1100"/>
            <a:t>　大学などの研究機関（</a:t>
          </a:r>
          <a:r>
            <a:rPr kumimoji="1" lang="en-US" altLang="ja-JP" sz="1100"/>
            <a:t>21</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23</a:t>
          </a:r>
          <a:r>
            <a:rPr kumimoji="1" lang="ja-JP" altLang="en-US" sz="1100"/>
            <a:t>百万円</a:t>
          </a:r>
        </a:p>
      </xdr:txBody>
    </xdr:sp>
    <xdr:clientData/>
  </xdr:twoCellAnchor>
  <xdr:twoCellAnchor>
    <xdr:from>
      <xdr:col>7</xdr:col>
      <xdr:colOff>10583</xdr:colOff>
      <xdr:row>756</xdr:row>
      <xdr:rowOff>592667</xdr:rowOff>
    </xdr:from>
    <xdr:to>
      <xdr:col>20</xdr:col>
      <xdr:colOff>60270</xdr:colOff>
      <xdr:row>757</xdr:row>
      <xdr:rowOff>550333</xdr:rowOff>
    </xdr:to>
    <xdr:sp macro="" textlink="">
      <xdr:nvSpPr>
        <xdr:cNvPr id="65" name="大かっこ 64"/>
        <xdr:cNvSpPr/>
      </xdr:nvSpPr>
      <xdr:spPr>
        <a:xfrm>
          <a:off x="1418166" y="49985084"/>
          <a:ext cx="2663771" cy="624416"/>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上記</a:t>
          </a:r>
          <a:r>
            <a:rPr kumimoji="1" lang="en-US" altLang="ja-JP" sz="1100"/>
            <a:t>A.</a:t>
          </a:r>
          <a:r>
            <a:rPr kumimoji="1" lang="ja-JP" altLang="en-US" sz="1100"/>
            <a:t>の受託者（代表研究機関）との共同研究により、研究の一部を実施。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2" x14ac:dyDescent="0.2"/>
  <cols>
    <col min="1" max="49" width="2.5546875" customWidth="1"/>
    <col min="50" max="50" width="6.554687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287</v>
      </c>
      <c r="AT2" s="220"/>
      <c r="AU2" s="220"/>
      <c r="AV2" s="52" t="str">
        <f>IF(AW2="", "", "-")</f>
        <v/>
      </c>
      <c r="AW2" s="401"/>
      <c r="AX2" s="401"/>
    </row>
    <row r="3" spans="1:50" ht="21" customHeight="1" thickBot="1" x14ac:dyDescent="0.25">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184</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569</v>
      </c>
      <c r="AF5" s="719"/>
      <c r="AG5" s="719"/>
      <c r="AH5" s="719"/>
      <c r="AI5" s="719"/>
      <c r="AJ5" s="719"/>
      <c r="AK5" s="719"/>
      <c r="AL5" s="719"/>
      <c r="AM5" s="719"/>
      <c r="AN5" s="719"/>
      <c r="AO5" s="719"/>
      <c r="AP5" s="720"/>
      <c r="AQ5" s="721" t="s">
        <v>570</v>
      </c>
      <c r="AR5" s="722"/>
      <c r="AS5" s="722"/>
      <c r="AT5" s="722"/>
      <c r="AU5" s="722"/>
      <c r="AV5" s="722"/>
      <c r="AW5" s="722"/>
      <c r="AX5" s="723"/>
    </row>
    <row r="6" spans="1:50" ht="39" customHeight="1" x14ac:dyDescent="0.2">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2">
      <c r="A7" s="828" t="s">
        <v>22</v>
      </c>
      <c r="B7" s="829"/>
      <c r="C7" s="829"/>
      <c r="D7" s="829"/>
      <c r="E7" s="829"/>
      <c r="F7" s="830"/>
      <c r="G7" s="831" t="s">
        <v>563</v>
      </c>
      <c r="H7" s="832"/>
      <c r="I7" s="832"/>
      <c r="J7" s="832"/>
      <c r="K7" s="832"/>
      <c r="L7" s="832"/>
      <c r="M7" s="832"/>
      <c r="N7" s="832"/>
      <c r="O7" s="832"/>
      <c r="P7" s="832"/>
      <c r="Q7" s="832"/>
      <c r="R7" s="832"/>
      <c r="S7" s="832"/>
      <c r="T7" s="832"/>
      <c r="U7" s="832"/>
      <c r="V7" s="832"/>
      <c r="W7" s="832"/>
      <c r="X7" s="833"/>
      <c r="Y7" s="399" t="s">
        <v>512</v>
      </c>
      <c r="Z7" s="296"/>
      <c r="AA7" s="296"/>
      <c r="AB7" s="296"/>
      <c r="AC7" s="296"/>
      <c r="AD7" s="400"/>
      <c r="AE7" s="387" t="s">
        <v>563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28" t="s">
        <v>378</v>
      </c>
      <c r="B8" s="829"/>
      <c r="C8" s="829"/>
      <c r="D8" s="829"/>
      <c r="E8" s="829"/>
      <c r="F8" s="830"/>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2">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1" t="s">
        <v>30</v>
      </c>
      <c r="B10" s="742"/>
      <c r="C10" s="742"/>
      <c r="D10" s="742"/>
      <c r="E10" s="742"/>
      <c r="F10" s="742"/>
      <c r="G10" s="674" t="s">
        <v>685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0"/>
      <c r="H12" s="681"/>
      <c r="I12" s="681"/>
      <c r="J12" s="681"/>
      <c r="K12" s="681"/>
      <c r="L12" s="681"/>
      <c r="M12" s="681"/>
      <c r="N12" s="681"/>
      <c r="O12" s="681"/>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2">
      <c r="A13" s="142"/>
      <c r="B13" s="143"/>
      <c r="C13" s="143"/>
      <c r="D13" s="143"/>
      <c r="E13" s="143"/>
      <c r="F13" s="144"/>
      <c r="G13" s="744" t="s">
        <v>6</v>
      </c>
      <c r="H13" s="745"/>
      <c r="I13" s="635" t="s">
        <v>7</v>
      </c>
      <c r="J13" s="636"/>
      <c r="K13" s="636"/>
      <c r="L13" s="636"/>
      <c r="M13" s="636"/>
      <c r="N13" s="636"/>
      <c r="O13" s="637"/>
      <c r="P13" s="108">
        <v>199</v>
      </c>
      <c r="Q13" s="109"/>
      <c r="R13" s="109"/>
      <c r="S13" s="109"/>
      <c r="T13" s="109"/>
      <c r="U13" s="109"/>
      <c r="V13" s="110"/>
      <c r="W13" s="108">
        <v>183</v>
      </c>
      <c r="X13" s="109"/>
      <c r="Y13" s="109"/>
      <c r="Z13" s="109"/>
      <c r="AA13" s="109"/>
      <c r="AB13" s="109"/>
      <c r="AC13" s="110"/>
      <c r="AD13" s="108">
        <v>171</v>
      </c>
      <c r="AE13" s="109"/>
      <c r="AF13" s="109"/>
      <c r="AG13" s="109"/>
      <c r="AH13" s="109"/>
      <c r="AI13" s="109"/>
      <c r="AJ13" s="110"/>
      <c r="AK13" s="108">
        <v>174</v>
      </c>
      <c r="AL13" s="109"/>
      <c r="AM13" s="109"/>
      <c r="AN13" s="109"/>
      <c r="AO13" s="109"/>
      <c r="AP13" s="109"/>
      <c r="AQ13" s="110"/>
      <c r="AR13" s="105"/>
      <c r="AS13" s="106"/>
      <c r="AT13" s="106"/>
      <c r="AU13" s="106"/>
      <c r="AV13" s="106"/>
      <c r="AW13" s="106"/>
      <c r="AX13" s="398"/>
    </row>
    <row r="14" spans="1:50" ht="21" customHeight="1" x14ac:dyDescent="0.2">
      <c r="A14" s="142"/>
      <c r="B14" s="143"/>
      <c r="C14" s="143"/>
      <c r="D14" s="143"/>
      <c r="E14" s="143"/>
      <c r="F14" s="144"/>
      <c r="G14" s="746"/>
      <c r="H14" s="747"/>
      <c r="I14" s="575" t="s">
        <v>8</v>
      </c>
      <c r="J14" s="629"/>
      <c r="K14" s="629"/>
      <c r="L14" s="629"/>
      <c r="M14" s="629"/>
      <c r="N14" s="629"/>
      <c r="O14" s="630"/>
      <c r="P14" s="108" t="s">
        <v>574</v>
      </c>
      <c r="Q14" s="109"/>
      <c r="R14" s="109"/>
      <c r="S14" s="109"/>
      <c r="T14" s="109"/>
      <c r="U14" s="109"/>
      <c r="V14" s="110"/>
      <c r="W14" s="108" t="s">
        <v>577</v>
      </c>
      <c r="X14" s="109"/>
      <c r="Y14" s="109"/>
      <c r="Z14" s="109"/>
      <c r="AA14" s="109"/>
      <c r="AB14" s="109"/>
      <c r="AC14" s="110"/>
      <c r="AD14" s="108" t="s">
        <v>574</v>
      </c>
      <c r="AE14" s="109"/>
      <c r="AF14" s="109"/>
      <c r="AG14" s="109"/>
      <c r="AH14" s="109"/>
      <c r="AI14" s="109"/>
      <c r="AJ14" s="110"/>
      <c r="AK14" s="108" t="s">
        <v>578</v>
      </c>
      <c r="AL14" s="109"/>
      <c r="AM14" s="109"/>
      <c r="AN14" s="109"/>
      <c r="AO14" s="109"/>
      <c r="AP14" s="109"/>
      <c r="AQ14" s="110"/>
      <c r="AR14" s="664"/>
      <c r="AS14" s="664"/>
      <c r="AT14" s="664"/>
      <c r="AU14" s="664"/>
      <c r="AV14" s="664"/>
      <c r="AW14" s="664"/>
      <c r="AX14" s="665"/>
    </row>
    <row r="15" spans="1:50" ht="21" customHeight="1" x14ac:dyDescent="0.2">
      <c r="A15" s="142"/>
      <c r="B15" s="143"/>
      <c r="C15" s="143"/>
      <c r="D15" s="143"/>
      <c r="E15" s="143"/>
      <c r="F15" s="144"/>
      <c r="G15" s="746"/>
      <c r="H15" s="747"/>
      <c r="I15" s="575" t="s">
        <v>51</v>
      </c>
      <c r="J15" s="576"/>
      <c r="K15" s="576"/>
      <c r="L15" s="576"/>
      <c r="M15" s="576"/>
      <c r="N15" s="576"/>
      <c r="O15" s="577"/>
      <c r="P15" s="108" t="s">
        <v>575</v>
      </c>
      <c r="Q15" s="109"/>
      <c r="R15" s="109"/>
      <c r="S15" s="109"/>
      <c r="T15" s="109"/>
      <c r="U15" s="109"/>
      <c r="V15" s="110"/>
      <c r="W15" s="108" t="s">
        <v>574</v>
      </c>
      <c r="X15" s="109"/>
      <c r="Y15" s="109"/>
      <c r="Z15" s="109"/>
      <c r="AA15" s="109"/>
      <c r="AB15" s="109"/>
      <c r="AC15" s="110"/>
      <c r="AD15" s="108" t="s">
        <v>575</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6"/>
      <c r="H16" s="747"/>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574</v>
      </c>
      <c r="AL16" s="109"/>
      <c r="AM16" s="109"/>
      <c r="AN16" s="109"/>
      <c r="AO16" s="109"/>
      <c r="AP16" s="109"/>
      <c r="AQ16" s="110"/>
      <c r="AR16" s="677"/>
      <c r="AS16" s="678"/>
      <c r="AT16" s="678"/>
      <c r="AU16" s="678"/>
      <c r="AV16" s="678"/>
      <c r="AW16" s="678"/>
      <c r="AX16" s="679"/>
    </row>
    <row r="17" spans="1:50" ht="24.75" customHeight="1" x14ac:dyDescent="0.2">
      <c r="A17" s="142"/>
      <c r="B17" s="143"/>
      <c r="C17" s="143"/>
      <c r="D17" s="143"/>
      <c r="E17" s="143"/>
      <c r="F17" s="144"/>
      <c r="G17" s="746"/>
      <c r="H17" s="747"/>
      <c r="I17" s="575" t="s">
        <v>50</v>
      </c>
      <c r="J17" s="629"/>
      <c r="K17" s="629"/>
      <c r="L17" s="629"/>
      <c r="M17" s="629"/>
      <c r="N17" s="629"/>
      <c r="O17" s="630"/>
      <c r="P17" s="108" t="s">
        <v>576</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579</v>
      </c>
      <c r="AL17" s="109"/>
      <c r="AM17" s="109"/>
      <c r="AN17" s="109"/>
      <c r="AO17" s="109"/>
      <c r="AP17" s="109"/>
      <c r="AQ17" s="110"/>
      <c r="AR17" s="396"/>
      <c r="AS17" s="396"/>
      <c r="AT17" s="396"/>
      <c r="AU17" s="396"/>
      <c r="AV17" s="396"/>
      <c r="AW17" s="396"/>
      <c r="AX17" s="397"/>
    </row>
    <row r="18" spans="1:50" ht="24.75" customHeight="1" x14ac:dyDescent="0.2">
      <c r="A18" s="142"/>
      <c r="B18" s="143"/>
      <c r="C18" s="143"/>
      <c r="D18" s="143"/>
      <c r="E18" s="143"/>
      <c r="F18" s="144"/>
      <c r="G18" s="748"/>
      <c r="H18" s="749"/>
      <c r="I18" s="736" t="s">
        <v>20</v>
      </c>
      <c r="J18" s="737"/>
      <c r="K18" s="737"/>
      <c r="L18" s="737"/>
      <c r="M18" s="737"/>
      <c r="N18" s="737"/>
      <c r="O18" s="738"/>
      <c r="P18" s="114">
        <f>SUM(P13:V17)</f>
        <v>199</v>
      </c>
      <c r="Q18" s="115"/>
      <c r="R18" s="115"/>
      <c r="S18" s="115"/>
      <c r="T18" s="115"/>
      <c r="U18" s="115"/>
      <c r="V18" s="116"/>
      <c r="W18" s="114">
        <f>SUM(W13:AC17)</f>
        <v>183</v>
      </c>
      <c r="X18" s="115"/>
      <c r="Y18" s="115"/>
      <c r="Z18" s="115"/>
      <c r="AA18" s="115"/>
      <c r="AB18" s="115"/>
      <c r="AC18" s="116"/>
      <c r="AD18" s="114">
        <f>SUM(AD13:AJ17)</f>
        <v>171</v>
      </c>
      <c r="AE18" s="115"/>
      <c r="AF18" s="115"/>
      <c r="AG18" s="115"/>
      <c r="AH18" s="115"/>
      <c r="AI18" s="115"/>
      <c r="AJ18" s="116"/>
      <c r="AK18" s="114">
        <f>SUM(AK13:AQ17)</f>
        <v>174</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191</v>
      </c>
      <c r="Q19" s="109"/>
      <c r="R19" s="109"/>
      <c r="S19" s="109"/>
      <c r="T19" s="109"/>
      <c r="U19" s="109"/>
      <c r="V19" s="110"/>
      <c r="W19" s="108">
        <v>176</v>
      </c>
      <c r="X19" s="109"/>
      <c r="Y19" s="109"/>
      <c r="Z19" s="109"/>
      <c r="AA19" s="109"/>
      <c r="AB19" s="109"/>
      <c r="AC19" s="110"/>
      <c r="AD19" s="108">
        <v>159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0.95979899497487442</v>
      </c>
      <c r="Q20" s="539"/>
      <c r="R20" s="539"/>
      <c r="S20" s="539"/>
      <c r="T20" s="539"/>
      <c r="U20" s="539"/>
      <c r="V20" s="539"/>
      <c r="W20" s="539">
        <f t="shared" ref="W20" si="0">IF(W18=0, "-", SUM(W19)/W18)</f>
        <v>0.96174863387978138</v>
      </c>
      <c r="X20" s="539"/>
      <c r="Y20" s="539"/>
      <c r="Z20" s="539"/>
      <c r="AA20" s="539"/>
      <c r="AB20" s="539"/>
      <c r="AC20" s="539"/>
      <c r="AD20" s="539">
        <f t="shared" ref="AD20" si="1">IF(AD18=0, "-", SUM(AD19)/AD18)</f>
        <v>0.92982456140350878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475</v>
      </c>
      <c r="H21" s="927"/>
      <c r="I21" s="927"/>
      <c r="J21" s="927"/>
      <c r="K21" s="927"/>
      <c r="L21" s="927"/>
      <c r="M21" s="927"/>
      <c r="N21" s="927"/>
      <c r="O21" s="927"/>
      <c r="P21" s="539">
        <f>IF(P19=0, "-", SUM(P19)/SUM(P13,P14))</f>
        <v>0.95979899497487442</v>
      </c>
      <c r="Q21" s="539"/>
      <c r="R21" s="539"/>
      <c r="S21" s="539"/>
      <c r="T21" s="539"/>
      <c r="U21" s="539"/>
      <c r="V21" s="539"/>
      <c r="W21" s="539">
        <f t="shared" ref="W21" si="2">IF(W19=0, "-", SUM(W19)/SUM(W13,W14))</f>
        <v>0.96174863387978138</v>
      </c>
      <c r="X21" s="539"/>
      <c r="Y21" s="539"/>
      <c r="Z21" s="539"/>
      <c r="AA21" s="539"/>
      <c r="AB21" s="539"/>
      <c r="AC21" s="539"/>
      <c r="AD21" s="539">
        <f t="shared" ref="AD21" si="3">IF(AD19=0, "-", SUM(AD19)/SUM(AD13,AD14))</f>
        <v>0.92982456140350878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169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581</v>
      </c>
      <c r="H24" s="190"/>
      <c r="I24" s="190"/>
      <c r="J24" s="190"/>
      <c r="K24" s="190"/>
      <c r="L24" s="190"/>
      <c r="M24" s="190"/>
      <c r="N24" s="190"/>
      <c r="O24" s="191"/>
      <c r="P24" s="108">
        <v>3.9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582</v>
      </c>
      <c r="H25" s="190"/>
      <c r="I25" s="190"/>
      <c r="J25" s="190"/>
      <c r="K25" s="190"/>
      <c r="L25" s="190"/>
      <c r="M25" s="190"/>
      <c r="N25" s="190"/>
      <c r="O25" s="191"/>
      <c r="P25" s="108">
        <v>0.5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583</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584</v>
      </c>
      <c r="H27" s="190"/>
      <c r="I27" s="190"/>
      <c r="J27" s="190"/>
      <c r="K27" s="190"/>
      <c r="L27" s="190"/>
      <c r="M27" s="190"/>
      <c r="N27" s="190"/>
      <c r="O27" s="191"/>
      <c r="P27" s="108">
        <v>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108">
        <f>AK13</f>
        <v>174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470</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2">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v>31</v>
      </c>
      <c r="AR31" s="136"/>
      <c r="AS31" s="137" t="s">
        <v>355</v>
      </c>
      <c r="AT31" s="172"/>
      <c r="AU31" s="271" t="s">
        <v>586</v>
      </c>
      <c r="AV31" s="271"/>
      <c r="AW31" s="383" t="s">
        <v>300</v>
      </c>
      <c r="AX31" s="384"/>
    </row>
    <row r="32" spans="1:50" ht="35.25" customHeight="1" x14ac:dyDescent="0.2">
      <c r="A32" s="515"/>
      <c r="B32" s="513"/>
      <c r="C32" s="513"/>
      <c r="D32" s="513"/>
      <c r="E32" s="513"/>
      <c r="F32" s="514"/>
      <c r="G32" s="540" t="s">
        <v>587</v>
      </c>
      <c r="H32" s="541"/>
      <c r="I32" s="541"/>
      <c r="J32" s="541"/>
      <c r="K32" s="541"/>
      <c r="L32" s="541"/>
      <c r="M32" s="541"/>
      <c r="N32" s="541"/>
      <c r="O32" s="542"/>
      <c r="P32" s="540" t="s">
        <v>686</v>
      </c>
      <c r="Q32" s="541"/>
      <c r="R32" s="541"/>
      <c r="S32" s="541"/>
      <c r="T32" s="541"/>
      <c r="U32" s="541"/>
      <c r="V32" s="541"/>
      <c r="W32" s="541"/>
      <c r="X32" s="542"/>
      <c r="Y32" s="342" t="s">
        <v>12</v>
      </c>
      <c r="Z32" s="549"/>
      <c r="AA32" s="550"/>
      <c r="AB32" s="551" t="s">
        <v>588</v>
      </c>
      <c r="AC32" s="551"/>
      <c r="AD32" s="551"/>
      <c r="AE32" s="368">
        <v>91</v>
      </c>
      <c r="AF32" s="369"/>
      <c r="AG32" s="369"/>
      <c r="AH32" s="369"/>
      <c r="AI32" s="368">
        <v>100</v>
      </c>
      <c r="AJ32" s="369"/>
      <c r="AK32" s="369"/>
      <c r="AL32" s="369"/>
      <c r="AM32" s="368">
        <v>100</v>
      </c>
      <c r="AN32" s="369"/>
      <c r="AO32" s="369"/>
      <c r="AP32" s="369"/>
      <c r="AQ32" s="111" t="s">
        <v>586</v>
      </c>
      <c r="AR32" s="112"/>
      <c r="AS32" s="112"/>
      <c r="AT32" s="113"/>
      <c r="AU32" s="369" t="s">
        <v>586</v>
      </c>
      <c r="AV32" s="369"/>
      <c r="AW32" s="369"/>
      <c r="AX32" s="371"/>
    </row>
    <row r="33" spans="1:50" ht="35.25" customHeight="1" x14ac:dyDescent="0.2">
      <c r="A33" s="516"/>
      <c r="B33" s="517"/>
      <c r="C33" s="517"/>
      <c r="D33" s="517"/>
      <c r="E33" s="517"/>
      <c r="F33" s="518"/>
      <c r="G33" s="543"/>
      <c r="H33" s="544"/>
      <c r="I33" s="544"/>
      <c r="J33" s="544"/>
      <c r="K33" s="544"/>
      <c r="L33" s="544"/>
      <c r="M33" s="544"/>
      <c r="N33" s="544"/>
      <c r="O33" s="545"/>
      <c r="P33" s="543"/>
      <c r="Q33" s="544"/>
      <c r="R33" s="544"/>
      <c r="S33" s="544"/>
      <c r="T33" s="544"/>
      <c r="U33" s="544"/>
      <c r="V33" s="544"/>
      <c r="W33" s="544"/>
      <c r="X33" s="545"/>
      <c r="Y33" s="303" t="s">
        <v>54</v>
      </c>
      <c r="Z33" s="298"/>
      <c r="AA33" s="299"/>
      <c r="AB33" s="522" t="s">
        <v>588</v>
      </c>
      <c r="AC33" s="522"/>
      <c r="AD33" s="522"/>
      <c r="AE33" s="368">
        <v>100</v>
      </c>
      <c r="AF33" s="369"/>
      <c r="AG33" s="369"/>
      <c r="AH33" s="369"/>
      <c r="AI33" s="368">
        <v>100</v>
      </c>
      <c r="AJ33" s="369"/>
      <c r="AK33" s="369"/>
      <c r="AL33" s="369"/>
      <c r="AM33" s="368">
        <v>100</v>
      </c>
      <c r="AN33" s="369"/>
      <c r="AO33" s="369"/>
      <c r="AP33" s="369"/>
      <c r="AQ33" s="111">
        <v>100</v>
      </c>
      <c r="AR33" s="112"/>
      <c r="AS33" s="112"/>
      <c r="AT33" s="113"/>
      <c r="AU33" s="369">
        <v>100</v>
      </c>
      <c r="AV33" s="369"/>
      <c r="AW33" s="369"/>
      <c r="AX33" s="371"/>
    </row>
    <row r="34" spans="1:50" ht="35.25" customHeight="1" x14ac:dyDescent="0.2">
      <c r="A34" s="515"/>
      <c r="B34" s="513"/>
      <c r="C34" s="513"/>
      <c r="D34" s="513"/>
      <c r="E34" s="513"/>
      <c r="F34" s="514"/>
      <c r="G34" s="546"/>
      <c r="H34" s="547"/>
      <c r="I34" s="547"/>
      <c r="J34" s="547"/>
      <c r="K34" s="547"/>
      <c r="L34" s="547"/>
      <c r="M34" s="547"/>
      <c r="N34" s="547"/>
      <c r="O34" s="548"/>
      <c r="P34" s="546"/>
      <c r="Q34" s="547"/>
      <c r="R34" s="547"/>
      <c r="S34" s="547"/>
      <c r="T34" s="547"/>
      <c r="U34" s="547"/>
      <c r="V34" s="547"/>
      <c r="W34" s="547"/>
      <c r="X34" s="548"/>
      <c r="Y34" s="303" t="s">
        <v>13</v>
      </c>
      <c r="Z34" s="298"/>
      <c r="AA34" s="299"/>
      <c r="AB34" s="497" t="s">
        <v>301</v>
      </c>
      <c r="AC34" s="497"/>
      <c r="AD34" s="497"/>
      <c r="AE34" s="368">
        <v>91</v>
      </c>
      <c r="AF34" s="369"/>
      <c r="AG34" s="369"/>
      <c r="AH34" s="369"/>
      <c r="AI34" s="368">
        <v>100</v>
      </c>
      <c r="AJ34" s="369"/>
      <c r="AK34" s="369"/>
      <c r="AL34" s="369"/>
      <c r="AM34" s="368">
        <v>100</v>
      </c>
      <c r="AN34" s="369"/>
      <c r="AO34" s="369"/>
      <c r="AP34" s="369"/>
      <c r="AQ34" s="111" t="s">
        <v>586</v>
      </c>
      <c r="AR34" s="112"/>
      <c r="AS34" s="112"/>
      <c r="AT34" s="113"/>
      <c r="AU34" s="369" t="s">
        <v>589</v>
      </c>
      <c r="AV34" s="369"/>
      <c r="AW34" s="369"/>
      <c r="AX34" s="371"/>
    </row>
    <row r="35" spans="1:50" ht="23.25" customHeight="1" x14ac:dyDescent="0.2">
      <c r="A35" s="897" t="s">
        <v>502</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470</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2">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470</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2">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470</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2">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470</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2">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72" t="s">
        <v>532</v>
      </c>
      <c r="AF65" s="373"/>
      <c r="AG65" s="373"/>
      <c r="AH65" s="374"/>
      <c r="AI65" s="372" t="s">
        <v>529</v>
      </c>
      <c r="AJ65" s="373"/>
      <c r="AK65" s="373"/>
      <c r="AL65" s="374"/>
      <c r="AM65" s="379" t="s">
        <v>524</v>
      </c>
      <c r="AN65" s="379"/>
      <c r="AO65" s="379"/>
      <c r="AP65" s="372"/>
      <c r="AQ65" s="869" t="s">
        <v>354</v>
      </c>
      <c r="AR65" s="865"/>
      <c r="AS65" s="865"/>
      <c r="AT65" s="866"/>
      <c r="AU65" s="976" t="s">
        <v>253</v>
      </c>
      <c r="AV65" s="976"/>
      <c r="AW65" s="976"/>
      <c r="AX65" s="977"/>
    </row>
    <row r="66" spans="1:50" ht="18.75" hidden="1" customHeight="1" x14ac:dyDescent="0.2">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6"/>
      <c r="AF66" s="337"/>
      <c r="AG66" s="337"/>
      <c r="AH66" s="338"/>
      <c r="AI66" s="336"/>
      <c r="AJ66" s="337"/>
      <c r="AK66" s="337"/>
      <c r="AL66" s="338"/>
      <c r="AM66" s="380"/>
      <c r="AN66" s="380"/>
      <c r="AO66" s="380"/>
      <c r="AP66" s="336"/>
      <c r="AQ66" s="270"/>
      <c r="AR66" s="271"/>
      <c r="AS66" s="867" t="s">
        <v>355</v>
      </c>
      <c r="AT66" s="868"/>
      <c r="AU66" s="271"/>
      <c r="AV66" s="271"/>
      <c r="AW66" s="867" t="s">
        <v>469</v>
      </c>
      <c r="AX66" s="978"/>
    </row>
    <row r="67" spans="1:50" ht="23.25" hidden="1" customHeight="1" x14ac:dyDescent="0.2">
      <c r="A67" s="853"/>
      <c r="B67" s="854"/>
      <c r="C67" s="854"/>
      <c r="D67" s="854"/>
      <c r="E67" s="854"/>
      <c r="F67" s="855"/>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3"/>
      <c r="B68" s="854"/>
      <c r="C68" s="854"/>
      <c r="D68" s="854"/>
      <c r="E68" s="854"/>
      <c r="F68" s="855"/>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3"/>
      <c r="B69" s="854"/>
      <c r="C69" s="854"/>
      <c r="D69" s="854"/>
      <c r="E69" s="854"/>
      <c r="F69" s="855"/>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6"/>
      <c r="AF69" s="817"/>
      <c r="AG69" s="817"/>
      <c r="AH69" s="817"/>
      <c r="AI69" s="816"/>
      <c r="AJ69" s="817"/>
      <c r="AK69" s="817"/>
      <c r="AL69" s="817"/>
      <c r="AM69" s="816"/>
      <c r="AN69" s="817"/>
      <c r="AO69" s="817"/>
      <c r="AP69" s="817"/>
      <c r="AQ69" s="368"/>
      <c r="AR69" s="369"/>
      <c r="AS69" s="369"/>
      <c r="AT69" s="370"/>
      <c r="AU69" s="369"/>
      <c r="AV69" s="369"/>
      <c r="AW69" s="369"/>
      <c r="AX69" s="371"/>
    </row>
    <row r="70" spans="1:50" ht="23.25" hidden="1" customHeight="1" x14ac:dyDescent="0.2">
      <c r="A70" s="853" t="s">
        <v>476</v>
      </c>
      <c r="B70" s="854"/>
      <c r="C70" s="854"/>
      <c r="D70" s="854"/>
      <c r="E70" s="854"/>
      <c r="F70" s="855"/>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3"/>
      <c r="B71" s="854"/>
      <c r="C71" s="854"/>
      <c r="D71" s="854"/>
      <c r="E71" s="854"/>
      <c r="F71" s="855"/>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6"/>
      <c r="B72" s="857"/>
      <c r="C72" s="857"/>
      <c r="D72" s="857"/>
      <c r="E72" s="857"/>
      <c r="F72" s="858"/>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2">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2">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11" t="s">
        <v>505</v>
      </c>
      <c r="B78" s="912"/>
      <c r="C78" s="912"/>
      <c r="D78" s="912"/>
      <c r="E78" s="909" t="s">
        <v>448</v>
      </c>
      <c r="F78" s="910"/>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x14ac:dyDescent="0.2">
      <c r="A80" s="519" t="s">
        <v>266</v>
      </c>
      <c r="B80" s="848" t="s">
        <v>462</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2">
      <c r="A81" s="520"/>
      <c r="B81" s="851"/>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0"/>
      <c r="B82" s="851"/>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2">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1"/>
      <c r="R87" s="801"/>
      <c r="S87" s="801"/>
      <c r="T87" s="801"/>
      <c r="U87" s="801"/>
      <c r="V87" s="801"/>
      <c r="W87" s="801"/>
      <c r="X87" s="802"/>
      <c r="Y87" s="757" t="s">
        <v>62</v>
      </c>
      <c r="Z87" s="758"/>
      <c r="AA87" s="759"/>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520"/>
      <c r="B88" s="552"/>
      <c r="C88" s="552"/>
      <c r="D88" s="552"/>
      <c r="E88" s="552"/>
      <c r="F88" s="553"/>
      <c r="G88" s="232"/>
      <c r="H88" s="233"/>
      <c r="I88" s="233"/>
      <c r="J88" s="233"/>
      <c r="K88" s="233"/>
      <c r="L88" s="233"/>
      <c r="M88" s="233"/>
      <c r="N88" s="233"/>
      <c r="O88" s="234"/>
      <c r="P88" s="803"/>
      <c r="Q88" s="803"/>
      <c r="R88" s="803"/>
      <c r="S88" s="803"/>
      <c r="T88" s="803"/>
      <c r="U88" s="803"/>
      <c r="V88" s="803"/>
      <c r="W88" s="803"/>
      <c r="X88" s="804"/>
      <c r="Y88" s="731" t="s">
        <v>54</v>
      </c>
      <c r="Z88" s="732"/>
      <c r="AA88" s="733"/>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2">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1"/>
      <c r="R92" s="801"/>
      <c r="S92" s="801"/>
      <c r="T92" s="801"/>
      <c r="U92" s="801"/>
      <c r="V92" s="801"/>
      <c r="W92" s="801"/>
      <c r="X92" s="802"/>
      <c r="Y92" s="757" t="s">
        <v>62</v>
      </c>
      <c r="Z92" s="758"/>
      <c r="AA92" s="759"/>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3"/>
      <c r="Q93" s="803"/>
      <c r="R93" s="803"/>
      <c r="S93" s="803"/>
      <c r="T93" s="803"/>
      <c r="U93" s="803"/>
      <c r="V93" s="803"/>
      <c r="W93" s="803"/>
      <c r="X93" s="804"/>
      <c r="Y93" s="731" t="s">
        <v>54</v>
      </c>
      <c r="Z93" s="732"/>
      <c r="AA93" s="733"/>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2">
      <c r="A97" s="520"/>
      <c r="B97" s="552"/>
      <c r="C97" s="552"/>
      <c r="D97" s="552"/>
      <c r="E97" s="552"/>
      <c r="F97" s="553"/>
      <c r="G97" s="230"/>
      <c r="H97" s="161"/>
      <c r="I97" s="161"/>
      <c r="J97" s="161"/>
      <c r="K97" s="161"/>
      <c r="L97" s="161"/>
      <c r="M97" s="161"/>
      <c r="N97" s="161"/>
      <c r="O97" s="231"/>
      <c r="P97" s="161"/>
      <c r="Q97" s="801"/>
      <c r="R97" s="801"/>
      <c r="S97" s="801"/>
      <c r="T97" s="801"/>
      <c r="U97" s="801"/>
      <c r="V97" s="801"/>
      <c r="W97" s="801"/>
      <c r="X97" s="802"/>
      <c r="Y97" s="757" t="s">
        <v>62</v>
      </c>
      <c r="Z97" s="758"/>
      <c r="AA97" s="759"/>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2">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28" t="s">
        <v>518</v>
      </c>
      <c r="AR100" s="929"/>
      <c r="AS100" s="929"/>
      <c r="AT100" s="930"/>
      <c r="AU100" s="928" t="s">
        <v>515</v>
      </c>
      <c r="AV100" s="929"/>
      <c r="AW100" s="929"/>
      <c r="AX100" s="931"/>
    </row>
    <row r="101" spans="1:60" ht="23.25" customHeight="1" x14ac:dyDescent="0.2">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1" t="s">
        <v>592</v>
      </c>
      <c r="AC101" s="551"/>
      <c r="AD101" s="551"/>
      <c r="AE101" s="368">
        <v>66</v>
      </c>
      <c r="AF101" s="369"/>
      <c r="AG101" s="369"/>
      <c r="AH101" s="370"/>
      <c r="AI101" s="368">
        <v>56</v>
      </c>
      <c r="AJ101" s="369"/>
      <c r="AK101" s="369"/>
      <c r="AL101" s="370"/>
      <c r="AM101" s="368">
        <v>58</v>
      </c>
      <c r="AN101" s="369"/>
      <c r="AO101" s="369"/>
      <c r="AP101" s="370"/>
      <c r="AQ101" s="368"/>
      <c r="AR101" s="369"/>
      <c r="AS101" s="369"/>
      <c r="AT101" s="370"/>
      <c r="AU101" s="368"/>
      <c r="AV101" s="369"/>
      <c r="AW101" s="369"/>
      <c r="AX101" s="370"/>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592</v>
      </c>
      <c r="AC102" s="551"/>
      <c r="AD102" s="551"/>
      <c r="AE102" s="362">
        <v>28</v>
      </c>
      <c r="AF102" s="362"/>
      <c r="AG102" s="362"/>
      <c r="AH102" s="362"/>
      <c r="AI102" s="362">
        <v>28</v>
      </c>
      <c r="AJ102" s="362"/>
      <c r="AK102" s="362"/>
      <c r="AL102" s="362"/>
      <c r="AM102" s="362">
        <v>53</v>
      </c>
      <c r="AN102" s="362"/>
      <c r="AO102" s="362"/>
      <c r="AP102" s="362"/>
      <c r="AQ102" s="816">
        <v>60</v>
      </c>
      <c r="AR102" s="817"/>
      <c r="AS102" s="817"/>
      <c r="AT102" s="818"/>
      <c r="AU102" s="816"/>
      <c r="AV102" s="817"/>
      <c r="AW102" s="817"/>
      <c r="AX102" s="818"/>
    </row>
    <row r="103" spans="1:60" ht="31.5" hidden="1" customHeight="1" x14ac:dyDescent="0.2">
      <c r="A103" s="488" t="s">
        <v>472</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6"/>
      <c r="AV105" s="817"/>
      <c r="AW105" s="817"/>
      <c r="AX105" s="818"/>
    </row>
    <row r="106" spans="1:60" ht="31.5" hidden="1" customHeight="1" x14ac:dyDescent="0.2">
      <c r="A106" s="488" t="s">
        <v>472</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6"/>
      <c r="AV108" s="817"/>
      <c r="AW108" s="817"/>
      <c r="AX108" s="818"/>
    </row>
    <row r="109" spans="1:60" ht="31.5" hidden="1" customHeight="1" x14ac:dyDescent="0.2">
      <c r="A109" s="488" t="s">
        <v>472</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6"/>
      <c r="AV111" s="817"/>
      <c r="AW111" s="817"/>
      <c r="AX111" s="818"/>
    </row>
    <row r="112" spans="1:60" ht="31.5" hidden="1" customHeight="1" x14ac:dyDescent="0.2">
      <c r="A112" s="488" t="s">
        <v>472</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2">
      <c r="A116" s="292"/>
      <c r="B116" s="293"/>
      <c r="C116" s="293"/>
      <c r="D116" s="293"/>
      <c r="E116" s="293"/>
      <c r="F116" s="294"/>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594</v>
      </c>
      <c r="AC116" s="301"/>
      <c r="AD116" s="302"/>
      <c r="AE116" s="362">
        <v>1.8</v>
      </c>
      <c r="AF116" s="362"/>
      <c r="AG116" s="362"/>
      <c r="AH116" s="362"/>
      <c r="AI116" s="362">
        <v>1.9</v>
      </c>
      <c r="AJ116" s="362"/>
      <c r="AK116" s="362"/>
      <c r="AL116" s="362"/>
      <c r="AM116" s="362">
        <v>1.5</v>
      </c>
      <c r="AN116" s="362"/>
      <c r="AO116" s="362"/>
      <c r="AP116" s="362"/>
      <c r="AQ116" s="368">
        <v>1.6</v>
      </c>
      <c r="AR116" s="369"/>
      <c r="AS116" s="369"/>
      <c r="AT116" s="369"/>
      <c r="AU116" s="369"/>
      <c r="AV116" s="369"/>
      <c r="AW116" s="369"/>
      <c r="AX116" s="371"/>
    </row>
    <row r="117" spans="1:50" ht="46.5" customHeight="1" thickBot="1" x14ac:dyDescent="0.2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06" t="s">
        <v>596</v>
      </c>
      <c r="AF117" s="306"/>
      <c r="AG117" s="306"/>
      <c r="AH117" s="306"/>
      <c r="AI117" s="306" t="s">
        <v>597</v>
      </c>
      <c r="AJ117" s="306"/>
      <c r="AK117" s="306"/>
      <c r="AL117" s="306"/>
      <c r="AM117" s="306" t="s">
        <v>684</v>
      </c>
      <c r="AN117" s="306"/>
      <c r="AO117" s="306"/>
      <c r="AP117" s="306"/>
      <c r="AQ117" s="306" t="s">
        <v>691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2">
      <c r="A119" s="292"/>
      <c r="B119" s="293"/>
      <c r="C119" s="293"/>
      <c r="D119" s="293"/>
      <c r="E119" s="293"/>
      <c r="F119" s="294"/>
      <c r="G119" s="355" t="s">
        <v>480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479</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2">
      <c r="A122" s="292"/>
      <c r="B122" s="293"/>
      <c r="C122" s="293"/>
      <c r="D122" s="293"/>
      <c r="E122" s="293"/>
      <c r="F122" s="294"/>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2">
      <c r="A125" s="292"/>
      <c r="B125" s="293"/>
      <c r="C125" s="293"/>
      <c r="D125" s="293"/>
      <c r="E125" s="293"/>
      <c r="F125" s="294"/>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479</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2">
      <c r="A128" s="292"/>
      <c r="B128" s="293"/>
      <c r="C128" s="293"/>
      <c r="D128" s="293"/>
      <c r="E128" s="293"/>
      <c r="F128" s="294"/>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562</v>
      </c>
      <c r="B130" s="991"/>
      <c r="C130" s="990" t="s">
        <v>358</v>
      </c>
      <c r="D130" s="991"/>
      <c r="E130" s="308" t="s">
        <v>387</v>
      </c>
      <c r="F130" s="309"/>
      <c r="G130" s="310" t="s">
        <v>572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t="s">
        <v>586</v>
      </c>
      <c r="AV133" s="136"/>
      <c r="AW133" s="137" t="s">
        <v>300</v>
      </c>
      <c r="AX133" s="138"/>
    </row>
    <row r="134" spans="1:50" ht="39.75" customHeight="1" x14ac:dyDescent="0.2">
      <c r="A134" s="994"/>
      <c r="B134" s="252"/>
      <c r="C134" s="251"/>
      <c r="D134" s="252"/>
      <c r="E134" s="251"/>
      <c r="F134" s="314"/>
      <c r="G134" s="230" t="s">
        <v>687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101</v>
      </c>
      <c r="AF134" s="112"/>
      <c r="AG134" s="112"/>
      <c r="AH134" s="112"/>
      <c r="AI134" s="266">
        <v>104</v>
      </c>
      <c r="AJ134" s="112"/>
      <c r="AK134" s="112"/>
      <c r="AL134" s="112"/>
      <c r="AM134" s="266">
        <v>105</v>
      </c>
      <c r="AN134" s="112"/>
      <c r="AO134" s="112"/>
      <c r="AP134" s="112"/>
      <c r="AQ134" s="266" t="s">
        <v>586</v>
      </c>
      <c r="AR134" s="112"/>
      <c r="AS134" s="112"/>
      <c r="AT134" s="112"/>
      <c r="AU134" s="266" t="s">
        <v>586</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600</v>
      </c>
      <c r="AF135" s="112"/>
      <c r="AG135" s="112"/>
      <c r="AH135" s="112"/>
      <c r="AI135" s="266" t="s">
        <v>600</v>
      </c>
      <c r="AJ135" s="112"/>
      <c r="AK135" s="112"/>
      <c r="AL135" s="112"/>
      <c r="AM135" s="266" t="s">
        <v>600</v>
      </c>
      <c r="AN135" s="112"/>
      <c r="AO135" s="112"/>
      <c r="AP135" s="112"/>
      <c r="AQ135" s="266" t="s">
        <v>600</v>
      </c>
      <c r="AR135" s="112"/>
      <c r="AS135" s="112"/>
      <c r="AT135" s="112"/>
      <c r="AU135" s="266" t="s">
        <v>574</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4"/>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4.25" customHeight="1" x14ac:dyDescent="0.2">
      <c r="A188" s="994"/>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4.2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558</v>
      </c>
      <c r="D430" s="250"/>
      <c r="E430" s="238" t="s">
        <v>542</v>
      </c>
      <c r="F430" s="448"/>
      <c r="G430" s="240" t="s">
        <v>374</v>
      </c>
      <c r="H430" s="158"/>
      <c r="I430" s="158"/>
      <c r="J430" s="241" t="s">
        <v>585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586</v>
      </c>
      <c r="AR432" s="136"/>
      <c r="AS432" s="137" t="s">
        <v>355</v>
      </c>
      <c r="AT432" s="172"/>
      <c r="AU432" s="136" t="s">
        <v>586</v>
      </c>
      <c r="AV432" s="136"/>
      <c r="AW432" s="137" t="s">
        <v>300</v>
      </c>
      <c r="AX432" s="138"/>
    </row>
    <row r="433" spans="1:50" ht="23.25" customHeight="1" x14ac:dyDescent="0.2">
      <c r="A433" s="994"/>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600</v>
      </c>
      <c r="AF433" s="112"/>
      <c r="AG433" s="112"/>
      <c r="AH433" s="112"/>
      <c r="AI433" s="111" t="s">
        <v>600</v>
      </c>
      <c r="AJ433" s="112"/>
      <c r="AK433" s="112"/>
      <c r="AL433" s="112"/>
      <c r="AM433" s="111" t="s">
        <v>600</v>
      </c>
      <c r="AN433" s="112"/>
      <c r="AO433" s="112"/>
      <c r="AP433" s="112"/>
      <c r="AQ433" s="111" t="s">
        <v>600</v>
      </c>
      <c r="AR433" s="112"/>
      <c r="AS433" s="112"/>
      <c r="AT433" s="112"/>
      <c r="AU433" s="111" t="s">
        <v>574</v>
      </c>
      <c r="AV433" s="112"/>
      <c r="AW433" s="112"/>
      <c r="AX433" s="113"/>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586</v>
      </c>
      <c r="AF434" s="112"/>
      <c r="AG434" s="112"/>
      <c r="AH434" s="113"/>
      <c r="AI434" s="111" t="s">
        <v>586</v>
      </c>
      <c r="AJ434" s="112"/>
      <c r="AK434" s="112"/>
      <c r="AL434" s="113"/>
      <c r="AM434" s="111" t="s">
        <v>586</v>
      </c>
      <c r="AN434" s="112"/>
      <c r="AO434" s="112"/>
      <c r="AP434" s="113"/>
      <c r="AQ434" s="111" t="s">
        <v>586</v>
      </c>
      <c r="AR434" s="112"/>
      <c r="AS434" s="112"/>
      <c r="AT434" s="113"/>
      <c r="AU434" s="111" t="s">
        <v>586</v>
      </c>
      <c r="AV434" s="112"/>
      <c r="AW434" s="112"/>
      <c r="AX434" s="113"/>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3"/>
      <c r="AM435" s="111" t="s">
        <v>603</v>
      </c>
      <c r="AN435" s="112"/>
      <c r="AO435" s="112"/>
      <c r="AP435" s="113"/>
      <c r="AQ435" s="111" t="s">
        <v>603</v>
      </c>
      <c r="AR435" s="112"/>
      <c r="AS435" s="112"/>
      <c r="AT435" s="113"/>
      <c r="AU435" s="111" t="s">
        <v>603</v>
      </c>
      <c r="AV435" s="112"/>
      <c r="AW435" s="112"/>
      <c r="AX435" s="113"/>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688</v>
      </c>
      <c r="AF457" s="136"/>
      <c r="AG457" s="137" t="s">
        <v>355</v>
      </c>
      <c r="AH457" s="172"/>
      <c r="AI457" s="182"/>
      <c r="AJ457" s="182"/>
      <c r="AK457" s="182"/>
      <c r="AL457" s="177"/>
      <c r="AM457" s="182"/>
      <c r="AN457" s="182"/>
      <c r="AO457" s="182"/>
      <c r="AP457" s="177"/>
      <c r="AQ457" s="217" t="s">
        <v>688</v>
      </c>
      <c r="AR457" s="136"/>
      <c r="AS457" s="137" t="s">
        <v>355</v>
      </c>
      <c r="AT457" s="172"/>
      <c r="AU457" s="136" t="s">
        <v>689</v>
      </c>
      <c r="AV457" s="136"/>
      <c r="AW457" s="137" t="s">
        <v>300</v>
      </c>
      <c r="AX457" s="138"/>
    </row>
    <row r="458" spans="1:50" ht="23.25" customHeight="1" x14ac:dyDescent="0.2">
      <c r="A458" s="994"/>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563</v>
      </c>
      <c r="AJ458" s="112"/>
      <c r="AK458" s="112"/>
      <c r="AL458" s="112"/>
      <c r="AM458" s="111" t="s">
        <v>563</v>
      </c>
      <c r="AN458" s="112"/>
      <c r="AO458" s="112"/>
      <c r="AP458" s="112"/>
      <c r="AQ458" s="111" t="s">
        <v>563</v>
      </c>
      <c r="AR458" s="112"/>
      <c r="AS458" s="112"/>
      <c r="AT458" s="112"/>
      <c r="AU458" s="111" t="s">
        <v>563</v>
      </c>
      <c r="AV458" s="112"/>
      <c r="AW458" s="112"/>
      <c r="AX458" s="113"/>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563</v>
      </c>
      <c r="AJ459" s="112"/>
      <c r="AK459" s="112"/>
      <c r="AL459" s="113"/>
      <c r="AM459" s="111" t="s">
        <v>563</v>
      </c>
      <c r="AN459" s="112"/>
      <c r="AO459" s="112"/>
      <c r="AP459" s="113"/>
      <c r="AQ459" s="111" t="s">
        <v>563</v>
      </c>
      <c r="AR459" s="112"/>
      <c r="AS459" s="112"/>
      <c r="AT459" s="113"/>
      <c r="AU459" s="111" t="s">
        <v>563</v>
      </c>
      <c r="AV459" s="112"/>
      <c r="AW459" s="112"/>
      <c r="AX459" s="113"/>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563</v>
      </c>
      <c r="AF460" s="112"/>
      <c r="AG460" s="112"/>
      <c r="AH460" s="113"/>
      <c r="AI460" s="111" t="s">
        <v>563</v>
      </c>
      <c r="AJ460" s="112"/>
      <c r="AK460" s="112"/>
      <c r="AL460" s="113"/>
      <c r="AM460" s="111" t="s">
        <v>563</v>
      </c>
      <c r="AN460" s="112"/>
      <c r="AO460" s="112"/>
      <c r="AP460" s="113"/>
      <c r="AQ460" s="111" t="s">
        <v>563</v>
      </c>
      <c r="AR460" s="112"/>
      <c r="AS460" s="112"/>
      <c r="AT460" s="113"/>
      <c r="AU460" s="111" t="s">
        <v>563</v>
      </c>
      <c r="AV460" s="112"/>
      <c r="AW460" s="112"/>
      <c r="AX460" s="113"/>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25" customHeight="1" x14ac:dyDescent="0.2">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585" t="s">
        <v>571</v>
      </c>
      <c r="AE702" s="586"/>
      <c r="AF702" s="586"/>
      <c r="AG702" s="887" t="s">
        <v>607</v>
      </c>
      <c r="AH702" s="888"/>
      <c r="AI702" s="888"/>
      <c r="AJ702" s="888"/>
      <c r="AK702" s="888"/>
      <c r="AL702" s="888"/>
      <c r="AM702" s="888"/>
      <c r="AN702" s="888"/>
      <c r="AO702" s="888"/>
      <c r="AP702" s="888"/>
      <c r="AQ702" s="888"/>
      <c r="AR702" s="888"/>
      <c r="AS702" s="888"/>
      <c r="AT702" s="888"/>
      <c r="AU702" s="888"/>
      <c r="AV702" s="888"/>
      <c r="AW702" s="888"/>
      <c r="AX702" s="889"/>
    </row>
    <row r="703" spans="1:50" ht="36"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585" t="s">
        <v>571</v>
      </c>
      <c r="AE703" s="586"/>
      <c r="AF703" s="586"/>
      <c r="AG703" s="666" t="s">
        <v>608</v>
      </c>
      <c r="AH703" s="667"/>
      <c r="AI703" s="667"/>
      <c r="AJ703" s="667"/>
      <c r="AK703" s="667"/>
      <c r="AL703" s="667"/>
      <c r="AM703" s="667"/>
      <c r="AN703" s="667"/>
      <c r="AO703" s="667"/>
      <c r="AP703" s="667"/>
      <c r="AQ703" s="667"/>
      <c r="AR703" s="667"/>
      <c r="AS703" s="667"/>
      <c r="AT703" s="667"/>
      <c r="AU703" s="667"/>
      <c r="AV703" s="667"/>
      <c r="AW703" s="667"/>
      <c r="AX703" s="668"/>
    </row>
    <row r="704" spans="1:50" ht="3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571</v>
      </c>
      <c r="AE705" s="735"/>
      <c r="AF705" s="735"/>
      <c r="AG705" s="160" t="s">
        <v>610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7"/>
      <c r="B706" s="772"/>
      <c r="C706" s="614"/>
      <c r="D706" s="615"/>
      <c r="E706" s="685" t="s">
        <v>503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7"/>
      <c r="B707" s="772"/>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75" customHeight="1" x14ac:dyDescent="0.2">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571</v>
      </c>
      <c r="AE708" s="670"/>
      <c r="AF708" s="670"/>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51.75" customHeight="1" x14ac:dyDescent="0.2">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6"/>
      <c r="AG709" s="666" t="s">
        <v>612</v>
      </c>
      <c r="AH709" s="667"/>
      <c r="AI709" s="667"/>
      <c r="AJ709" s="667"/>
      <c r="AK709" s="667"/>
      <c r="AL709" s="667"/>
      <c r="AM709" s="667"/>
      <c r="AN709" s="667"/>
      <c r="AO709" s="667"/>
      <c r="AP709" s="667"/>
      <c r="AQ709" s="667"/>
      <c r="AR709" s="667"/>
      <c r="AS709" s="667"/>
      <c r="AT709" s="667"/>
      <c r="AU709" s="667"/>
      <c r="AV709" s="667"/>
      <c r="AW709" s="667"/>
      <c r="AX709" s="668"/>
    </row>
    <row r="710" spans="1:50" ht="51.75" customHeight="1" x14ac:dyDescent="0.2">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571</v>
      </c>
      <c r="AE710" s="155"/>
      <c r="AF710" s="156"/>
      <c r="AG710" s="666" t="s">
        <v>613</v>
      </c>
      <c r="AH710" s="667"/>
      <c r="AI710" s="667"/>
      <c r="AJ710" s="667"/>
      <c r="AK710" s="667"/>
      <c r="AL710" s="667"/>
      <c r="AM710" s="667"/>
      <c r="AN710" s="667"/>
      <c r="AO710" s="667"/>
      <c r="AP710" s="667"/>
      <c r="AQ710" s="667"/>
      <c r="AR710" s="667"/>
      <c r="AS710" s="667"/>
      <c r="AT710" s="667"/>
      <c r="AU710" s="667"/>
      <c r="AV710" s="667"/>
      <c r="AW710" s="667"/>
      <c r="AX710" s="668"/>
    </row>
    <row r="711" spans="1:50" ht="51.75" customHeight="1" x14ac:dyDescent="0.2">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6"/>
      <c r="AG711" s="666" t="s">
        <v>614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605</v>
      </c>
      <c r="AE712" s="655"/>
      <c r="AF712" s="655"/>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7"/>
      <c r="B713" s="658"/>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6"/>
      <c r="AH713" s="667"/>
      <c r="AI713" s="667"/>
      <c r="AJ713" s="667"/>
      <c r="AK713" s="667"/>
      <c r="AL713" s="667"/>
      <c r="AM713" s="667"/>
      <c r="AN713" s="667"/>
      <c r="AO713" s="667"/>
      <c r="AP713" s="667"/>
      <c r="AQ713" s="667"/>
      <c r="AR713" s="667"/>
      <c r="AS713" s="667"/>
      <c r="AT713" s="667"/>
      <c r="AU713" s="667"/>
      <c r="AV713" s="667"/>
      <c r="AW713" s="667"/>
      <c r="AX713" s="668"/>
    </row>
    <row r="714" spans="1:50" ht="57.75" customHeight="1" x14ac:dyDescent="0.2">
      <c r="A714" s="659"/>
      <c r="B714" s="660"/>
      <c r="C714" s="773" t="s">
        <v>444</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571</v>
      </c>
      <c r="AE714" s="592"/>
      <c r="AF714" s="593"/>
      <c r="AG714" s="691" t="s">
        <v>615</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1" t="s">
        <v>40</v>
      </c>
      <c r="B715" s="656"/>
      <c r="C715" s="661" t="s">
        <v>445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571</v>
      </c>
      <c r="AE715" s="670"/>
      <c r="AF715" s="779"/>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2">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571</v>
      </c>
      <c r="AE716" s="761"/>
      <c r="AF716" s="761"/>
      <c r="AG716" s="666" t="s">
        <v>617</v>
      </c>
      <c r="AH716" s="667"/>
      <c r="AI716" s="667"/>
      <c r="AJ716" s="667"/>
      <c r="AK716" s="667"/>
      <c r="AL716" s="667"/>
      <c r="AM716" s="667"/>
      <c r="AN716" s="667"/>
      <c r="AO716" s="667"/>
      <c r="AP716" s="667"/>
      <c r="AQ716" s="667"/>
      <c r="AR716" s="667"/>
      <c r="AS716" s="667"/>
      <c r="AT716" s="667"/>
      <c r="AU716" s="667"/>
      <c r="AV716" s="667"/>
      <c r="AW716" s="667"/>
      <c r="AX716" s="668"/>
    </row>
    <row r="717" spans="1:50" ht="43.2" customHeight="1" x14ac:dyDescent="0.2">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6" t="s">
        <v>690</v>
      </c>
      <c r="AH717" s="667"/>
      <c r="AI717" s="667"/>
      <c r="AJ717" s="667"/>
      <c r="AK717" s="667"/>
      <c r="AL717" s="667"/>
      <c r="AM717" s="667"/>
      <c r="AN717" s="667"/>
      <c r="AO717" s="667"/>
      <c r="AP717" s="667"/>
      <c r="AQ717" s="667"/>
      <c r="AR717" s="667"/>
      <c r="AS717" s="667"/>
      <c r="AT717" s="667"/>
      <c r="AU717" s="667"/>
      <c r="AV717" s="667"/>
      <c r="AW717" s="667"/>
      <c r="AX717" s="668"/>
    </row>
    <row r="718" spans="1:50" ht="96" customHeight="1" x14ac:dyDescent="0.2">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9" t="s">
        <v>605</v>
      </c>
      <c r="AE719" s="670"/>
      <c r="AF719" s="670"/>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460</v>
      </c>
      <c r="D720" s="933"/>
      <c r="E720" s="933"/>
      <c r="F720" s="936"/>
      <c r="G720" s="932" t="s">
        <v>461</v>
      </c>
      <c r="H720" s="933"/>
      <c r="I720" s="933"/>
      <c r="J720" s="933"/>
      <c r="K720" s="933"/>
      <c r="L720" s="933"/>
      <c r="M720" s="933"/>
      <c r="N720" s="932" t="s">
        <v>464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06.8" customHeight="1" x14ac:dyDescent="0.2">
      <c r="A726" s="621" t="s">
        <v>48</v>
      </c>
      <c r="B726" s="622"/>
      <c r="C726" s="443" t="s">
        <v>53</v>
      </c>
      <c r="D726" s="581"/>
      <c r="E726" s="581"/>
      <c r="F726" s="582"/>
      <c r="G726" s="799" t="s">
        <v>693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5">
      <c r="A727" s="623"/>
      <c r="B727" s="624"/>
      <c r="C727" s="697" t="s">
        <v>57</v>
      </c>
      <c r="D727" s="698"/>
      <c r="E727" s="698"/>
      <c r="F727" s="699"/>
      <c r="G727" s="797" t="s">
        <v>606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5">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6" t="s">
        <v>473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23" t="s">
        <v>546</v>
      </c>
      <c r="B737" s="124"/>
      <c r="C737" s="124"/>
      <c r="D737" s="125"/>
      <c r="E737" s="122" t="s">
        <v>603</v>
      </c>
      <c r="F737" s="122"/>
      <c r="G737" s="122"/>
      <c r="H737" s="122"/>
      <c r="I737" s="122"/>
      <c r="J737" s="122"/>
      <c r="K737" s="122"/>
      <c r="L737" s="122"/>
      <c r="M737" s="122"/>
      <c r="N737" s="101" t="s">
        <v>539</v>
      </c>
      <c r="O737" s="101"/>
      <c r="P737" s="101"/>
      <c r="Q737" s="101"/>
      <c r="R737" s="122" t="s">
        <v>618</v>
      </c>
      <c r="S737" s="122"/>
      <c r="T737" s="122"/>
      <c r="U737" s="122"/>
      <c r="V737" s="122"/>
      <c r="W737" s="122"/>
      <c r="X737" s="122"/>
      <c r="Y737" s="122"/>
      <c r="Z737" s="122"/>
      <c r="AA737" s="101" t="s">
        <v>538</v>
      </c>
      <c r="AB737" s="101"/>
      <c r="AC737" s="101"/>
      <c r="AD737" s="101"/>
      <c r="AE737" s="122" t="s">
        <v>619</v>
      </c>
      <c r="AF737" s="122"/>
      <c r="AG737" s="122"/>
      <c r="AH737" s="122"/>
      <c r="AI737" s="122"/>
      <c r="AJ737" s="122"/>
      <c r="AK737" s="122"/>
      <c r="AL737" s="122"/>
      <c r="AM737" s="122"/>
      <c r="AN737" s="101" t="s">
        <v>537</v>
      </c>
      <c r="AO737" s="101"/>
      <c r="AP737" s="101"/>
      <c r="AQ737" s="101"/>
      <c r="AR737" s="102" t="s">
        <v>620</v>
      </c>
      <c r="AS737" s="103"/>
      <c r="AT737" s="103"/>
      <c r="AU737" s="103"/>
      <c r="AV737" s="103"/>
      <c r="AW737" s="103"/>
      <c r="AX737" s="104"/>
      <c r="AY737" s="89"/>
      <c r="AZ737" s="89"/>
    </row>
    <row r="738" spans="1:52" ht="24.75" customHeight="1" x14ac:dyDescent="0.2">
      <c r="A738" s="123" t="s">
        <v>536</v>
      </c>
      <c r="B738" s="124"/>
      <c r="C738" s="124"/>
      <c r="D738" s="125"/>
      <c r="E738" s="122" t="s">
        <v>621</v>
      </c>
      <c r="F738" s="122"/>
      <c r="G738" s="122"/>
      <c r="H738" s="122"/>
      <c r="I738" s="122"/>
      <c r="J738" s="122"/>
      <c r="K738" s="122"/>
      <c r="L738" s="122"/>
      <c r="M738" s="122"/>
      <c r="N738" s="101" t="s">
        <v>535</v>
      </c>
      <c r="O738" s="101"/>
      <c r="P738" s="101"/>
      <c r="Q738" s="101"/>
      <c r="R738" s="122" t="s">
        <v>622</v>
      </c>
      <c r="S738" s="122"/>
      <c r="T738" s="122"/>
      <c r="U738" s="122"/>
      <c r="V738" s="122"/>
      <c r="W738" s="122"/>
      <c r="X738" s="122"/>
      <c r="Y738" s="122"/>
      <c r="Z738" s="122"/>
      <c r="AA738" s="101" t="s">
        <v>534</v>
      </c>
      <c r="AB738" s="101"/>
      <c r="AC738" s="101"/>
      <c r="AD738" s="101"/>
      <c r="AE738" s="122" t="s">
        <v>623</v>
      </c>
      <c r="AF738" s="122"/>
      <c r="AG738" s="122"/>
      <c r="AH738" s="122"/>
      <c r="AI738" s="122"/>
      <c r="AJ738" s="122"/>
      <c r="AK738" s="122"/>
      <c r="AL738" s="122"/>
      <c r="AM738" s="122"/>
      <c r="AN738" s="101" t="s">
        <v>530</v>
      </c>
      <c r="AO738" s="101"/>
      <c r="AP738" s="101"/>
      <c r="AQ738" s="101"/>
      <c r="AR738" s="102" t="s">
        <v>624</v>
      </c>
      <c r="AS738" s="103"/>
      <c r="AT738" s="103"/>
      <c r="AU738" s="103"/>
      <c r="AV738" s="103"/>
      <c r="AW738" s="103"/>
      <c r="AX738" s="104"/>
    </row>
    <row r="739" spans="1:52" ht="24.75" customHeight="1" thickBot="1" x14ac:dyDescent="0.25">
      <c r="A739" s="126" t="s">
        <v>526</v>
      </c>
      <c r="B739" s="127"/>
      <c r="C739" s="127"/>
      <c r="D739" s="128"/>
      <c r="E739" s="129" t="s">
        <v>567</v>
      </c>
      <c r="F739" s="117"/>
      <c r="G739" s="117"/>
      <c r="H739" s="93" t="str">
        <f>IF(E739="", "", "(")</f>
        <v>(</v>
      </c>
      <c r="I739" s="117" t="s">
        <v>463</v>
      </c>
      <c r="J739" s="117"/>
      <c r="K739" s="93" t="str">
        <f>IF(OR(I739="　", I739=""), "", "-")</f>
        <v/>
      </c>
      <c r="L739" s="118">
        <v>294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05"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508</v>
      </c>
      <c r="B779" s="763"/>
      <c r="C779" s="763"/>
      <c r="D779" s="763"/>
      <c r="E779" s="763"/>
      <c r="F779" s="764"/>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5"/>
      <c r="C781" s="765"/>
      <c r="D781" s="765"/>
      <c r="E781" s="765"/>
      <c r="F781" s="766"/>
      <c r="G781" s="449" t="s">
        <v>626</v>
      </c>
      <c r="H781" s="450"/>
      <c r="I781" s="450"/>
      <c r="J781" s="450"/>
      <c r="K781" s="451"/>
      <c r="L781" s="452" t="s">
        <v>627</v>
      </c>
      <c r="M781" s="453"/>
      <c r="N781" s="453"/>
      <c r="O781" s="453"/>
      <c r="P781" s="453"/>
      <c r="Q781" s="453"/>
      <c r="R781" s="453"/>
      <c r="S781" s="453"/>
      <c r="T781" s="453"/>
      <c r="U781" s="453"/>
      <c r="V781" s="453"/>
      <c r="W781" s="453"/>
      <c r="X781" s="454"/>
      <c r="Y781" s="455">
        <v>3</v>
      </c>
      <c r="Z781" s="456"/>
      <c r="AA781" s="456"/>
      <c r="AB781" s="557"/>
      <c r="AC781" s="449" t="s">
        <v>634</v>
      </c>
      <c r="AD781" s="450"/>
      <c r="AE781" s="450"/>
      <c r="AF781" s="450"/>
      <c r="AG781" s="451"/>
      <c r="AH781" s="452" t="s">
        <v>673</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2">
      <c r="A782" s="556"/>
      <c r="B782" s="765"/>
      <c r="C782" s="765"/>
      <c r="D782" s="765"/>
      <c r="E782" s="765"/>
      <c r="F782" s="766"/>
      <c r="G782" s="352" t="s">
        <v>630</v>
      </c>
      <c r="H782" s="353"/>
      <c r="I782" s="353"/>
      <c r="J782" s="353"/>
      <c r="K782" s="354"/>
      <c r="L782" s="405" t="s">
        <v>631</v>
      </c>
      <c r="M782" s="406"/>
      <c r="N782" s="406"/>
      <c r="O782" s="406"/>
      <c r="P782" s="406"/>
      <c r="Q782" s="406"/>
      <c r="R782" s="406"/>
      <c r="S782" s="406"/>
      <c r="T782" s="406"/>
      <c r="U782" s="406"/>
      <c r="V782" s="406"/>
      <c r="W782" s="406"/>
      <c r="X782" s="407"/>
      <c r="Y782" s="402">
        <v>4</v>
      </c>
      <c r="Z782" s="403"/>
      <c r="AA782" s="403"/>
      <c r="AB782" s="409"/>
      <c r="AC782" s="352" t="s">
        <v>632</v>
      </c>
      <c r="AD782" s="353"/>
      <c r="AE782" s="353"/>
      <c r="AF782" s="353"/>
      <c r="AG782" s="354"/>
      <c r="AH782" s="405" t="s">
        <v>672</v>
      </c>
      <c r="AI782" s="406"/>
      <c r="AJ782" s="406"/>
      <c r="AK782" s="406"/>
      <c r="AL782" s="406"/>
      <c r="AM782" s="406"/>
      <c r="AN782" s="406"/>
      <c r="AO782" s="406"/>
      <c r="AP782" s="406"/>
      <c r="AQ782" s="406"/>
      <c r="AR782" s="406"/>
      <c r="AS782" s="406"/>
      <c r="AT782" s="407"/>
      <c r="AU782" s="402">
        <v>1</v>
      </c>
      <c r="AV782" s="403"/>
      <c r="AW782" s="403"/>
      <c r="AX782" s="404"/>
    </row>
    <row r="783" spans="1:50" ht="24.75" customHeight="1" x14ac:dyDescent="0.2">
      <c r="A783" s="556"/>
      <c r="B783" s="765"/>
      <c r="C783" s="765"/>
      <c r="D783" s="765"/>
      <c r="E783" s="765"/>
      <c r="F783" s="766"/>
      <c r="G783" s="352" t="s">
        <v>628</v>
      </c>
      <c r="H783" s="353"/>
      <c r="I783" s="353"/>
      <c r="J783" s="353"/>
      <c r="K783" s="354"/>
      <c r="L783" s="405" t="s">
        <v>629</v>
      </c>
      <c r="M783" s="406"/>
      <c r="N783" s="406"/>
      <c r="O783" s="406"/>
      <c r="P783" s="406"/>
      <c r="Q783" s="406"/>
      <c r="R783" s="406"/>
      <c r="S783" s="406"/>
      <c r="T783" s="406"/>
      <c r="U783" s="406"/>
      <c r="V783" s="406"/>
      <c r="W783" s="406"/>
      <c r="X783" s="407"/>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2">
      <c r="A784" s="556"/>
      <c r="B784" s="765"/>
      <c r="C784" s="765"/>
      <c r="D784" s="765"/>
      <c r="E784" s="765"/>
      <c r="F784" s="766"/>
      <c r="G784" s="352" t="s">
        <v>632</v>
      </c>
      <c r="H784" s="353"/>
      <c r="I784" s="353"/>
      <c r="J784" s="353"/>
      <c r="K784" s="354"/>
      <c r="L784" s="405" t="s">
        <v>633</v>
      </c>
      <c r="M784" s="406"/>
      <c r="N784" s="406"/>
      <c r="O784" s="406"/>
      <c r="P784" s="406"/>
      <c r="Q784" s="406"/>
      <c r="R784" s="406"/>
      <c r="S784" s="406"/>
      <c r="T784" s="406"/>
      <c r="U784" s="406"/>
      <c r="V784" s="406"/>
      <c r="W784" s="406"/>
      <c r="X784" s="407"/>
      <c r="Y784" s="402">
        <v>2</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2">
      <c r="A785" s="556"/>
      <c r="B785" s="765"/>
      <c r="C785" s="765"/>
      <c r="D785" s="765"/>
      <c r="E785" s="765"/>
      <c r="F785" s="766"/>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2">
      <c r="A786" s="556"/>
      <c r="B786" s="765"/>
      <c r="C786" s="765"/>
      <c r="D786" s="765"/>
      <c r="E786" s="765"/>
      <c r="F786" s="766"/>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2">
      <c r="A787" s="556"/>
      <c r="B787" s="765"/>
      <c r="C787" s="765"/>
      <c r="D787" s="765"/>
      <c r="E787" s="765"/>
      <c r="F787" s="766"/>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2">
      <c r="A788" s="556"/>
      <c r="B788" s="765"/>
      <c r="C788" s="765"/>
      <c r="D788" s="765"/>
      <c r="E788" s="765"/>
      <c r="F788" s="766"/>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56"/>
      <c r="B789" s="765"/>
      <c r="C789" s="765"/>
      <c r="D789" s="765"/>
      <c r="E789" s="765"/>
      <c r="F789" s="766"/>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56"/>
      <c r="B790" s="765"/>
      <c r="C790" s="765"/>
      <c r="D790" s="765"/>
      <c r="E790" s="765"/>
      <c r="F790" s="766"/>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56"/>
      <c r="B791" s="765"/>
      <c r="C791" s="765"/>
      <c r="D791" s="765"/>
      <c r="E791" s="765"/>
      <c r="F791" s="766"/>
      <c r="G791" s="413" t="s">
        <v>20</v>
      </c>
      <c r="H791" s="414"/>
      <c r="I791" s="414"/>
      <c r="J791" s="414"/>
      <c r="K791" s="414"/>
      <c r="L791" s="415"/>
      <c r="M791" s="416"/>
      <c r="N791" s="416"/>
      <c r="O791" s="416"/>
      <c r="P791" s="416"/>
      <c r="Q791" s="416"/>
      <c r="R791" s="416"/>
      <c r="S791" s="416"/>
      <c r="T791" s="416"/>
      <c r="U791" s="416"/>
      <c r="V791" s="416"/>
      <c r="W791" s="416"/>
      <c r="X791" s="417"/>
      <c r="Y791" s="418">
        <f>SUM(Y781:AB790)</f>
        <v>10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v>
      </c>
      <c r="AV791" s="419"/>
      <c r="AW791" s="419"/>
      <c r="AX791" s="421"/>
    </row>
    <row r="792" spans="1:50" ht="24.75" customHeight="1" x14ac:dyDescent="0.2">
      <c r="A792" s="556"/>
      <c r="B792" s="765"/>
      <c r="C792" s="765"/>
      <c r="D792" s="765"/>
      <c r="E792" s="765"/>
      <c r="F792" s="766"/>
      <c r="G792" s="439" t="s">
        <v>642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5"/>
      <c r="C794" s="765"/>
      <c r="D794" s="765"/>
      <c r="E794" s="765"/>
      <c r="F794" s="766"/>
      <c r="G794" s="449" t="s">
        <v>634</v>
      </c>
      <c r="H794" s="450"/>
      <c r="I794" s="450"/>
      <c r="J794" s="450"/>
      <c r="K794" s="451"/>
      <c r="L794" s="452" t="s">
        <v>637</v>
      </c>
      <c r="M794" s="453"/>
      <c r="N794" s="453"/>
      <c r="O794" s="453"/>
      <c r="P794" s="453"/>
      <c r="Q794" s="453"/>
      <c r="R794" s="453"/>
      <c r="S794" s="453"/>
      <c r="T794" s="453"/>
      <c r="U794" s="453"/>
      <c r="V794" s="453"/>
      <c r="W794" s="453"/>
      <c r="X794" s="454"/>
      <c r="Y794" s="455">
        <v>7</v>
      </c>
      <c r="Z794" s="456"/>
      <c r="AA794" s="456"/>
      <c r="AB794" s="557"/>
      <c r="AC794" s="449" t="s">
        <v>636</v>
      </c>
      <c r="AD794" s="450"/>
      <c r="AE794" s="450"/>
      <c r="AF794" s="450"/>
      <c r="AG794" s="451"/>
      <c r="AH794" s="452" t="s">
        <v>644</v>
      </c>
      <c r="AI794" s="453"/>
      <c r="AJ794" s="453"/>
      <c r="AK794" s="453"/>
      <c r="AL794" s="453"/>
      <c r="AM794" s="453"/>
      <c r="AN794" s="453"/>
      <c r="AO794" s="453"/>
      <c r="AP794" s="453"/>
      <c r="AQ794" s="453"/>
      <c r="AR794" s="453"/>
      <c r="AS794" s="453"/>
      <c r="AT794" s="454"/>
      <c r="AU794" s="455">
        <v>23</v>
      </c>
      <c r="AV794" s="456"/>
      <c r="AW794" s="456"/>
      <c r="AX794" s="457"/>
    </row>
    <row r="795" spans="1:50" ht="24.75" customHeight="1" x14ac:dyDescent="0.2">
      <c r="A795" s="556"/>
      <c r="B795" s="765"/>
      <c r="C795" s="765"/>
      <c r="D795" s="765"/>
      <c r="E795" s="765"/>
      <c r="F795" s="766"/>
      <c r="G795" s="352" t="s">
        <v>638</v>
      </c>
      <c r="H795" s="353"/>
      <c r="I795" s="353"/>
      <c r="J795" s="353"/>
      <c r="K795" s="354"/>
      <c r="L795" s="405" t="s">
        <v>639</v>
      </c>
      <c r="M795" s="406"/>
      <c r="N795" s="406"/>
      <c r="O795" s="406"/>
      <c r="P795" s="406"/>
      <c r="Q795" s="406"/>
      <c r="R795" s="406"/>
      <c r="S795" s="406"/>
      <c r="T795" s="406"/>
      <c r="U795" s="406"/>
      <c r="V795" s="406"/>
      <c r="W795" s="406"/>
      <c r="X795" s="407"/>
      <c r="Y795" s="402">
        <v>6</v>
      </c>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2">
      <c r="A796" s="556"/>
      <c r="B796" s="765"/>
      <c r="C796" s="765"/>
      <c r="D796" s="765"/>
      <c r="E796" s="765"/>
      <c r="F796" s="766"/>
      <c r="G796" s="352" t="s">
        <v>635</v>
      </c>
      <c r="H796" s="353"/>
      <c r="I796" s="353"/>
      <c r="J796" s="353"/>
      <c r="K796" s="354"/>
      <c r="L796" s="405" t="s">
        <v>640</v>
      </c>
      <c r="M796" s="406"/>
      <c r="N796" s="406"/>
      <c r="O796" s="406"/>
      <c r="P796" s="406"/>
      <c r="Q796" s="406"/>
      <c r="R796" s="406"/>
      <c r="S796" s="406"/>
      <c r="T796" s="406"/>
      <c r="U796" s="406"/>
      <c r="V796" s="406"/>
      <c r="W796" s="406"/>
      <c r="X796" s="407"/>
      <c r="Y796" s="402">
        <v>6</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556"/>
      <c r="B797" s="765"/>
      <c r="C797" s="765"/>
      <c r="D797" s="765"/>
      <c r="E797" s="765"/>
      <c r="F797" s="766"/>
      <c r="G797" s="352" t="s">
        <v>632</v>
      </c>
      <c r="H797" s="353"/>
      <c r="I797" s="353"/>
      <c r="J797" s="353"/>
      <c r="K797" s="354"/>
      <c r="L797" s="405" t="s">
        <v>641</v>
      </c>
      <c r="M797" s="406"/>
      <c r="N797" s="406"/>
      <c r="O797" s="406"/>
      <c r="P797" s="406"/>
      <c r="Q797" s="406"/>
      <c r="R797" s="406"/>
      <c r="S797" s="406"/>
      <c r="T797" s="406"/>
      <c r="U797" s="406"/>
      <c r="V797" s="406"/>
      <c r="W797" s="406"/>
      <c r="X797" s="407"/>
      <c r="Y797" s="402">
        <v>3</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2">
      <c r="A798" s="556"/>
      <c r="B798" s="765"/>
      <c r="C798" s="765"/>
      <c r="D798" s="765"/>
      <c r="E798" s="765"/>
      <c r="F798" s="766"/>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2">
      <c r="A799" s="556"/>
      <c r="B799" s="765"/>
      <c r="C799" s="765"/>
      <c r="D799" s="765"/>
      <c r="E799" s="765"/>
      <c r="F799" s="766"/>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2">
      <c r="A800" s="556"/>
      <c r="B800" s="765"/>
      <c r="C800" s="765"/>
      <c r="D800" s="765"/>
      <c r="E800" s="765"/>
      <c r="F800" s="766"/>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2">
      <c r="A801" s="556"/>
      <c r="B801" s="765"/>
      <c r="C801" s="765"/>
      <c r="D801" s="765"/>
      <c r="E801" s="765"/>
      <c r="F801" s="766"/>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2">
      <c r="A802" s="556"/>
      <c r="B802" s="765"/>
      <c r="C802" s="765"/>
      <c r="D802" s="765"/>
      <c r="E802" s="765"/>
      <c r="F802" s="766"/>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56"/>
      <c r="B803" s="765"/>
      <c r="C803" s="765"/>
      <c r="D803" s="765"/>
      <c r="E803" s="765"/>
      <c r="F803" s="766"/>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5">
      <c r="A804" s="556"/>
      <c r="B804" s="765"/>
      <c r="C804" s="765"/>
      <c r="D804" s="765"/>
      <c r="E804" s="765"/>
      <c r="F804" s="766"/>
      <c r="G804" s="413" t="s">
        <v>20</v>
      </c>
      <c r="H804" s="414"/>
      <c r="I804" s="414"/>
      <c r="J804" s="414"/>
      <c r="K804" s="414"/>
      <c r="L804" s="415"/>
      <c r="M804" s="416"/>
      <c r="N804" s="416"/>
      <c r="O804" s="416"/>
      <c r="P804" s="416"/>
      <c r="Q804" s="416"/>
      <c r="R804" s="416"/>
      <c r="S804" s="416"/>
      <c r="T804" s="416"/>
      <c r="U804" s="416"/>
      <c r="V804" s="416"/>
      <c r="W804" s="416"/>
      <c r="X804" s="417"/>
      <c r="Y804" s="418">
        <f>SUM(Y794:AB803)</f>
        <v>22</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23</v>
      </c>
      <c r="AV804" s="419"/>
      <c r="AW804" s="419"/>
      <c r="AX804" s="421"/>
    </row>
    <row r="805" spans="1:50" ht="24.75" customHeight="1" x14ac:dyDescent="0.2">
      <c r="A805" s="556"/>
      <c r="B805" s="765"/>
      <c r="C805" s="765"/>
      <c r="D805" s="765"/>
      <c r="E805" s="765"/>
      <c r="F805" s="766"/>
      <c r="G805" s="439" t="s">
        <v>645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5"/>
      <c r="C807" s="765"/>
      <c r="D807" s="765"/>
      <c r="E807" s="765"/>
      <c r="F807" s="766"/>
      <c r="G807" s="449" t="s">
        <v>636</v>
      </c>
      <c r="H807" s="450"/>
      <c r="I807" s="450"/>
      <c r="J807" s="450"/>
      <c r="K807" s="451"/>
      <c r="L807" s="452" t="s">
        <v>646</v>
      </c>
      <c r="M807" s="453"/>
      <c r="N807" s="453"/>
      <c r="O807" s="453"/>
      <c r="P807" s="453"/>
      <c r="Q807" s="453"/>
      <c r="R807" s="453"/>
      <c r="S807" s="453"/>
      <c r="T807" s="453"/>
      <c r="U807" s="453"/>
      <c r="V807" s="453"/>
      <c r="W807" s="453"/>
      <c r="X807" s="454"/>
      <c r="Y807" s="455">
        <v>25</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2">
      <c r="A808" s="556"/>
      <c r="B808" s="765"/>
      <c r="C808" s="765"/>
      <c r="D808" s="765"/>
      <c r="E808" s="765"/>
      <c r="F808" s="766"/>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2">
      <c r="A809" s="556"/>
      <c r="B809" s="765"/>
      <c r="C809" s="765"/>
      <c r="D809" s="765"/>
      <c r="E809" s="765"/>
      <c r="F809" s="766"/>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556"/>
      <c r="B810" s="765"/>
      <c r="C810" s="765"/>
      <c r="D810" s="765"/>
      <c r="E810" s="765"/>
      <c r="F810" s="766"/>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2">
      <c r="A811" s="556"/>
      <c r="B811" s="765"/>
      <c r="C811" s="765"/>
      <c r="D811" s="765"/>
      <c r="E811" s="765"/>
      <c r="F811" s="766"/>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2">
      <c r="A812" s="556"/>
      <c r="B812" s="765"/>
      <c r="C812" s="765"/>
      <c r="D812" s="765"/>
      <c r="E812" s="765"/>
      <c r="F812" s="766"/>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2">
      <c r="A813" s="556"/>
      <c r="B813" s="765"/>
      <c r="C813" s="765"/>
      <c r="D813" s="765"/>
      <c r="E813" s="765"/>
      <c r="F813" s="766"/>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2">
      <c r="A814" s="556"/>
      <c r="B814" s="765"/>
      <c r="C814" s="765"/>
      <c r="D814" s="765"/>
      <c r="E814" s="765"/>
      <c r="F814" s="766"/>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2">
      <c r="A815" s="556"/>
      <c r="B815" s="765"/>
      <c r="C815" s="765"/>
      <c r="D815" s="765"/>
      <c r="E815" s="765"/>
      <c r="F815" s="766"/>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2">
      <c r="A816" s="556"/>
      <c r="B816" s="765"/>
      <c r="C816" s="765"/>
      <c r="D816" s="765"/>
      <c r="E816" s="765"/>
      <c r="F816" s="766"/>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56"/>
      <c r="B817" s="765"/>
      <c r="C817" s="765"/>
      <c r="D817" s="765"/>
      <c r="E817" s="765"/>
      <c r="F817" s="766"/>
      <c r="G817" s="413" t="s">
        <v>20</v>
      </c>
      <c r="H817" s="414"/>
      <c r="I817" s="414"/>
      <c r="J817" s="414"/>
      <c r="K817" s="414"/>
      <c r="L817" s="415"/>
      <c r="M817" s="416"/>
      <c r="N817" s="416"/>
      <c r="O817" s="416"/>
      <c r="P817" s="416"/>
      <c r="Q817" s="416"/>
      <c r="R817" s="416"/>
      <c r="S817" s="416"/>
      <c r="T817" s="416"/>
      <c r="U817" s="416"/>
      <c r="V817" s="416"/>
      <c r="W817" s="416"/>
      <c r="X817" s="417"/>
      <c r="Y817" s="418">
        <f>SUM(Y807:AB816)</f>
        <v>25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2">
      <c r="A818" s="556"/>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5"/>
      <c r="C821" s="765"/>
      <c r="D821" s="765"/>
      <c r="E821" s="765"/>
      <c r="F821" s="766"/>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56"/>
      <c r="B822" s="765"/>
      <c r="C822" s="765"/>
      <c r="D822" s="765"/>
      <c r="E822" s="765"/>
      <c r="F822" s="766"/>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6"/>
      <c r="B823" s="765"/>
      <c r="C823" s="765"/>
      <c r="D823" s="765"/>
      <c r="E823" s="765"/>
      <c r="F823" s="766"/>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6"/>
      <c r="B824" s="765"/>
      <c r="C824" s="765"/>
      <c r="D824" s="765"/>
      <c r="E824" s="765"/>
      <c r="F824" s="766"/>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6"/>
      <c r="B825" s="765"/>
      <c r="C825" s="765"/>
      <c r="D825" s="765"/>
      <c r="E825" s="765"/>
      <c r="F825" s="766"/>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6"/>
      <c r="B826" s="765"/>
      <c r="C826" s="765"/>
      <c r="D826" s="765"/>
      <c r="E826" s="765"/>
      <c r="F826" s="766"/>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6"/>
      <c r="B827" s="765"/>
      <c r="C827" s="765"/>
      <c r="D827" s="765"/>
      <c r="E827" s="765"/>
      <c r="F827" s="766"/>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6"/>
      <c r="B828" s="765"/>
      <c r="C828" s="765"/>
      <c r="D828" s="765"/>
      <c r="E828" s="765"/>
      <c r="F828" s="766"/>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6"/>
      <c r="B829" s="765"/>
      <c r="C829" s="765"/>
      <c r="D829" s="765"/>
      <c r="E829" s="765"/>
      <c r="F829" s="766"/>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6"/>
      <c r="B830" s="765"/>
      <c r="C830" s="765"/>
      <c r="D830" s="765"/>
      <c r="E830" s="765"/>
      <c r="F830" s="766"/>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465</v>
      </c>
      <c r="AM831" s="956"/>
      <c r="AN831" s="956"/>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459</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57.75" customHeight="1" x14ac:dyDescent="0.2">
      <c r="A837" s="408">
        <v>1</v>
      </c>
      <c r="B837" s="408">
        <v>1</v>
      </c>
      <c r="C837" s="425" t="s">
        <v>647</v>
      </c>
      <c r="D837" s="422"/>
      <c r="E837" s="422"/>
      <c r="F837" s="422"/>
      <c r="G837" s="422"/>
      <c r="H837" s="422"/>
      <c r="I837" s="422"/>
      <c r="J837" s="423">
        <v>3130005005532</v>
      </c>
      <c r="K837" s="424"/>
      <c r="L837" s="424"/>
      <c r="M837" s="424"/>
      <c r="N837" s="424"/>
      <c r="O837" s="424"/>
      <c r="P837" s="317" t="s">
        <v>654</v>
      </c>
      <c r="Q837" s="318"/>
      <c r="R837" s="318"/>
      <c r="S837" s="318"/>
      <c r="T837" s="318"/>
      <c r="U837" s="318"/>
      <c r="V837" s="318"/>
      <c r="W837" s="318"/>
      <c r="X837" s="318"/>
      <c r="Y837" s="319">
        <v>10</v>
      </c>
      <c r="Z837" s="320"/>
      <c r="AA837" s="320"/>
      <c r="AB837" s="321"/>
      <c r="AC837" s="329" t="s">
        <v>501</v>
      </c>
      <c r="AD837" s="330"/>
      <c r="AE837" s="330"/>
      <c r="AF837" s="330"/>
      <c r="AG837" s="330"/>
      <c r="AH837" s="331" t="s">
        <v>663</v>
      </c>
      <c r="AI837" s="332"/>
      <c r="AJ837" s="332"/>
      <c r="AK837" s="332"/>
      <c r="AL837" s="326" t="s">
        <v>585</v>
      </c>
      <c r="AM837" s="327"/>
      <c r="AN837" s="327"/>
      <c r="AO837" s="328"/>
      <c r="AP837" s="322" t="s">
        <v>663</v>
      </c>
      <c r="AQ837" s="322"/>
      <c r="AR837" s="322"/>
      <c r="AS837" s="322"/>
      <c r="AT837" s="322"/>
      <c r="AU837" s="322"/>
      <c r="AV837" s="322"/>
      <c r="AW837" s="322"/>
      <c r="AX837" s="322"/>
    </row>
    <row r="838" spans="1:50" ht="51.75" customHeight="1" x14ac:dyDescent="0.2">
      <c r="A838" s="408">
        <v>2</v>
      </c>
      <c r="B838" s="408">
        <v>1</v>
      </c>
      <c r="C838" s="425" t="s">
        <v>648</v>
      </c>
      <c r="D838" s="422"/>
      <c r="E838" s="422"/>
      <c r="F838" s="422"/>
      <c r="G838" s="422"/>
      <c r="H838" s="422"/>
      <c r="I838" s="422"/>
      <c r="J838" s="423">
        <v>5140005004060</v>
      </c>
      <c r="K838" s="424"/>
      <c r="L838" s="424"/>
      <c r="M838" s="424"/>
      <c r="N838" s="424"/>
      <c r="O838" s="424"/>
      <c r="P838" s="317" t="s">
        <v>655</v>
      </c>
      <c r="Q838" s="318"/>
      <c r="R838" s="318"/>
      <c r="S838" s="318"/>
      <c r="T838" s="318"/>
      <c r="U838" s="318"/>
      <c r="V838" s="318"/>
      <c r="W838" s="318"/>
      <c r="X838" s="318"/>
      <c r="Y838" s="319">
        <v>10</v>
      </c>
      <c r="Z838" s="320"/>
      <c r="AA838" s="320"/>
      <c r="AB838" s="321"/>
      <c r="AC838" s="329" t="s">
        <v>501</v>
      </c>
      <c r="AD838" s="330"/>
      <c r="AE838" s="330"/>
      <c r="AF838" s="330"/>
      <c r="AG838" s="330"/>
      <c r="AH838" s="331" t="s">
        <v>663</v>
      </c>
      <c r="AI838" s="332"/>
      <c r="AJ838" s="332"/>
      <c r="AK838" s="332"/>
      <c r="AL838" s="326" t="s">
        <v>585</v>
      </c>
      <c r="AM838" s="327"/>
      <c r="AN838" s="327"/>
      <c r="AO838" s="328"/>
      <c r="AP838" s="322" t="s">
        <v>663</v>
      </c>
      <c r="AQ838" s="322"/>
      <c r="AR838" s="322"/>
      <c r="AS838" s="322"/>
      <c r="AT838" s="322"/>
      <c r="AU838" s="322"/>
      <c r="AV838" s="322"/>
      <c r="AW838" s="322"/>
      <c r="AX838" s="322"/>
    </row>
    <row r="839" spans="1:50" ht="75.75" customHeight="1" x14ac:dyDescent="0.2">
      <c r="A839" s="408">
        <v>3</v>
      </c>
      <c r="B839" s="408">
        <v>1</v>
      </c>
      <c r="C839" s="425" t="s">
        <v>675</v>
      </c>
      <c r="D839" s="422"/>
      <c r="E839" s="422"/>
      <c r="F839" s="422"/>
      <c r="G839" s="422"/>
      <c r="H839" s="422"/>
      <c r="I839" s="422"/>
      <c r="J839" s="423">
        <v>4010405001654</v>
      </c>
      <c r="K839" s="424"/>
      <c r="L839" s="424"/>
      <c r="M839" s="424"/>
      <c r="N839" s="424"/>
      <c r="O839" s="424"/>
      <c r="P839" s="317" t="s">
        <v>656</v>
      </c>
      <c r="Q839" s="318"/>
      <c r="R839" s="318"/>
      <c r="S839" s="318"/>
      <c r="T839" s="318"/>
      <c r="U839" s="318"/>
      <c r="V839" s="318"/>
      <c r="W839" s="318"/>
      <c r="X839" s="318"/>
      <c r="Y839" s="319">
        <v>10</v>
      </c>
      <c r="Z839" s="320"/>
      <c r="AA839" s="320"/>
      <c r="AB839" s="321"/>
      <c r="AC839" s="329" t="s">
        <v>501</v>
      </c>
      <c r="AD839" s="330"/>
      <c r="AE839" s="330"/>
      <c r="AF839" s="330"/>
      <c r="AG839" s="330"/>
      <c r="AH839" s="331" t="s">
        <v>663</v>
      </c>
      <c r="AI839" s="332"/>
      <c r="AJ839" s="332"/>
      <c r="AK839" s="332"/>
      <c r="AL839" s="326" t="s">
        <v>585</v>
      </c>
      <c r="AM839" s="327"/>
      <c r="AN839" s="327"/>
      <c r="AO839" s="328"/>
      <c r="AP839" s="322" t="s">
        <v>663</v>
      </c>
      <c r="AQ839" s="322"/>
      <c r="AR839" s="322"/>
      <c r="AS839" s="322"/>
      <c r="AT839" s="322"/>
      <c r="AU839" s="322"/>
      <c r="AV839" s="322"/>
      <c r="AW839" s="322"/>
      <c r="AX839" s="322"/>
    </row>
    <row r="840" spans="1:50" ht="60" customHeight="1" x14ac:dyDescent="0.2">
      <c r="A840" s="408">
        <v>4</v>
      </c>
      <c r="B840" s="408">
        <v>1</v>
      </c>
      <c r="C840" s="425" t="s">
        <v>649</v>
      </c>
      <c r="D840" s="422"/>
      <c r="E840" s="422"/>
      <c r="F840" s="422"/>
      <c r="G840" s="422"/>
      <c r="H840" s="422"/>
      <c r="I840" s="422"/>
      <c r="J840" s="423">
        <v>3290005003743</v>
      </c>
      <c r="K840" s="424"/>
      <c r="L840" s="424"/>
      <c r="M840" s="424"/>
      <c r="N840" s="424"/>
      <c r="O840" s="424"/>
      <c r="P840" s="317" t="s">
        <v>657</v>
      </c>
      <c r="Q840" s="318"/>
      <c r="R840" s="318"/>
      <c r="S840" s="318"/>
      <c r="T840" s="318"/>
      <c r="U840" s="318"/>
      <c r="V840" s="318"/>
      <c r="W840" s="318"/>
      <c r="X840" s="318"/>
      <c r="Y840" s="319">
        <v>10</v>
      </c>
      <c r="Z840" s="320"/>
      <c r="AA840" s="320"/>
      <c r="AB840" s="321"/>
      <c r="AC840" s="329" t="s">
        <v>501</v>
      </c>
      <c r="AD840" s="330"/>
      <c r="AE840" s="330"/>
      <c r="AF840" s="330"/>
      <c r="AG840" s="330"/>
      <c r="AH840" s="331" t="s">
        <v>663</v>
      </c>
      <c r="AI840" s="332"/>
      <c r="AJ840" s="332"/>
      <c r="AK840" s="332"/>
      <c r="AL840" s="326" t="s">
        <v>585</v>
      </c>
      <c r="AM840" s="327"/>
      <c r="AN840" s="327"/>
      <c r="AO840" s="328"/>
      <c r="AP840" s="322" t="s">
        <v>663</v>
      </c>
      <c r="AQ840" s="322"/>
      <c r="AR840" s="322"/>
      <c r="AS840" s="322"/>
      <c r="AT840" s="322"/>
      <c r="AU840" s="322"/>
      <c r="AV840" s="322"/>
      <c r="AW840" s="322"/>
      <c r="AX840" s="322"/>
    </row>
    <row r="841" spans="1:50" ht="60" customHeight="1" x14ac:dyDescent="0.2">
      <c r="A841" s="408">
        <v>5</v>
      </c>
      <c r="B841" s="408">
        <v>1</v>
      </c>
      <c r="C841" s="425" t="s">
        <v>650</v>
      </c>
      <c r="D841" s="422"/>
      <c r="E841" s="422"/>
      <c r="F841" s="422"/>
      <c r="G841" s="422"/>
      <c r="H841" s="422"/>
      <c r="I841" s="422"/>
      <c r="J841" s="423">
        <v>6050005005208</v>
      </c>
      <c r="K841" s="424"/>
      <c r="L841" s="424"/>
      <c r="M841" s="424"/>
      <c r="N841" s="424"/>
      <c r="O841" s="424"/>
      <c r="P841" s="317" t="s">
        <v>658</v>
      </c>
      <c r="Q841" s="318"/>
      <c r="R841" s="318"/>
      <c r="S841" s="318"/>
      <c r="T841" s="318"/>
      <c r="U841" s="318"/>
      <c r="V841" s="318"/>
      <c r="W841" s="318"/>
      <c r="X841" s="318"/>
      <c r="Y841" s="319">
        <v>10</v>
      </c>
      <c r="Z841" s="320"/>
      <c r="AA841" s="320"/>
      <c r="AB841" s="321"/>
      <c r="AC841" s="329" t="s">
        <v>501</v>
      </c>
      <c r="AD841" s="330"/>
      <c r="AE841" s="330"/>
      <c r="AF841" s="330"/>
      <c r="AG841" s="330"/>
      <c r="AH841" s="331" t="s">
        <v>663</v>
      </c>
      <c r="AI841" s="332"/>
      <c r="AJ841" s="332"/>
      <c r="AK841" s="332"/>
      <c r="AL841" s="326" t="s">
        <v>585</v>
      </c>
      <c r="AM841" s="327"/>
      <c r="AN841" s="327"/>
      <c r="AO841" s="328"/>
      <c r="AP841" s="322" t="s">
        <v>663</v>
      </c>
      <c r="AQ841" s="322"/>
      <c r="AR841" s="322"/>
      <c r="AS841" s="322"/>
      <c r="AT841" s="322"/>
      <c r="AU841" s="322"/>
      <c r="AV841" s="322"/>
      <c r="AW841" s="322"/>
      <c r="AX841" s="322"/>
    </row>
    <row r="842" spans="1:50" ht="54" customHeight="1" x14ac:dyDescent="0.2">
      <c r="A842" s="408">
        <v>6</v>
      </c>
      <c r="B842" s="408">
        <v>1</v>
      </c>
      <c r="C842" s="425" t="s">
        <v>651</v>
      </c>
      <c r="D842" s="422"/>
      <c r="E842" s="422"/>
      <c r="F842" s="422"/>
      <c r="G842" s="422"/>
      <c r="H842" s="422"/>
      <c r="I842" s="422"/>
      <c r="J842" s="423">
        <v>4230005003054</v>
      </c>
      <c r="K842" s="424"/>
      <c r="L842" s="424"/>
      <c r="M842" s="424"/>
      <c r="N842" s="424"/>
      <c r="O842" s="424"/>
      <c r="P842" s="317" t="s">
        <v>659</v>
      </c>
      <c r="Q842" s="318"/>
      <c r="R842" s="318"/>
      <c r="S842" s="318"/>
      <c r="T842" s="318"/>
      <c r="U842" s="318"/>
      <c r="V842" s="318"/>
      <c r="W842" s="318"/>
      <c r="X842" s="318"/>
      <c r="Y842" s="319">
        <v>9</v>
      </c>
      <c r="Z842" s="320"/>
      <c r="AA842" s="320"/>
      <c r="AB842" s="321"/>
      <c r="AC842" s="329" t="s">
        <v>501</v>
      </c>
      <c r="AD842" s="330"/>
      <c r="AE842" s="330"/>
      <c r="AF842" s="330"/>
      <c r="AG842" s="330"/>
      <c r="AH842" s="331" t="s">
        <v>663</v>
      </c>
      <c r="AI842" s="332"/>
      <c r="AJ842" s="332"/>
      <c r="AK842" s="332"/>
      <c r="AL842" s="326" t="s">
        <v>585</v>
      </c>
      <c r="AM842" s="327"/>
      <c r="AN842" s="327"/>
      <c r="AO842" s="328"/>
      <c r="AP842" s="322" t="s">
        <v>663</v>
      </c>
      <c r="AQ842" s="322"/>
      <c r="AR842" s="322"/>
      <c r="AS842" s="322"/>
      <c r="AT842" s="322"/>
      <c r="AU842" s="322"/>
      <c r="AV842" s="322"/>
      <c r="AW842" s="322"/>
      <c r="AX842" s="322"/>
    </row>
    <row r="843" spans="1:50" ht="37.5" customHeight="1" x14ac:dyDescent="0.2">
      <c r="A843" s="408">
        <v>7</v>
      </c>
      <c r="B843" s="408">
        <v>1</v>
      </c>
      <c r="C843" s="425" t="s">
        <v>649</v>
      </c>
      <c r="D843" s="422"/>
      <c r="E843" s="422"/>
      <c r="F843" s="422"/>
      <c r="G843" s="422"/>
      <c r="H843" s="422"/>
      <c r="I843" s="422"/>
      <c r="J843" s="423">
        <v>3290005003743</v>
      </c>
      <c r="K843" s="424"/>
      <c r="L843" s="424"/>
      <c r="M843" s="424"/>
      <c r="N843" s="424"/>
      <c r="O843" s="424"/>
      <c r="P843" s="317" t="s">
        <v>660</v>
      </c>
      <c r="Q843" s="318"/>
      <c r="R843" s="318"/>
      <c r="S843" s="318"/>
      <c r="T843" s="318"/>
      <c r="U843" s="318"/>
      <c r="V843" s="318"/>
      <c r="W843" s="318"/>
      <c r="X843" s="318"/>
      <c r="Y843" s="319">
        <v>9</v>
      </c>
      <c r="Z843" s="320"/>
      <c r="AA843" s="320"/>
      <c r="AB843" s="321"/>
      <c r="AC843" s="329" t="s">
        <v>501</v>
      </c>
      <c r="AD843" s="330"/>
      <c r="AE843" s="330"/>
      <c r="AF843" s="330"/>
      <c r="AG843" s="330"/>
      <c r="AH843" s="331" t="s">
        <v>663</v>
      </c>
      <c r="AI843" s="332"/>
      <c r="AJ843" s="332"/>
      <c r="AK843" s="332"/>
      <c r="AL843" s="326" t="s">
        <v>585</v>
      </c>
      <c r="AM843" s="327"/>
      <c r="AN843" s="327"/>
      <c r="AO843" s="328"/>
      <c r="AP843" s="322" t="s">
        <v>663</v>
      </c>
      <c r="AQ843" s="322"/>
      <c r="AR843" s="322"/>
      <c r="AS843" s="322"/>
      <c r="AT843" s="322"/>
      <c r="AU843" s="322"/>
      <c r="AV843" s="322"/>
      <c r="AW843" s="322"/>
      <c r="AX843" s="322"/>
    </row>
    <row r="844" spans="1:50" ht="49.5" customHeight="1" x14ac:dyDescent="0.2">
      <c r="A844" s="408">
        <v>8</v>
      </c>
      <c r="B844" s="408">
        <v>1</v>
      </c>
      <c r="C844" s="425" t="s">
        <v>652</v>
      </c>
      <c r="D844" s="422"/>
      <c r="E844" s="422"/>
      <c r="F844" s="422"/>
      <c r="G844" s="422"/>
      <c r="H844" s="422"/>
      <c r="I844" s="422"/>
      <c r="J844" s="423">
        <v>3180005006071</v>
      </c>
      <c r="K844" s="424"/>
      <c r="L844" s="424"/>
      <c r="M844" s="424"/>
      <c r="N844" s="424"/>
      <c r="O844" s="424"/>
      <c r="P844" s="317" t="s">
        <v>661</v>
      </c>
      <c r="Q844" s="318"/>
      <c r="R844" s="318"/>
      <c r="S844" s="318"/>
      <c r="T844" s="318"/>
      <c r="U844" s="318"/>
      <c r="V844" s="318"/>
      <c r="W844" s="318"/>
      <c r="X844" s="318"/>
      <c r="Y844" s="319">
        <v>9</v>
      </c>
      <c r="Z844" s="320"/>
      <c r="AA844" s="320"/>
      <c r="AB844" s="321"/>
      <c r="AC844" s="329" t="s">
        <v>501</v>
      </c>
      <c r="AD844" s="330"/>
      <c r="AE844" s="330"/>
      <c r="AF844" s="330"/>
      <c r="AG844" s="330"/>
      <c r="AH844" s="331" t="s">
        <v>663</v>
      </c>
      <c r="AI844" s="332"/>
      <c r="AJ844" s="332"/>
      <c r="AK844" s="332"/>
      <c r="AL844" s="326" t="s">
        <v>585</v>
      </c>
      <c r="AM844" s="327"/>
      <c r="AN844" s="327"/>
      <c r="AO844" s="328"/>
      <c r="AP844" s="322" t="s">
        <v>663</v>
      </c>
      <c r="AQ844" s="322"/>
      <c r="AR844" s="322"/>
      <c r="AS844" s="322"/>
      <c r="AT844" s="322"/>
      <c r="AU844" s="322"/>
      <c r="AV844" s="322"/>
      <c r="AW844" s="322"/>
      <c r="AX844" s="322"/>
    </row>
    <row r="845" spans="1:50" ht="37.5" customHeight="1" x14ac:dyDescent="0.2">
      <c r="A845" s="408">
        <v>9</v>
      </c>
      <c r="B845" s="408">
        <v>1</v>
      </c>
      <c r="C845" s="425" t="s">
        <v>653</v>
      </c>
      <c r="D845" s="422"/>
      <c r="E845" s="422"/>
      <c r="F845" s="422"/>
      <c r="G845" s="422"/>
      <c r="H845" s="422"/>
      <c r="I845" s="422"/>
      <c r="J845" s="423">
        <v>9130005004280</v>
      </c>
      <c r="K845" s="424"/>
      <c r="L845" s="424"/>
      <c r="M845" s="424"/>
      <c r="N845" s="424"/>
      <c r="O845" s="424"/>
      <c r="P845" s="317" t="s">
        <v>662</v>
      </c>
      <c r="Q845" s="318"/>
      <c r="R845" s="318"/>
      <c r="S845" s="318"/>
      <c r="T845" s="318"/>
      <c r="U845" s="318"/>
      <c r="V845" s="318"/>
      <c r="W845" s="318"/>
      <c r="X845" s="318"/>
      <c r="Y845" s="319">
        <v>8</v>
      </c>
      <c r="Z845" s="320"/>
      <c r="AA845" s="320"/>
      <c r="AB845" s="321"/>
      <c r="AC845" s="329" t="s">
        <v>501</v>
      </c>
      <c r="AD845" s="330"/>
      <c r="AE845" s="330"/>
      <c r="AF845" s="330"/>
      <c r="AG845" s="330"/>
      <c r="AH845" s="331" t="s">
        <v>663</v>
      </c>
      <c r="AI845" s="332"/>
      <c r="AJ845" s="332"/>
      <c r="AK845" s="332"/>
      <c r="AL845" s="326" t="s">
        <v>585</v>
      </c>
      <c r="AM845" s="327"/>
      <c r="AN845" s="327"/>
      <c r="AO845" s="328"/>
      <c r="AP845" s="322" t="s">
        <v>663</v>
      </c>
      <c r="AQ845" s="322"/>
      <c r="AR845" s="322"/>
      <c r="AS845" s="322"/>
      <c r="AT845" s="322"/>
      <c r="AU845" s="322"/>
      <c r="AV845" s="322"/>
      <c r="AW845" s="322"/>
      <c r="AX845" s="322"/>
    </row>
    <row r="846" spans="1:50" ht="30" hidden="1" customHeight="1" x14ac:dyDescent="0.2">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459</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51" customHeight="1" x14ac:dyDescent="0.2">
      <c r="A870" s="408">
        <v>1</v>
      </c>
      <c r="B870" s="408">
        <v>1</v>
      </c>
      <c r="C870" s="425" t="s">
        <v>674</v>
      </c>
      <c r="D870" s="422"/>
      <c r="E870" s="422"/>
      <c r="F870" s="422"/>
      <c r="G870" s="422"/>
      <c r="H870" s="422"/>
      <c r="I870" s="422"/>
      <c r="J870" s="423">
        <v>3010401011971</v>
      </c>
      <c r="K870" s="424"/>
      <c r="L870" s="424"/>
      <c r="M870" s="424"/>
      <c r="N870" s="424"/>
      <c r="O870" s="424"/>
      <c r="P870" s="317" t="s">
        <v>670</v>
      </c>
      <c r="Q870" s="318"/>
      <c r="R870" s="318"/>
      <c r="S870" s="318"/>
      <c r="T870" s="318"/>
      <c r="U870" s="318"/>
      <c r="V870" s="318"/>
      <c r="W870" s="318"/>
      <c r="X870" s="318"/>
      <c r="Y870" s="319">
        <v>6</v>
      </c>
      <c r="Z870" s="320"/>
      <c r="AA870" s="320"/>
      <c r="AB870" s="321"/>
      <c r="AC870" s="329" t="s">
        <v>501</v>
      </c>
      <c r="AD870" s="330"/>
      <c r="AE870" s="330"/>
      <c r="AF870" s="330"/>
      <c r="AG870" s="330"/>
      <c r="AH870" s="331" t="s">
        <v>663</v>
      </c>
      <c r="AI870" s="332"/>
      <c r="AJ870" s="332"/>
      <c r="AK870" s="332"/>
      <c r="AL870" s="326" t="s">
        <v>585</v>
      </c>
      <c r="AM870" s="327"/>
      <c r="AN870" s="327"/>
      <c r="AO870" s="328"/>
      <c r="AP870" s="322" t="s">
        <v>663</v>
      </c>
      <c r="AQ870" s="322"/>
      <c r="AR870" s="322"/>
      <c r="AS870" s="322"/>
      <c r="AT870" s="322"/>
      <c r="AU870" s="322"/>
      <c r="AV870" s="322"/>
      <c r="AW870" s="322"/>
      <c r="AX870" s="322"/>
    </row>
    <row r="871" spans="1:50" ht="51" customHeight="1" x14ac:dyDescent="0.2">
      <c r="A871" s="408">
        <v>2</v>
      </c>
      <c r="B871" s="408">
        <v>1</v>
      </c>
      <c r="C871" s="425" t="s">
        <v>682</v>
      </c>
      <c r="D871" s="422"/>
      <c r="E871" s="422"/>
      <c r="F871" s="422"/>
      <c r="G871" s="422"/>
      <c r="H871" s="422"/>
      <c r="I871" s="422"/>
      <c r="J871" s="423">
        <v>2140005002208</v>
      </c>
      <c r="K871" s="424"/>
      <c r="L871" s="424"/>
      <c r="M871" s="424"/>
      <c r="N871" s="424"/>
      <c r="O871" s="424"/>
      <c r="P871" s="317" t="s">
        <v>670</v>
      </c>
      <c r="Q871" s="318"/>
      <c r="R871" s="318"/>
      <c r="S871" s="318"/>
      <c r="T871" s="318"/>
      <c r="U871" s="318"/>
      <c r="V871" s="318"/>
      <c r="W871" s="318"/>
      <c r="X871" s="318"/>
      <c r="Y871" s="319">
        <v>3</v>
      </c>
      <c r="Z871" s="320"/>
      <c r="AA871" s="320"/>
      <c r="AB871" s="321"/>
      <c r="AC871" s="329" t="s">
        <v>501</v>
      </c>
      <c r="AD871" s="330"/>
      <c r="AE871" s="330"/>
      <c r="AF871" s="330"/>
      <c r="AG871" s="330"/>
      <c r="AH871" s="331" t="s">
        <v>663</v>
      </c>
      <c r="AI871" s="332"/>
      <c r="AJ871" s="332"/>
      <c r="AK871" s="332"/>
      <c r="AL871" s="326" t="s">
        <v>585</v>
      </c>
      <c r="AM871" s="327"/>
      <c r="AN871" s="327"/>
      <c r="AO871" s="328"/>
      <c r="AP871" s="322" t="s">
        <v>663</v>
      </c>
      <c r="AQ871" s="322"/>
      <c r="AR871" s="322"/>
      <c r="AS871" s="322"/>
      <c r="AT871" s="322"/>
      <c r="AU871" s="322"/>
      <c r="AV871" s="322"/>
      <c r="AW871" s="322"/>
      <c r="AX871" s="322"/>
    </row>
    <row r="872" spans="1:50" ht="51" customHeight="1" x14ac:dyDescent="0.2">
      <c r="A872" s="408">
        <v>3</v>
      </c>
      <c r="B872" s="408">
        <v>1</v>
      </c>
      <c r="C872" s="425" t="s">
        <v>675</v>
      </c>
      <c r="D872" s="422"/>
      <c r="E872" s="422"/>
      <c r="F872" s="422"/>
      <c r="G872" s="422"/>
      <c r="H872" s="422"/>
      <c r="I872" s="422"/>
      <c r="J872" s="423">
        <v>4010405001654</v>
      </c>
      <c r="K872" s="424"/>
      <c r="L872" s="424"/>
      <c r="M872" s="424"/>
      <c r="N872" s="424"/>
      <c r="O872" s="424"/>
      <c r="P872" s="317" t="s">
        <v>670</v>
      </c>
      <c r="Q872" s="318"/>
      <c r="R872" s="318"/>
      <c r="S872" s="318"/>
      <c r="T872" s="318"/>
      <c r="U872" s="318"/>
      <c r="V872" s="318"/>
      <c r="W872" s="318"/>
      <c r="X872" s="318"/>
      <c r="Y872" s="319">
        <v>2</v>
      </c>
      <c r="Z872" s="320"/>
      <c r="AA872" s="320"/>
      <c r="AB872" s="321"/>
      <c r="AC872" s="329" t="s">
        <v>501</v>
      </c>
      <c r="AD872" s="330"/>
      <c r="AE872" s="330"/>
      <c r="AF872" s="330"/>
      <c r="AG872" s="330"/>
      <c r="AH872" s="331" t="s">
        <v>663</v>
      </c>
      <c r="AI872" s="332"/>
      <c r="AJ872" s="332"/>
      <c r="AK872" s="332"/>
      <c r="AL872" s="326" t="s">
        <v>585</v>
      </c>
      <c r="AM872" s="327"/>
      <c r="AN872" s="327"/>
      <c r="AO872" s="328"/>
      <c r="AP872" s="322" t="s">
        <v>663</v>
      </c>
      <c r="AQ872" s="322"/>
      <c r="AR872" s="322"/>
      <c r="AS872" s="322"/>
      <c r="AT872" s="322"/>
      <c r="AU872" s="322"/>
      <c r="AV872" s="322"/>
      <c r="AW872" s="322"/>
      <c r="AX872" s="322"/>
    </row>
    <row r="873" spans="1:50" ht="51" customHeight="1" x14ac:dyDescent="0.2">
      <c r="A873" s="408">
        <v>4</v>
      </c>
      <c r="B873" s="408">
        <v>1</v>
      </c>
      <c r="C873" s="425" t="s">
        <v>683</v>
      </c>
      <c r="D873" s="422"/>
      <c r="E873" s="422"/>
      <c r="F873" s="422"/>
      <c r="G873" s="422"/>
      <c r="H873" s="422"/>
      <c r="I873" s="422"/>
      <c r="J873" s="423">
        <v>9180005002263</v>
      </c>
      <c r="K873" s="424"/>
      <c r="L873" s="424"/>
      <c r="M873" s="424"/>
      <c r="N873" s="424"/>
      <c r="O873" s="424"/>
      <c r="P873" s="317" t="s">
        <v>670</v>
      </c>
      <c r="Q873" s="318"/>
      <c r="R873" s="318"/>
      <c r="S873" s="318"/>
      <c r="T873" s="318"/>
      <c r="U873" s="318"/>
      <c r="V873" s="318"/>
      <c r="W873" s="318"/>
      <c r="X873" s="318"/>
      <c r="Y873" s="319">
        <v>2</v>
      </c>
      <c r="Z873" s="320"/>
      <c r="AA873" s="320"/>
      <c r="AB873" s="321"/>
      <c r="AC873" s="329" t="s">
        <v>501</v>
      </c>
      <c r="AD873" s="330"/>
      <c r="AE873" s="330"/>
      <c r="AF873" s="330"/>
      <c r="AG873" s="330"/>
      <c r="AH873" s="331" t="s">
        <v>663</v>
      </c>
      <c r="AI873" s="332"/>
      <c r="AJ873" s="332"/>
      <c r="AK873" s="332"/>
      <c r="AL873" s="326" t="s">
        <v>585</v>
      </c>
      <c r="AM873" s="327"/>
      <c r="AN873" s="327"/>
      <c r="AO873" s="328"/>
      <c r="AP873" s="322" t="s">
        <v>663</v>
      </c>
      <c r="AQ873" s="322"/>
      <c r="AR873" s="322"/>
      <c r="AS873" s="322"/>
      <c r="AT873" s="322"/>
      <c r="AU873" s="322"/>
      <c r="AV873" s="322"/>
      <c r="AW873" s="322"/>
      <c r="AX873" s="322"/>
    </row>
    <row r="874" spans="1:50" ht="51" customHeight="1" x14ac:dyDescent="0.2">
      <c r="A874" s="408">
        <v>5</v>
      </c>
      <c r="B874" s="408">
        <v>1</v>
      </c>
      <c r="C874" s="425" t="s">
        <v>676</v>
      </c>
      <c r="D874" s="422"/>
      <c r="E874" s="422"/>
      <c r="F874" s="422"/>
      <c r="G874" s="422"/>
      <c r="H874" s="422"/>
      <c r="I874" s="422"/>
      <c r="J874" s="423">
        <v>2230001000255</v>
      </c>
      <c r="K874" s="424"/>
      <c r="L874" s="424"/>
      <c r="M874" s="424"/>
      <c r="N874" s="424"/>
      <c r="O874" s="424"/>
      <c r="P874" s="317" t="s">
        <v>670</v>
      </c>
      <c r="Q874" s="318"/>
      <c r="R874" s="318"/>
      <c r="S874" s="318"/>
      <c r="T874" s="318"/>
      <c r="U874" s="318"/>
      <c r="V874" s="318"/>
      <c r="W874" s="318"/>
      <c r="X874" s="318"/>
      <c r="Y874" s="319">
        <v>1</v>
      </c>
      <c r="Z874" s="320"/>
      <c r="AA874" s="320"/>
      <c r="AB874" s="321"/>
      <c r="AC874" s="329" t="s">
        <v>501</v>
      </c>
      <c r="AD874" s="330"/>
      <c r="AE874" s="330"/>
      <c r="AF874" s="330"/>
      <c r="AG874" s="330"/>
      <c r="AH874" s="331" t="s">
        <v>663</v>
      </c>
      <c r="AI874" s="332"/>
      <c r="AJ874" s="332"/>
      <c r="AK874" s="332"/>
      <c r="AL874" s="326" t="s">
        <v>585</v>
      </c>
      <c r="AM874" s="327"/>
      <c r="AN874" s="327"/>
      <c r="AO874" s="328"/>
      <c r="AP874" s="322" t="s">
        <v>663</v>
      </c>
      <c r="AQ874" s="322"/>
      <c r="AR874" s="322"/>
      <c r="AS874" s="322"/>
      <c r="AT874" s="322"/>
      <c r="AU874" s="322"/>
      <c r="AV874" s="322"/>
      <c r="AW874" s="322"/>
      <c r="AX874" s="322"/>
    </row>
    <row r="875" spans="1:50" ht="51" customHeight="1" x14ac:dyDescent="0.2">
      <c r="A875" s="408">
        <v>6</v>
      </c>
      <c r="B875" s="408">
        <v>1</v>
      </c>
      <c r="C875" s="425" t="s">
        <v>677</v>
      </c>
      <c r="D875" s="422"/>
      <c r="E875" s="422"/>
      <c r="F875" s="422"/>
      <c r="G875" s="422"/>
      <c r="H875" s="422"/>
      <c r="I875" s="422"/>
      <c r="J875" s="423">
        <v>9430005008078</v>
      </c>
      <c r="K875" s="424"/>
      <c r="L875" s="424"/>
      <c r="M875" s="424"/>
      <c r="N875" s="424"/>
      <c r="O875" s="424"/>
      <c r="P875" s="317" t="s">
        <v>670</v>
      </c>
      <c r="Q875" s="318"/>
      <c r="R875" s="318"/>
      <c r="S875" s="318"/>
      <c r="T875" s="318"/>
      <c r="U875" s="318"/>
      <c r="V875" s="318"/>
      <c r="W875" s="318"/>
      <c r="X875" s="318"/>
      <c r="Y875" s="319">
        <v>1</v>
      </c>
      <c r="Z875" s="320"/>
      <c r="AA875" s="320"/>
      <c r="AB875" s="321"/>
      <c r="AC875" s="329" t="s">
        <v>501</v>
      </c>
      <c r="AD875" s="330"/>
      <c r="AE875" s="330"/>
      <c r="AF875" s="330"/>
      <c r="AG875" s="330"/>
      <c r="AH875" s="331" t="s">
        <v>663</v>
      </c>
      <c r="AI875" s="332"/>
      <c r="AJ875" s="332"/>
      <c r="AK875" s="332"/>
      <c r="AL875" s="326" t="s">
        <v>585</v>
      </c>
      <c r="AM875" s="327"/>
      <c r="AN875" s="327"/>
      <c r="AO875" s="328"/>
      <c r="AP875" s="322" t="s">
        <v>663</v>
      </c>
      <c r="AQ875" s="322"/>
      <c r="AR875" s="322"/>
      <c r="AS875" s="322"/>
      <c r="AT875" s="322"/>
      <c r="AU875" s="322"/>
      <c r="AV875" s="322"/>
      <c r="AW875" s="322"/>
      <c r="AX875" s="322"/>
    </row>
    <row r="876" spans="1:50" ht="51" customHeight="1" x14ac:dyDescent="0.2">
      <c r="A876" s="408">
        <v>7</v>
      </c>
      <c r="B876" s="408">
        <v>1</v>
      </c>
      <c r="C876" s="425" t="s">
        <v>678</v>
      </c>
      <c r="D876" s="422"/>
      <c r="E876" s="422"/>
      <c r="F876" s="422"/>
      <c r="G876" s="422"/>
      <c r="H876" s="422"/>
      <c r="I876" s="422"/>
      <c r="J876" s="423">
        <v>1240005004054</v>
      </c>
      <c r="K876" s="424"/>
      <c r="L876" s="424"/>
      <c r="M876" s="424"/>
      <c r="N876" s="424"/>
      <c r="O876" s="424"/>
      <c r="P876" s="317" t="s">
        <v>670</v>
      </c>
      <c r="Q876" s="318"/>
      <c r="R876" s="318"/>
      <c r="S876" s="318"/>
      <c r="T876" s="318"/>
      <c r="U876" s="318"/>
      <c r="V876" s="318"/>
      <c r="W876" s="318"/>
      <c r="X876" s="318"/>
      <c r="Y876" s="319">
        <v>1</v>
      </c>
      <c r="Z876" s="320"/>
      <c r="AA876" s="320"/>
      <c r="AB876" s="321"/>
      <c r="AC876" s="329" t="s">
        <v>501</v>
      </c>
      <c r="AD876" s="330"/>
      <c r="AE876" s="330"/>
      <c r="AF876" s="330"/>
      <c r="AG876" s="330"/>
      <c r="AH876" s="331" t="s">
        <v>663</v>
      </c>
      <c r="AI876" s="332"/>
      <c r="AJ876" s="332"/>
      <c r="AK876" s="332"/>
      <c r="AL876" s="326" t="s">
        <v>585</v>
      </c>
      <c r="AM876" s="327"/>
      <c r="AN876" s="327"/>
      <c r="AO876" s="328"/>
      <c r="AP876" s="322" t="s">
        <v>663</v>
      </c>
      <c r="AQ876" s="322"/>
      <c r="AR876" s="322"/>
      <c r="AS876" s="322"/>
      <c r="AT876" s="322"/>
      <c r="AU876" s="322"/>
      <c r="AV876" s="322"/>
      <c r="AW876" s="322"/>
      <c r="AX876" s="322"/>
    </row>
    <row r="877" spans="1:50" ht="51" customHeight="1" x14ac:dyDescent="0.2">
      <c r="A877" s="408">
        <v>8</v>
      </c>
      <c r="B877" s="408">
        <v>1</v>
      </c>
      <c r="C877" s="425" t="s">
        <v>679</v>
      </c>
      <c r="D877" s="422"/>
      <c r="E877" s="422"/>
      <c r="F877" s="422"/>
      <c r="G877" s="422"/>
      <c r="H877" s="422"/>
      <c r="I877" s="422"/>
      <c r="J877" s="423">
        <v>2290805005477</v>
      </c>
      <c r="K877" s="424"/>
      <c r="L877" s="424"/>
      <c r="M877" s="424"/>
      <c r="N877" s="424"/>
      <c r="O877" s="424"/>
      <c r="P877" s="317" t="s">
        <v>670</v>
      </c>
      <c r="Q877" s="318"/>
      <c r="R877" s="318"/>
      <c r="S877" s="318"/>
      <c r="T877" s="318"/>
      <c r="U877" s="318"/>
      <c r="V877" s="318"/>
      <c r="W877" s="318"/>
      <c r="X877" s="318"/>
      <c r="Y877" s="319">
        <v>1</v>
      </c>
      <c r="Z877" s="320"/>
      <c r="AA877" s="320"/>
      <c r="AB877" s="321"/>
      <c r="AC877" s="329" t="s">
        <v>501</v>
      </c>
      <c r="AD877" s="330"/>
      <c r="AE877" s="330"/>
      <c r="AF877" s="330"/>
      <c r="AG877" s="330"/>
      <c r="AH877" s="331" t="s">
        <v>663</v>
      </c>
      <c r="AI877" s="332"/>
      <c r="AJ877" s="332"/>
      <c r="AK877" s="332"/>
      <c r="AL877" s="326" t="s">
        <v>585</v>
      </c>
      <c r="AM877" s="327"/>
      <c r="AN877" s="327"/>
      <c r="AO877" s="328"/>
      <c r="AP877" s="322" t="s">
        <v>663</v>
      </c>
      <c r="AQ877" s="322"/>
      <c r="AR877" s="322"/>
      <c r="AS877" s="322"/>
      <c r="AT877" s="322"/>
      <c r="AU877" s="322"/>
      <c r="AV877" s="322"/>
      <c r="AW877" s="322"/>
      <c r="AX877" s="322"/>
    </row>
    <row r="878" spans="1:50" ht="51" customHeight="1" x14ac:dyDescent="0.2">
      <c r="A878" s="408">
        <v>9</v>
      </c>
      <c r="B878" s="408">
        <v>1</v>
      </c>
      <c r="C878" s="425" t="s">
        <v>680</v>
      </c>
      <c r="D878" s="422"/>
      <c r="E878" s="422"/>
      <c r="F878" s="422"/>
      <c r="G878" s="422"/>
      <c r="H878" s="422"/>
      <c r="I878" s="422"/>
      <c r="J878" s="423">
        <v>5010005007398</v>
      </c>
      <c r="K878" s="424"/>
      <c r="L878" s="424"/>
      <c r="M878" s="424"/>
      <c r="N878" s="424"/>
      <c r="O878" s="424"/>
      <c r="P878" s="317" t="s">
        <v>670</v>
      </c>
      <c r="Q878" s="318"/>
      <c r="R878" s="318"/>
      <c r="S878" s="318"/>
      <c r="T878" s="318"/>
      <c r="U878" s="318"/>
      <c r="V878" s="318"/>
      <c r="W878" s="318"/>
      <c r="X878" s="318"/>
      <c r="Y878" s="319">
        <v>1</v>
      </c>
      <c r="Z878" s="320"/>
      <c r="AA878" s="320"/>
      <c r="AB878" s="321"/>
      <c r="AC878" s="329" t="s">
        <v>501</v>
      </c>
      <c r="AD878" s="330"/>
      <c r="AE878" s="330"/>
      <c r="AF878" s="330"/>
      <c r="AG878" s="330"/>
      <c r="AH878" s="331" t="s">
        <v>663</v>
      </c>
      <c r="AI878" s="332"/>
      <c r="AJ878" s="332"/>
      <c r="AK878" s="332"/>
      <c r="AL878" s="326" t="s">
        <v>585</v>
      </c>
      <c r="AM878" s="327"/>
      <c r="AN878" s="327"/>
      <c r="AO878" s="328"/>
      <c r="AP878" s="322" t="s">
        <v>663</v>
      </c>
      <c r="AQ878" s="322"/>
      <c r="AR878" s="322"/>
      <c r="AS878" s="322"/>
      <c r="AT878" s="322"/>
      <c r="AU878" s="322"/>
      <c r="AV878" s="322"/>
      <c r="AW878" s="322"/>
      <c r="AX878" s="322"/>
    </row>
    <row r="879" spans="1:50" ht="51" customHeight="1" x14ac:dyDescent="0.2">
      <c r="A879" s="408">
        <v>10</v>
      </c>
      <c r="B879" s="408">
        <v>1</v>
      </c>
      <c r="C879" s="425" t="s">
        <v>681</v>
      </c>
      <c r="D879" s="422"/>
      <c r="E879" s="422"/>
      <c r="F879" s="422"/>
      <c r="G879" s="422"/>
      <c r="H879" s="422"/>
      <c r="I879" s="422"/>
      <c r="J879" s="423">
        <v>9130005004289</v>
      </c>
      <c r="K879" s="424"/>
      <c r="L879" s="424"/>
      <c r="M879" s="424"/>
      <c r="N879" s="424"/>
      <c r="O879" s="424"/>
      <c r="P879" s="317" t="s">
        <v>670</v>
      </c>
      <c r="Q879" s="318"/>
      <c r="R879" s="318"/>
      <c r="S879" s="318"/>
      <c r="T879" s="318"/>
      <c r="U879" s="318"/>
      <c r="V879" s="318"/>
      <c r="W879" s="318"/>
      <c r="X879" s="318"/>
      <c r="Y879" s="319">
        <v>1</v>
      </c>
      <c r="Z879" s="320"/>
      <c r="AA879" s="320"/>
      <c r="AB879" s="321"/>
      <c r="AC879" s="329" t="s">
        <v>501</v>
      </c>
      <c r="AD879" s="330"/>
      <c r="AE879" s="330"/>
      <c r="AF879" s="330"/>
      <c r="AG879" s="330"/>
      <c r="AH879" s="331" t="s">
        <v>663</v>
      </c>
      <c r="AI879" s="332"/>
      <c r="AJ879" s="332"/>
      <c r="AK879" s="332"/>
      <c r="AL879" s="326" t="s">
        <v>585</v>
      </c>
      <c r="AM879" s="327"/>
      <c r="AN879" s="327"/>
      <c r="AO879" s="328"/>
      <c r="AP879" s="322" t="s">
        <v>663</v>
      </c>
      <c r="AQ879" s="322"/>
      <c r="AR879" s="322"/>
      <c r="AS879" s="322"/>
      <c r="AT879" s="322"/>
      <c r="AU879" s="322"/>
      <c r="AV879" s="322"/>
      <c r="AW879" s="322"/>
      <c r="AX879" s="322"/>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9" t="s">
        <v>501</v>
      </c>
      <c r="AD880" s="330"/>
      <c r="AE880" s="330"/>
      <c r="AF880" s="330"/>
      <c r="AG880" s="330"/>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9" t="s">
        <v>501</v>
      </c>
      <c r="AD881" s="330"/>
      <c r="AE881" s="330"/>
      <c r="AF881" s="330"/>
      <c r="AG881" s="330"/>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9" t="s">
        <v>501</v>
      </c>
      <c r="AD882" s="330"/>
      <c r="AE882" s="330"/>
      <c r="AF882" s="330"/>
      <c r="AG882" s="330"/>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9" t="s">
        <v>501</v>
      </c>
      <c r="AD883" s="330"/>
      <c r="AE883" s="330"/>
      <c r="AF883" s="330"/>
      <c r="AG883" s="330"/>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9" t="s">
        <v>501</v>
      </c>
      <c r="AD884" s="330"/>
      <c r="AE884" s="330"/>
      <c r="AF884" s="330"/>
      <c r="AG884" s="330"/>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9" t="s">
        <v>501</v>
      </c>
      <c r="AD885" s="330"/>
      <c r="AE885" s="330"/>
      <c r="AF885" s="330"/>
      <c r="AG885" s="330"/>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9" t="s">
        <v>501</v>
      </c>
      <c r="AD886" s="330"/>
      <c r="AE886" s="330"/>
      <c r="AF886" s="330"/>
      <c r="AG886" s="330"/>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9" t="s">
        <v>501</v>
      </c>
      <c r="AD887" s="330"/>
      <c r="AE887" s="330"/>
      <c r="AF887" s="330"/>
      <c r="AG887" s="330"/>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9" t="s">
        <v>501</v>
      </c>
      <c r="AD888" s="330"/>
      <c r="AE888" s="330"/>
      <c r="AF888" s="330"/>
      <c r="AG888" s="330"/>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9" t="s">
        <v>501</v>
      </c>
      <c r="AD889" s="330"/>
      <c r="AE889" s="330"/>
      <c r="AF889" s="330"/>
      <c r="AG889" s="330"/>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9" t="s">
        <v>501</v>
      </c>
      <c r="AD890" s="330"/>
      <c r="AE890" s="330"/>
      <c r="AF890" s="330"/>
      <c r="AG890" s="330"/>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9" t="s">
        <v>501</v>
      </c>
      <c r="AD891" s="330"/>
      <c r="AE891" s="330"/>
      <c r="AF891" s="330"/>
      <c r="AG891" s="330"/>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9" t="s">
        <v>501</v>
      </c>
      <c r="AD892" s="330"/>
      <c r="AE892" s="330"/>
      <c r="AF892" s="330"/>
      <c r="AG892" s="330"/>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9" t="s">
        <v>501</v>
      </c>
      <c r="AD893" s="330"/>
      <c r="AE893" s="330"/>
      <c r="AF893" s="330"/>
      <c r="AG893" s="330"/>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9" t="s">
        <v>501</v>
      </c>
      <c r="AD894" s="330"/>
      <c r="AE894" s="330"/>
      <c r="AF894" s="330"/>
      <c r="AG894" s="330"/>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9" t="s">
        <v>501</v>
      </c>
      <c r="AD895" s="330"/>
      <c r="AE895" s="330"/>
      <c r="AF895" s="330"/>
      <c r="AG895" s="330"/>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9" t="s">
        <v>501</v>
      </c>
      <c r="AD896" s="330"/>
      <c r="AE896" s="330"/>
      <c r="AF896" s="330"/>
      <c r="AG896" s="330"/>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9" t="s">
        <v>501</v>
      </c>
      <c r="AD897" s="330"/>
      <c r="AE897" s="330"/>
      <c r="AF897" s="330"/>
      <c r="AG897" s="330"/>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9" t="s">
        <v>501</v>
      </c>
      <c r="AD898" s="330"/>
      <c r="AE898" s="330"/>
      <c r="AF898" s="330"/>
      <c r="AG898" s="330"/>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9" t="s">
        <v>501</v>
      </c>
      <c r="AD899" s="330"/>
      <c r="AE899" s="330"/>
      <c r="AF899" s="330"/>
      <c r="AG899" s="330"/>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459</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50.1" customHeight="1" x14ac:dyDescent="0.2">
      <c r="A903" s="408">
        <v>1</v>
      </c>
      <c r="B903" s="408">
        <v>1</v>
      </c>
      <c r="C903" s="422" t="s">
        <v>664</v>
      </c>
      <c r="D903" s="422"/>
      <c r="E903" s="422"/>
      <c r="F903" s="422"/>
      <c r="G903" s="422"/>
      <c r="H903" s="422"/>
      <c r="I903" s="422"/>
      <c r="J903" s="423">
        <v>7010001012532</v>
      </c>
      <c r="K903" s="424"/>
      <c r="L903" s="424"/>
      <c r="M903" s="424"/>
      <c r="N903" s="424"/>
      <c r="O903" s="424"/>
      <c r="P903" s="318" t="s">
        <v>665</v>
      </c>
      <c r="Q903" s="318"/>
      <c r="R903" s="318"/>
      <c r="S903" s="318"/>
      <c r="T903" s="318"/>
      <c r="U903" s="318"/>
      <c r="V903" s="318"/>
      <c r="W903" s="318"/>
      <c r="X903" s="318"/>
      <c r="Y903" s="319">
        <v>22</v>
      </c>
      <c r="Z903" s="320"/>
      <c r="AA903" s="320"/>
      <c r="AB903" s="321"/>
      <c r="AC903" s="329" t="s">
        <v>495</v>
      </c>
      <c r="AD903" s="330"/>
      <c r="AE903" s="330"/>
      <c r="AF903" s="330"/>
      <c r="AG903" s="330"/>
      <c r="AH903" s="331">
        <v>1</v>
      </c>
      <c r="AI903" s="332"/>
      <c r="AJ903" s="332"/>
      <c r="AK903" s="332"/>
      <c r="AL903" s="326">
        <v>99</v>
      </c>
      <c r="AM903" s="327"/>
      <c r="AN903" s="327"/>
      <c r="AO903" s="328"/>
      <c r="AP903" s="322" t="s">
        <v>663</v>
      </c>
      <c r="AQ903" s="322"/>
      <c r="AR903" s="322"/>
      <c r="AS903" s="322"/>
      <c r="AT903" s="322"/>
      <c r="AU903" s="322"/>
      <c r="AV903" s="322"/>
      <c r="AW903" s="322"/>
      <c r="AX903" s="322"/>
    </row>
    <row r="904" spans="1:50" ht="30" hidden="1" customHeight="1" x14ac:dyDescent="0.2">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2">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18" hidden="1" customHeight="1" x14ac:dyDescent="0.2">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459</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customHeight="1" x14ac:dyDescent="0.2">
      <c r="A936" s="408">
        <v>1</v>
      </c>
      <c r="B936" s="408">
        <v>1</v>
      </c>
      <c r="C936" s="422" t="s">
        <v>666</v>
      </c>
      <c r="D936" s="422"/>
      <c r="E936" s="422"/>
      <c r="F936" s="422"/>
      <c r="G936" s="422"/>
      <c r="H936" s="422"/>
      <c r="I936" s="422"/>
      <c r="J936" s="423">
        <v>4010001054032</v>
      </c>
      <c r="K936" s="424"/>
      <c r="L936" s="424"/>
      <c r="M936" s="424"/>
      <c r="N936" s="424"/>
      <c r="O936" s="424"/>
      <c r="P936" s="318" t="s">
        <v>667</v>
      </c>
      <c r="Q936" s="318"/>
      <c r="R936" s="318"/>
      <c r="S936" s="318"/>
      <c r="T936" s="318"/>
      <c r="U936" s="318"/>
      <c r="V936" s="318"/>
      <c r="W936" s="318"/>
      <c r="X936" s="318"/>
      <c r="Y936" s="319">
        <v>23</v>
      </c>
      <c r="Z936" s="320"/>
      <c r="AA936" s="320"/>
      <c r="AB936" s="321"/>
      <c r="AC936" s="329" t="s">
        <v>498</v>
      </c>
      <c r="AD936" s="330"/>
      <c r="AE936" s="330"/>
      <c r="AF936" s="330"/>
      <c r="AG936" s="330"/>
      <c r="AH936" s="331">
        <v>3</v>
      </c>
      <c r="AI936" s="332"/>
      <c r="AJ936" s="332"/>
      <c r="AK936" s="332"/>
      <c r="AL936" s="326" t="s">
        <v>663</v>
      </c>
      <c r="AM936" s="327"/>
      <c r="AN936" s="327"/>
      <c r="AO936" s="328"/>
      <c r="AP936" s="322" t="s">
        <v>663</v>
      </c>
      <c r="AQ936" s="322"/>
      <c r="AR936" s="322"/>
      <c r="AS936" s="322"/>
      <c r="AT936" s="322"/>
      <c r="AU936" s="322"/>
      <c r="AV936" s="322"/>
      <c r="AW936" s="322"/>
      <c r="AX936" s="322"/>
    </row>
    <row r="937" spans="1:50" ht="30" hidden="1" customHeight="1" x14ac:dyDescent="0.2">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2">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459</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customHeight="1" x14ac:dyDescent="0.2">
      <c r="A969" s="408">
        <v>1</v>
      </c>
      <c r="B969" s="408">
        <v>1</v>
      </c>
      <c r="C969" s="422" t="s">
        <v>666</v>
      </c>
      <c r="D969" s="422"/>
      <c r="E969" s="422"/>
      <c r="F969" s="422"/>
      <c r="G969" s="422"/>
      <c r="H969" s="422"/>
      <c r="I969" s="422"/>
      <c r="J969" s="423">
        <v>4010001054032</v>
      </c>
      <c r="K969" s="424"/>
      <c r="L969" s="424"/>
      <c r="M969" s="424"/>
      <c r="N969" s="424"/>
      <c r="O969" s="424"/>
      <c r="P969" s="318" t="s">
        <v>668</v>
      </c>
      <c r="Q969" s="318"/>
      <c r="R969" s="318"/>
      <c r="S969" s="318"/>
      <c r="T969" s="318"/>
      <c r="U969" s="318"/>
      <c r="V969" s="318"/>
      <c r="W969" s="318"/>
      <c r="X969" s="318"/>
      <c r="Y969" s="319">
        <v>25</v>
      </c>
      <c r="Z969" s="320"/>
      <c r="AA969" s="320"/>
      <c r="AB969" s="321"/>
      <c r="AC969" s="329" t="s">
        <v>498</v>
      </c>
      <c r="AD969" s="330"/>
      <c r="AE969" s="330"/>
      <c r="AF969" s="330"/>
      <c r="AG969" s="330"/>
      <c r="AH969" s="331">
        <v>1</v>
      </c>
      <c r="AI969" s="332"/>
      <c r="AJ969" s="332"/>
      <c r="AK969" s="332"/>
      <c r="AL969" s="326" t="s">
        <v>663</v>
      </c>
      <c r="AM969" s="327"/>
      <c r="AN969" s="327"/>
      <c r="AO969" s="328"/>
      <c r="AP969" s="322" t="s">
        <v>669</v>
      </c>
      <c r="AQ969" s="322"/>
      <c r="AR969" s="322"/>
      <c r="AS969" s="322"/>
      <c r="AT969" s="322"/>
      <c r="AU969" s="322"/>
      <c r="AV969" s="322"/>
      <c r="AW969" s="322"/>
      <c r="AX969" s="322"/>
    </row>
    <row r="970" spans="1:50" ht="30" hidden="1" customHeight="1" x14ac:dyDescent="0.2">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2">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459</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2">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2">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2">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459</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2">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2">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2">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459</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2">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2">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2">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7" t="s">
        <v>465</v>
      </c>
      <c r="AM1098" s="958"/>
      <c r="AN1098" s="958"/>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7" t="s">
        <v>385</v>
      </c>
      <c r="D1101" s="893"/>
      <c r="E1101" s="277" t="s">
        <v>384</v>
      </c>
      <c r="F1101" s="893"/>
      <c r="G1101" s="893"/>
      <c r="H1101" s="893"/>
      <c r="I1101" s="893"/>
      <c r="J1101" s="277" t="s">
        <v>419</v>
      </c>
      <c r="K1101" s="277"/>
      <c r="L1101" s="277"/>
      <c r="M1101" s="277"/>
      <c r="N1101" s="277"/>
      <c r="O1101" s="277"/>
      <c r="P1101" s="348" t="s">
        <v>27</v>
      </c>
      <c r="Q1101" s="348"/>
      <c r="R1101" s="348"/>
      <c r="S1101" s="348"/>
      <c r="T1101" s="348"/>
      <c r="U1101" s="348"/>
      <c r="V1101" s="348"/>
      <c r="W1101" s="348"/>
      <c r="X1101" s="348"/>
      <c r="Y1101" s="277" t="s">
        <v>421</v>
      </c>
      <c r="Z1101" s="893"/>
      <c r="AA1101" s="893"/>
      <c r="AB1101" s="893"/>
      <c r="AC1101" s="277" t="s">
        <v>367</v>
      </c>
      <c r="AD1101" s="277"/>
      <c r="AE1101" s="277"/>
      <c r="AF1101" s="277"/>
      <c r="AG1101" s="277"/>
      <c r="AH1101" s="348" t="s">
        <v>380</v>
      </c>
      <c r="AI1101" s="349"/>
      <c r="AJ1101" s="349"/>
      <c r="AK1101" s="349"/>
      <c r="AL1101" s="349" t="s">
        <v>21</v>
      </c>
      <c r="AM1101" s="349"/>
      <c r="AN1101" s="349"/>
      <c r="AO1101" s="896"/>
      <c r="AP1101" s="427" t="s">
        <v>450</v>
      </c>
      <c r="AQ1101" s="427"/>
      <c r="AR1101" s="427"/>
      <c r="AS1101" s="427"/>
      <c r="AT1101" s="427"/>
      <c r="AU1101" s="427"/>
      <c r="AV1101" s="427"/>
      <c r="AW1101" s="427"/>
      <c r="AX1101" s="427"/>
    </row>
    <row r="1102" spans="1:50" ht="30" customHeight="1" x14ac:dyDescent="0.2">
      <c r="A1102" s="408">
        <v>1</v>
      </c>
      <c r="B1102" s="408">
        <v>1</v>
      </c>
      <c r="C1102" s="895"/>
      <c r="D1102" s="895"/>
      <c r="E1102" s="261" t="s">
        <v>694</v>
      </c>
      <c r="F1102" s="894"/>
      <c r="G1102" s="894"/>
      <c r="H1102" s="894"/>
      <c r="I1102" s="894"/>
      <c r="J1102" s="423" t="s">
        <v>695</v>
      </c>
      <c r="K1102" s="424"/>
      <c r="L1102" s="424"/>
      <c r="M1102" s="424"/>
      <c r="N1102" s="424"/>
      <c r="O1102" s="424"/>
      <c r="P1102" s="317" t="s">
        <v>694</v>
      </c>
      <c r="Q1102" s="318"/>
      <c r="R1102" s="318"/>
      <c r="S1102" s="318"/>
      <c r="T1102" s="318"/>
      <c r="U1102" s="318"/>
      <c r="V1102" s="318"/>
      <c r="W1102" s="318"/>
      <c r="X1102" s="318"/>
      <c r="Y1102" s="319" t="s">
        <v>696</v>
      </c>
      <c r="Z1102" s="320"/>
      <c r="AA1102" s="320"/>
      <c r="AB1102" s="321"/>
      <c r="AC1102" s="323"/>
      <c r="AD1102" s="323"/>
      <c r="AE1102" s="323"/>
      <c r="AF1102" s="323"/>
      <c r="AG1102" s="323"/>
      <c r="AH1102" s="324" t="s">
        <v>697</v>
      </c>
      <c r="AI1102" s="325"/>
      <c r="AJ1102" s="325"/>
      <c r="AK1102" s="325"/>
      <c r="AL1102" s="326" t="s">
        <v>697</v>
      </c>
      <c r="AM1102" s="327"/>
      <c r="AN1102" s="327"/>
      <c r="AO1102" s="328"/>
      <c r="AP1102" s="322" t="s">
        <v>694</v>
      </c>
      <c r="AQ1102" s="322"/>
      <c r="AR1102" s="322"/>
      <c r="AS1102" s="322"/>
      <c r="AT1102" s="322"/>
      <c r="AU1102" s="322"/>
      <c r="AV1102" s="322"/>
      <c r="AW1102" s="322"/>
      <c r="AX1102" s="322"/>
    </row>
    <row r="1103" spans="1:50" ht="30" hidden="1" customHeight="1" x14ac:dyDescent="0.2">
      <c r="A1103" s="408">
        <v>2</v>
      </c>
      <c r="B1103" s="408">
        <v>1</v>
      </c>
      <c r="C1103" s="895"/>
      <c r="D1103" s="895"/>
      <c r="E1103" s="894"/>
      <c r="F1103" s="894"/>
      <c r="G1103" s="894"/>
      <c r="H1103" s="894"/>
      <c r="I1103" s="894"/>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8">
        <v>3</v>
      </c>
      <c r="B1104" s="408">
        <v>1</v>
      </c>
      <c r="C1104" s="895"/>
      <c r="D1104" s="895"/>
      <c r="E1104" s="894"/>
      <c r="F1104" s="894"/>
      <c r="G1104" s="894"/>
      <c r="H1104" s="894"/>
      <c r="I1104" s="894"/>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8">
        <v>4</v>
      </c>
      <c r="B1105" s="408">
        <v>1</v>
      </c>
      <c r="C1105" s="895"/>
      <c r="D1105" s="895"/>
      <c r="E1105" s="894"/>
      <c r="F1105" s="894"/>
      <c r="G1105" s="894"/>
      <c r="H1105" s="894"/>
      <c r="I1105" s="894"/>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8">
        <v>5</v>
      </c>
      <c r="B1106" s="408">
        <v>1</v>
      </c>
      <c r="C1106" s="895"/>
      <c r="D1106" s="895"/>
      <c r="E1106" s="894"/>
      <c r="F1106" s="894"/>
      <c r="G1106" s="894"/>
      <c r="H1106" s="894"/>
      <c r="I1106" s="894"/>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8">
        <v>6</v>
      </c>
      <c r="B1107" s="408">
        <v>1</v>
      </c>
      <c r="C1107" s="895"/>
      <c r="D1107" s="895"/>
      <c r="E1107" s="894"/>
      <c r="F1107" s="894"/>
      <c r="G1107" s="894"/>
      <c r="H1107" s="894"/>
      <c r="I1107" s="894"/>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8">
        <v>7</v>
      </c>
      <c r="B1108" s="408">
        <v>1</v>
      </c>
      <c r="C1108" s="895"/>
      <c r="D1108" s="895"/>
      <c r="E1108" s="894"/>
      <c r="F1108" s="894"/>
      <c r="G1108" s="894"/>
      <c r="H1108" s="894"/>
      <c r="I1108" s="894"/>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8">
        <v>8</v>
      </c>
      <c r="B1109" s="408">
        <v>1</v>
      </c>
      <c r="C1109" s="895"/>
      <c r="D1109" s="895"/>
      <c r="E1109" s="894"/>
      <c r="F1109" s="894"/>
      <c r="G1109" s="894"/>
      <c r="H1109" s="894"/>
      <c r="I1109" s="894"/>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8">
        <v>9</v>
      </c>
      <c r="B1110" s="408">
        <v>1</v>
      </c>
      <c r="C1110" s="895"/>
      <c r="D1110" s="895"/>
      <c r="E1110" s="894"/>
      <c r="F1110" s="894"/>
      <c r="G1110" s="894"/>
      <c r="H1110" s="894"/>
      <c r="I1110" s="894"/>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8">
        <v>10</v>
      </c>
      <c r="B1111" s="408">
        <v>1</v>
      </c>
      <c r="C1111" s="895"/>
      <c r="D1111" s="895"/>
      <c r="E1111" s="894"/>
      <c r="F1111" s="894"/>
      <c r="G1111" s="894"/>
      <c r="H1111" s="894"/>
      <c r="I1111" s="894"/>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8">
        <v>11</v>
      </c>
      <c r="B1112" s="408">
        <v>1</v>
      </c>
      <c r="C1112" s="895"/>
      <c r="D1112" s="895"/>
      <c r="E1112" s="894"/>
      <c r="F1112" s="894"/>
      <c r="G1112" s="894"/>
      <c r="H1112" s="894"/>
      <c r="I1112" s="894"/>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8">
        <v>12</v>
      </c>
      <c r="B1113" s="408">
        <v>1</v>
      </c>
      <c r="C1113" s="895"/>
      <c r="D1113" s="895"/>
      <c r="E1113" s="894"/>
      <c r="F1113" s="894"/>
      <c r="G1113" s="894"/>
      <c r="H1113" s="894"/>
      <c r="I1113" s="894"/>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8">
        <v>13</v>
      </c>
      <c r="B1114" s="408">
        <v>1</v>
      </c>
      <c r="C1114" s="895"/>
      <c r="D1114" s="895"/>
      <c r="E1114" s="894"/>
      <c r="F1114" s="894"/>
      <c r="G1114" s="894"/>
      <c r="H1114" s="894"/>
      <c r="I1114" s="894"/>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8">
        <v>14</v>
      </c>
      <c r="B1115" s="408">
        <v>1</v>
      </c>
      <c r="C1115" s="895"/>
      <c r="D1115" s="895"/>
      <c r="E1115" s="894"/>
      <c r="F1115" s="894"/>
      <c r="G1115" s="894"/>
      <c r="H1115" s="894"/>
      <c r="I1115" s="894"/>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8">
        <v>15</v>
      </c>
      <c r="B1116" s="408">
        <v>1</v>
      </c>
      <c r="C1116" s="895"/>
      <c r="D1116" s="895"/>
      <c r="E1116" s="894"/>
      <c r="F1116" s="894"/>
      <c r="G1116" s="894"/>
      <c r="H1116" s="894"/>
      <c r="I1116" s="894"/>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8">
        <v>16</v>
      </c>
      <c r="B1117" s="408">
        <v>1</v>
      </c>
      <c r="C1117" s="895"/>
      <c r="D1117" s="895"/>
      <c r="E1117" s="894"/>
      <c r="F1117" s="894"/>
      <c r="G1117" s="894"/>
      <c r="H1117" s="894"/>
      <c r="I1117" s="894"/>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8">
        <v>17</v>
      </c>
      <c r="B1118" s="408">
        <v>1</v>
      </c>
      <c r="C1118" s="895"/>
      <c r="D1118" s="895"/>
      <c r="E1118" s="894"/>
      <c r="F1118" s="894"/>
      <c r="G1118" s="894"/>
      <c r="H1118" s="894"/>
      <c r="I1118" s="894"/>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8">
        <v>18</v>
      </c>
      <c r="B1119" s="408">
        <v>1</v>
      </c>
      <c r="C1119" s="895"/>
      <c r="D1119" s="895"/>
      <c r="E1119" s="261"/>
      <c r="F1119" s="894"/>
      <c r="G1119" s="894"/>
      <c r="H1119" s="894"/>
      <c r="I1119" s="894"/>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8">
        <v>19</v>
      </c>
      <c r="B1120" s="408">
        <v>1</v>
      </c>
      <c r="C1120" s="895"/>
      <c r="D1120" s="895"/>
      <c r="E1120" s="894"/>
      <c r="F1120" s="894"/>
      <c r="G1120" s="894"/>
      <c r="H1120" s="894"/>
      <c r="I1120" s="894"/>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8">
        <v>20</v>
      </c>
      <c r="B1121" s="408">
        <v>1</v>
      </c>
      <c r="C1121" s="895"/>
      <c r="D1121" s="895"/>
      <c r="E1121" s="894"/>
      <c r="F1121" s="894"/>
      <c r="G1121" s="894"/>
      <c r="H1121" s="894"/>
      <c r="I1121" s="894"/>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8">
        <v>21</v>
      </c>
      <c r="B1122" s="408">
        <v>1</v>
      </c>
      <c r="C1122" s="895"/>
      <c r="D1122" s="895"/>
      <c r="E1122" s="894"/>
      <c r="F1122" s="894"/>
      <c r="G1122" s="894"/>
      <c r="H1122" s="894"/>
      <c r="I1122" s="894"/>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8">
        <v>22</v>
      </c>
      <c r="B1123" s="408">
        <v>1</v>
      </c>
      <c r="C1123" s="895"/>
      <c r="D1123" s="895"/>
      <c r="E1123" s="894"/>
      <c r="F1123" s="894"/>
      <c r="G1123" s="894"/>
      <c r="H1123" s="894"/>
      <c r="I1123" s="894"/>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8">
        <v>23</v>
      </c>
      <c r="B1124" s="408">
        <v>1</v>
      </c>
      <c r="C1124" s="895"/>
      <c r="D1124" s="895"/>
      <c r="E1124" s="894"/>
      <c r="F1124" s="894"/>
      <c r="G1124" s="894"/>
      <c r="H1124" s="894"/>
      <c r="I1124" s="894"/>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8">
        <v>24</v>
      </c>
      <c r="B1125" s="408">
        <v>1</v>
      </c>
      <c r="C1125" s="895"/>
      <c r="D1125" s="895"/>
      <c r="E1125" s="894"/>
      <c r="F1125" s="894"/>
      <c r="G1125" s="894"/>
      <c r="H1125" s="894"/>
      <c r="I1125" s="894"/>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8">
        <v>25</v>
      </c>
      <c r="B1126" s="408">
        <v>1</v>
      </c>
      <c r="C1126" s="895"/>
      <c r="D1126" s="895"/>
      <c r="E1126" s="894"/>
      <c r="F1126" s="894"/>
      <c r="G1126" s="894"/>
      <c r="H1126" s="894"/>
      <c r="I1126" s="894"/>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8">
        <v>26</v>
      </c>
      <c r="B1127" s="408">
        <v>1</v>
      </c>
      <c r="C1127" s="895"/>
      <c r="D1127" s="895"/>
      <c r="E1127" s="894"/>
      <c r="F1127" s="894"/>
      <c r="G1127" s="894"/>
      <c r="H1127" s="894"/>
      <c r="I1127" s="894"/>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8">
        <v>27</v>
      </c>
      <c r="B1128" s="408">
        <v>1</v>
      </c>
      <c r="C1128" s="895"/>
      <c r="D1128" s="895"/>
      <c r="E1128" s="894"/>
      <c r="F1128" s="894"/>
      <c r="G1128" s="894"/>
      <c r="H1128" s="894"/>
      <c r="I1128" s="894"/>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8">
        <v>28</v>
      </c>
      <c r="B1129" s="408">
        <v>1</v>
      </c>
      <c r="C1129" s="895"/>
      <c r="D1129" s="895"/>
      <c r="E1129" s="894"/>
      <c r="F1129" s="894"/>
      <c r="G1129" s="894"/>
      <c r="H1129" s="894"/>
      <c r="I1129" s="894"/>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8">
        <v>29</v>
      </c>
      <c r="B1130" s="408">
        <v>1</v>
      </c>
      <c r="C1130" s="895"/>
      <c r="D1130" s="895"/>
      <c r="E1130" s="894"/>
      <c r="F1130" s="894"/>
      <c r="G1130" s="894"/>
      <c r="H1130" s="894"/>
      <c r="I1130" s="894"/>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8">
        <v>30</v>
      </c>
      <c r="B1131" s="408">
        <v>1</v>
      </c>
      <c r="C1131" s="895"/>
      <c r="D1131" s="895"/>
      <c r="E1131" s="894"/>
      <c r="F1131" s="894"/>
      <c r="G1131" s="894"/>
      <c r="H1131" s="894"/>
      <c r="I1131" s="894"/>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9" priority="14047">
      <formula>IF(RIGHT(TEXT(P14,"0.#"),1)=".",FALSE,TRUE)</formula>
    </cfRule>
    <cfRule type="expression" dxfId="2778" priority="14048">
      <formula>IF(RIGHT(TEXT(P14,"0.#"),1)=".",TRUE,FALSE)</formula>
    </cfRule>
  </conditionalFormatting>
  <conditionalFormatting sqref="AE32">
    <cfRule type="expression" dxfId="2777" priority="14037">
      <formula>IF(RIGHT(TEXT(AE32,"0.#"),1)=".",FALSE,TRUE)</formula>
    </cfRule>
    <cfRule type="expression" dxfId="2776" priority="14038">
      <formula>IF(RIGHT(TEXT(AE32,"0.#"),1)=".",TRUE,FALSE)</formula>
    </cfRule>
  </conditionalFormatting>
  <conditionalFormatting sqref="P18:AX18">
    <cfRule type="expression" dxfId="2775" priority="13923">
      <formula>IF(RIGHT(TEXT(P18,"0.#"),1)=".",FALSE,TRUE)</formula>
    </cfRule>
    <cfRule type="expression" dxfId="2774" priority="13924">
      <formula>IF(RIGHT(TEXT(P18,"0.#"),1)=".",TRUE,FALSE)</formula>
    </cfRule>
  </conditionalFormatting>
  <conditionalFormatting sqref="Y791">
    <cfRule type="expression" dxfId="2773" priority="13915">
      <formula>IF(RIGHT(TEXT(Y791,"0.#"),1)=".",FALSE,TRUE)</formula>
    </cfRule>
    <cfRule type="expression" dxfId="2772" priority="13916">
      <formula>IF(RIGHT(TEXT(Y791,"0.#"),1)=".",TRUE,FALSE)</formula>
    </cfRule>
  </conditionalFormatting>
  <conditionalFormatting sqref="Y822:Y829 Y820 Y809:Y816 Y807 Y796:Y803 Y794">
    <cfRule type="expression" dxfId="2771" priority="13697">
      <formula>IF(RIGHT(TEXT(Y794,"0.#"),1)=".",FALSE,TRUE)</formula>
    </cfRule>
    <cfRule type="expression" dxfId="2770" priority="13698">
      <formula>IF(RIGHT(TEXT(Y794,"0.#"),1)=".",TRUE,FALSE)</formula>
    </cfRule>
  </conditionalFormatting>
  <conditionalFormatting sqref="P16:AQ17 P15:AX15 P13:AX13">
    <cfRule type="expression" dxfId="2769" priority="13745">
      <formula>IF(RIGHT(TEXT(P13,"0.#"),1)=".",FALSE,TRUE)</formula>
    </cfRule>
    <cfRule type="expression" dxfId="2768" priority="13746">
      <formula>IF(RIGHT(TEXT(P13,"0.#"),1)=".",TRUE,FALSE)</formula>
    </cfRule>
  </conditionalFormatting>
  <conditionalFormatting sqref="P19:AJ19">
    <cfRule type="expression" dxfId="2767" priority="13743">
      <formula>IF(RIGHT(TEXT(P19,"0.#"),1)=".",FALSE,TRUE)</formula>
    </cfRule>
    <cfRule type="expression" dxfId="2766" priority="13744">
      <formula>IF(RIGHT(TEXT(P19,"0.#"),1)=".",TRUE,FALSE)</formula>
    </cfRule>
  </conditionalFormatting>
  <conditionalFormatting sqref="AE101 AQ101">
    <cfRule type="expression" dxfId="2765" priority="13735">
      <formula>IF(RIGHT(TEXT(AE101,"0.#"),1)=".",FALSE,TRUE)</formula>
    </cfRule>
    <cfRule type="expression" dxfId="2764" priority="13736">
      <formula>IF(RIGHT(TEXT(AE101,"0.#"),1)=".",TRUE,FALSE)</formula>
    </cfRule>
  </conditionalFormatting>
  <conditionalFormatting sqref="Y784 Y781 Y786:Y790">
    <cfRule type="expression" dxfId="2763" priority="13721">
      <formula>IF(RIGHT(TEXT(Y781,"0.#"),1)=".",FALSE,TRUE)</formula>
    </cfRule>
    <cfRule type="expression" dxfId="2762" priority="13722">
      <formula>IF(RIGHT(TEXT(Y781,"0.#"),1)=".",TRUE,FALSE)</formula>
    </cfRule>
  </conditionalFormatting>
  <conditionalFormatting sqref="AU782">
    <cfRule type="expression" dxfId="2761" priority="13719">
      <formula>IF(RIGHT(TEXT(AU782,"0.#"),1)=".",FALSE,TRUE)</formula>
    </cfRule>
    <cfRule type="expression" dxfId="2760" priority="13720">
      <formula>IF(RIGHT(TEXT(AU782,"0.#"),1)=".",TRUE,FALSE)</formula>
    </cfRule>
  </conditionalFormatting>
  <conditionalFormatting sqref="AU791">
    <cfRule type="expression" dxfId="2759" priority="13717">
      <formula>IF(RIGHT(TEXT(AU791,"0.#"),1)=".",FALSE,TRUE)</formula>
    </cfRule>
    <cfRule type="expression" dxfId="2758" priority="13718">
      <formula>IF(RIGHT(TEXT(AU791,"0.#"),1)=".",TRUE,FALSE)</formula>
    </cfRule>
  </conditionalFormatting>
  <conditionalFormatting sqref="AU783:AU790 AU781">
    <cfRule type="expression" dxfId="2757" priority="13715">
      <formula>IF(RIGHT(TEXT(AU781,"0.#"),1)=".",FALSE,TRUE)</formula>
    </cfRule>
    <cfRule type="expression" dxfId="2756" priority="13716">
      <formula>IF(RIGHT(TEXT(AU781,"0.#"),1)=".",TRUE,FALSE)</formula>
    </cfRule>
  </conditionalFormatting>
  <conditionalFormatting sqref="Y821 Y808 Y795">
    <cfRule type="expression" dxfId="2755" priority="13701">
      <formula>IF(RIGHT(TEXT(Y795,"0.#"),1)=".",FALSE,TRUE)</formula>
    </cfRule>
    <cfRule type="expression" dxfId="2754" priority="13702">
      <formula>IF(RIGHT(TEXT(Y795,"0.#"),1)=".",TRUE,FALSE)</formula>
    </cfRule>
  </conditionalFormatting>
  <conditionalFormatting sqref="Y830 Y817 Y804">
    <cfRule type="expression" dxfId="2753" priority="13699">
      <formula>IF(RIGHT(TEXT(Y804,"0.#"),1)=".",FALSE,TRUE)</formula>
    </cfRule>
    <cfRule type="expression" dxfId="2752" priority="13700">
      <formula>IF(RIGHT(TEXT(Y804,"0.#"),1)=".",TRUE,FALSE)</formula>
    </cfRule>
  </conditionalFormatting>
  <conditionalFormatting sqref="AU821 AU808 AU795">
    <cfRule type="expression" dxfId="2751" priority="13695">
      <formula>IF(RIGHT(TEXT(AU795,"0.#"),1)=".",FALSE,TRUE)</formula>
    </cfRule>
    <cfRule type="expression" dxfId="2750" priority="13696">
      <formula>IF(RIGHT(TEXT(AU795,"0.#"),1)=".",TRUE,FALSE)</formula>
    </cfRule>
  </conditionalFormatting>
  <conditionalFormatting sqref="AU830 AU817 AU804">
    <cfRule type="expression" dxfId="2749" priority="13693">
      <formula>IF(RIGHT(TEXT(AU804,"0.#"),1)=".",FALSE,TRUE)</formula>
    </cfRule>
    <cfRule type="expression" dxfId="2748" priority="13694">
      <formula>IF(RIGHT(TEXT(AU804,"0.#"),1)=".",TRUE,FALSE)</formula>
    </cfRule>
  </conditionalFormatting>
  <conditionalFormatting sqref="AU822:AU829 AU820 AU809:AU816 AU807 AU796:AU803 AU794">
    <cfRule type="expression" dxfId="2747" priority="13691">
      <formula>IF(RIGHT(TEXT(AU794,"0.#"),1)=".",FALSE,TRUE)</formula>
    </cfRule>
    <cfRule type="expression" dxfId="2746" priority="13692">
      <formula>IF(RIGHT(TEXT(AU794,"0.#"),1)=".",TRUE,FALSE)</formula>
    </cfRule>
  </conditionalFormatting>
  <conditionalFormatting sqref="AM87">
    <cfRule type="expression" dxfId="2745" priority="13345">
      <formula>IF(RIGHT(TEXT(AM87,"0.#"),1)=".",FALSE,TRUE)</formula>
    </cfRule>
    <cfRule type="expression" dxfId="2744" priority="13346">
      <formula>IF(RIGHT(TEXT(AM87,"0.#"),1)=".",TRUE,FALSE)</formula>
    </cfRule>
  </conditionalFormatting>
  <conditionalFormatting sqref="AE55">
    <cfRule type="expression" dxfId="2743" priority="13413">
      <formula>IF(RIGHT(TEXT(AE55,"0.#"),1)=".",FALSE,TRUE)</formula>
    </cfRule>
    <cfRule type="expression" dxfId="2742" priority="13414">
      <formula>IF(RIGHT(TEXT(AE55,"0.#"),1)=".",TRUE,FALSE)</formula>
    </cfRule>
  </conditionalFormatting>
  <conditionalFormatting sqref="AI55">
    <cfRule type="expression" dxfId="2741" priority="13411">
      <formula>IF(RIGHT(TEXT(AI55,"0.#"),1)=".",FALSE,TRUE)</formula>
    </cfRule>
    <cfRule type="expression" dxfId="2740" priority="13412">
      <formula>IF(RIGHT(TEXT(AI55,"0.#"),1)=".",TRUE,FALSE)</formula>
    </cfRule>
  </conditionalFormatting>
  <conditionalFormatting sqref="AM34">
    <cfRule type="expression" dxfId="2739" priority="13491">
      <formula>IF(RIGHT(TEXT(AM34,"0.#"),1)=".",FALSE,TRUE)</formula>
    </cfRule>
    <cfRule type="expression" dxfId="2738" priority="13492">
      <formula>IF(RIGHT(TEXT(AM34,"0.#"),1)=".",TRUE,FALSE)</formula>
    </cfRule>
  </conditionalFormatting>
  <conditionalFormatting sqref="AE33">
    <cfRule type="expression" dxfId="2737" priority="13505">
      <formula>IF(RIGHT(TEXT(AE33,"0.#"),1)=".",FALSE,TRUE)</formula>
    </cfRule>
    <cfRule type="expression" dxfId="2736" priority="13506">
      <formula>IF(RIGHT(TEXT(AE33,"0.#"),1)=".",TRUE,FALSE)</formula>
    </cfRule>
  </conditionalFormatting>
  <conditionalFormatting sqref="AE34">
    <cfRule type="expression" dxfId="2735" priority="13503">
      <formula>IF(RIGHT(TEXT(AE34,"0.#"),1)=".",FALSE,TRUE)</formula>
    </cfRule>
    <cfRule type="expression" dxfId="2734" priority="13504">
      <formula>IF(RIGHT(TEXT(AE34,"0.#"),1)=".",TRUE,FALSE)</formula>
    </cfRule>
  </conditionalFormatting>
  <conditionalFormatting sqref="AI34">
    <cfRule type="expression" dxfId="2733" priority="13501">
      <formula>IF(RIGHT(TEXT(AI34,"0.#"),1)=".",FALSE,TRUE)</formula>
    </cfRule>
    <cfRule type="expression" dxfId="2732" priority="13502">
      <formula>IF(RIGHT(TEXT(AI34,"0.#"),1)=".",TRUE,FALSE)</formula>
    </cfRule>
  </conditionalFormatting>
  <conditionalFormatting sqref="AI33">
    <cfRule type="expression" dxfId="2731" priority="13499">
      <formula>IF(RIGHT(TEXT(AI33,"0.#"),1)=".",FALSE,TRUE)</formula>
    </cfRule>
    <cfRule type="expression" dxfId="2730" priority="13500">
      <formula>IF(RIGHT(TEXT(AI33,"0.#"),1)=".",TRUE,FALSE)</formula>
    </cfRule>
  </conditionalFormatting>
  <conditionalFormatting sqref="AI32">
    <cfRule type="expression" dxfId="2729" priority="13497">
      <formula>IF(RIGHT(TEXT(AI32,"0.#"),1)=".",FALSE,TRUE)</formula>
    </cfRule>
    <cfRule type="expression" dxfId="2728" priority="13498">
      <formula>IF(RIGHT(TEXT(AI32,"0.#"),1)=".",TRUE,FALSE)</formula>
    </cfRule>
  </conditionalFormatting>
  <conditionalFormatting sqref="AM32">
    <cfRule type="expression" dxfId="2727" priority="13495">
      <formula>IF(RIGHT(TEXT(AM32,"0.#"),1)=".",FALSE,TRUE)</formula>
    </cfRule>
    <cfRule type="expression" dxfId="2726" priority="13496">
      <formula>IF(RIGHT(TEXT(AM32,"0.#"),1)=".",TRUE,FALSE)</formula>
    </cfRule>
  </conditionalFormatting>
  <conditionalFormatting sqref="AQ32:AQ34">
    <cfRule type="expression" dxfId="2725" priority="13485">
      <formula>IF(RIGHT(TEXT(AQ32,"0.#"),1)=".",FALSE,TRUE)</formula>
    </cfRule>
    <cfRule type="expression" dxfId="2724" priority="13486">
      <formula>IF(RIGHT(TEXT(AQ32,"0.#"),1)=".",TRUE,FALSE)</formula>
    </cfRule>
  </conditionalFormatting>
  <conditionalFormatting sqref="AU32:AU34">
    <cfRule type="expression" dxfId="2723" priority="13483">
      <formula>IF(RIGHT(TEXT(AU32,"0.#"),1)=".",FALSE,TRUE)</formula>
    </cfRule>
    <cfRule type="expression" dxfId="2722" priority="13484">
      <formula>IF(RIGHT(TEXT(AU32,"0.#"),1)=".",TRUE,FALSE)</formula>
    </cfRule>
  </conditionalFormatting>
  <conditionalFormatting sqref="AE53">
    <cfRule type="expression" dxfId="2721" priority="13417">
      <formula>IF(RIGHT(TEXT(AE53,"0.#"),1)=".",FALSE,TRUE)</formula>
    </cfRule>
    <cfRule type="expression" dxfId="2720" priority="13418">
      <formula>IF(RIGHT(TEXT(AE53,"0.#"),1)=".",TRUE,FALSE)</formula>
    </cfRule>
  </conditionalFormatting>
  <conditionalFormatting sqref="AE54">
    <cfRule type="expression" dxfId="2719" priority="13415">
      <formula>IF(RIGHT(TEXT(AE54,"0.#"),1)=".",FALSE,TRUE)</formula>
    </cfRule>
    <cfRule type="expression" dxfId="2718" priority="13416">
      <formula>IF(RIGHT(TEXT(AE54,"0.#"),1)=".",TRUE,FALSE)</formula>
    </cfRule>
  </conditionalFormatting>
  <conditionalFormatting sqref="AI54">
    <cfRule type="expression" dxfId="2717" priority="13409">
      <formula>IF(RIGHT(TEXT(AI54,"0.#"),1)=".",FALSE,TRUE)</formula>
    </cfRule>
    <cfRule type="expression" dxfId="2716" priority="13410">
      <formula>IF(RIGHT(TEXT(AI54,"0.#"),1)=".",TRUE,FALSE)</formula>
    </cfRule>
  </conditionalFormatting>
  <conditionalFormatting sqref="AI53">
    <cfRule type="expression" dxfId="2715" priority="13407">
      <formula>IF(RIGHT(TEXT(AI53,"0.#"),1)=".",FALSE,TRUE)</formula>
    </cfRule>
    <cfRule type="expression" dxfId="2714" priority="13408">
      <formula>IF(RIGHT(TEXT(AI53,"0.#"),1)=".",TRUE,FALSE)</formula>
    </cfRule>
  </conditionalFormatting>
  <conditionalFormatting sqref="AM53">
    <cfRule type="expression" dxfId="2713" priority="13405">
      <formula>IF(RIGHT(TEXT(AM53,"0.#"),1)=".",FALSE,TRUE)</formula>
    </cfRule>
    <cfRule type="expression" dxfId="2712" priority="13406">
      <formula>IF(RIGHT(TEXT(AM53,"0.#"),1)=".",TRUE,FALSE)</formula>
    </cfRule>
  </conditionalFormatting>
  <conditionalFormatting sqref="AM54">
    <cfRule type="expression" dxfId="2711" priority="13403">
      <formula>IF(RIGHT(TEXT(AM54,"0.#"),1)=".",FALSE,TRUE)</formula>
    </cfRule>
    <cfRule type="expression" dxfId="2710" priority="13404">
      <formula>IF(RIGHT(TEXT(AM54,"0.#"),1)=".",TRUE,FALSE)</formula>
    </cfRule>
  </conditionalFormatting>
  <conditionalFormatting sqref="AM55">
    <cfRule type="expression" dxfId="2709" priority="13401">
      <formula>IF(RIGHT(TEXT(AM55,"0.#"),1)=".",FALSE,TRUE)</formula>
    </cfRule>
    <cfRule type="expression" dxfId="2708" priority="13402">
      <formula>IF(RIGHT(TEXT(AM55,"0.#"),1)=".",TRUE,FALSE)</formula>
    </cfRule>
  </conditionalFormatting>
  <conditionalFormatting sqref="AE60">
    <cfRule type="expression" dxfId="2707" priority="13387">
      <formula>IF(RIGHT(TEXT(AE60,"0.#"),1)=".",FALSE,TRUE)</formula>
    </cfRule>
    <cfRule type="expression" dxfId="2706" priority="13388">
      <formula>IF(RIGHT(TEXT(AE60,"0.#"),1)=".",TRUE,FALSE)</formula>
    </cfRule>
  </conditionalFormatting>
  <conditionalFormatting sqref="AE61">
    <cfRule type="expression" dxfId="2705" priority="13385">
      <formula>IF(RIGHT(TEXT(AE61,"0.#"),1)=".",FALSE,TRUE)</formula>
    </cfRule>
    <cfRule type="expression" dxfId="2704" priority="13386">
      <formula>IF(RIGHT(TEXT(AE61,"0.#"),1)=".",TRUE,FALSE)</formula>
    </cfRule>
  </conditionalFormatting>
  <conditionalFormatting sqref="AE62">
    <cfRule type="expression" dxfId="2703" priority="13383">
      <formula>IF(RIGHT(TEXT(AE62,"0.#"),1)=".",FALSE,TRUE)</formula>
    </cfRule>
    <cfRule type="expression" dxfId="2702" priority="13384">
      <formula>IF(RIGHT(TEXT(AE62,"0.#"),1)=".",TRUE,FALSE)</formula>
    </cfRule>
  </conditionalFormatting>
  <conditionalFormatting sqref="AI62">
    <cfRule type="expression" dxfId="2701" priority="13381">
      <formula>IF(RIGHT(TEXT(AI62,"0.#"),1)=".",FALSE,TRUE)</formula>
    </cfRule>
    <cfRule type="expression" dxfId="2700" priority="13382">
      <formula>IF(RIGHT(TEXT(AI62,"0.#"),1)=".",TRUE,FALSE)</formula>
    </cfRule>
  </conditionalFormatting>
  <conditionalFormatting sqref="AI61">
    <cfRule type="expression" dxfId="2699" priority="13379">
      <formula>IF(RIGHT(TEXT(AI61,"0.#"),1)=".",FALSE,TRUE)</formula>
    </cfRule>
    <cfRule type="expression" dxfId="2698" priority="13380">
      <formula>IF(RIGHT(TEXT(AI61,"0.#"),1)=".",TRUE,FALSE)</formula>
    </cfRule>
  </conditionalFormatting>
  <conditionalFormatting sqref="AI60">
    <cfRule type="expression" dxfId="2697" priority="13377">
      <formula>IF(RIGHT(TEXT(AI60,"0.#"),1)=".",FALSE,TRUE)</formula>
    </cfRule>
    <cfRule type="expression" dxfId="2696" priority="13378">
      <formula>IF(RIGHT(TEXT(AI60,"0.#"),1)=".",TRUE,FALSE)</formula>
    </cfRule>
  </conditionalFormatting>
  <conditionalFormatting sqref="AM60">
    <cfRule type="expression" dxfId="2695" priority="13375">
      <formula>IF(RIGHT(TEXT(AM60,"0.#"),1)=".",FALSE,TRUE)</formula>
    </cfRule>
    <cfRule type="expression" dxfId="2694" priority="13376">
      <formula>IF(RIGHT(TEXT(AM60,"0.#"),1)=".",TRUE,FALSE)</formula>
    </cfRule>
  </conditionalFormatting>
  <conditionalFormatting sqref="AM61">
    <cfRule type="expression" dxfId="2693" priority="13373">
      <formula>IF(RIGHT(TEXT(AM61,"0.#"),1)=".",FALSE,TRUE)</formula>
    </cfRule>
    <cfRule type="expression" dxfId="2692" priority="13374">
      <formula>IF(RIGHT(TEXT(AM61,"0.#"),1)=".",TRUE,FALSE)</formula>
    </cfRule>
  </conditionalFormatting>
  <conditionalFormatting sqref="AM62">
    <cfRule type="expression" dxfId="2691" priority="13371">
      <formula>IF(RIGHT(TEXT(AM62,"0.#"),1)=".",FALSE,TRUE)</formula>
    </cfRule>
    <cfRule type="expression" dxfId="2690" priority="13372">
      <formula>IF(RIGHT(TEXT(AM62,"0.#"),1)=".",TRUE,FALSE)</formula>
    </cfRule>
  </conditionalFormatting>
  <conditionalFormatting sqref="AE87">
    <cfRule type="expression" dxfId="2689" priority="13357">
      <formula>IF(RIGHT(TEXT(AE87,"0.#"),1)=".",FALSE,TRUE)</formula>
    </cfRule>
    <cfRule type="expression" dxfId="2688" priority="13358">
      <formula>IF(RIGHT(TEXT(AE87,"0.#"),1)=".",TRUE,FALSE)</formula>
    </cfRule>
  </conditionalFormatting>
  <conditionalFormatting sqref="AE88">
    <cfRule type="expression" dxfId="2687" priority="13355">
      <formula>IF(RIGHT(TEXT(AE88,"0.#"),1)=".",FALSE,TRUE)</formula>
    </cfRule>
    <cfRule type="expression" dxfId="2686" priority="13356">
      <formula>IF(RIGHT(TEXT(AE88,"0.#"),1)=".",TRUE,FALSE)</formula>
    </cfRule>
  </conditionalFormatting>
  <conditionalFormatting sqref="AE89">
    <cfRule type="expression" dxfId="2685" priority="13353">
      <formula>IF(RIGHT(TEXT(AE89,"0.#"),1)=".",FALSE,TRUE)</formula>
    </cfRule>
    <cfRule type="expression" dxfId="2684" priority="13354">
      <formula>IF(RIGHT(TEXT(AE89,"0.#"),1)=".",TRUE,FALSE)</formula>
    </cfRule>
  </conditionalFormatting>
  <conditionalFormatting sqref="AI89">
    <cfRule type="expression" dxfId="2683" priority="13351">
      <formula>IF(RIGHT(TEXT(AI89,"0.#"),1)=".",FALSE,TRUE)</formula>
    </cfRule>
    <cfRule type="expression" dxfId="2682" priority="13352">
      <formula>IF(RIGHT(TEXT(AI89,"0.#"),1)=".",TRUE,FALSE)</formula>
    </cfRule>
  </conditionalFormatting>
  <conditionalFormatting sqref="AI88">
    <cfRule type="expression" dxfId="2681" priority="13349">
      <formula>IF(RIGHT(TEXT(AI88,"0.#"),1)=".",FALSE,TRUE)</formula>
    </cfRule>
    <cfRule type="expression" dxfId="2680" priority="13350">
      <formula>IF(RIGHT(TEXT(AI88,"0.#"),1)=".",TRUE,FALSE)</formula>
    </cfRule>
  </conditionalFormatting>
  <conditionalFormatting sqref="AI87">
    <cfRule type="expression" dxfId="2679" priority="13347">
      <formula>IF(RIGHT(TEXT(AI87,"0.#"),1)=".",FALSE,TRUE)</formula>
    </cfRule>
    <cfRule type="expression" dxfId="2678" priority="13348">
      <formula>IF(RIGHT(TEXT(AI87,"0.#"),1)=".",TRUE,FALSE)</formula>
    </cfRule>
  </conditionalFormatting>
  <conditionalFormatting sqref="AM88">
    <cfRule type="expression" dxfId="2677" priority="13343">
      <formula>IF(RIGHT(TEXT(AM88,"0.#"),1)=".",FALSE,TRUE)</formula>
    </cfRule>
    <cfRule type="expression" dxfId="2676" priority="13344">
      <formula>IF(RIGHT(TEXT(AM88,"0.#"),1)=".",TRUE,FALSE)</formula>
    </cfRule>
  </conditionalFormatting>
  <conditionalFormatting sqref="AM89">
    <cfRule type="expression" dxfId="2675" priority="13341">
      <formula>IF(RIGHT(TEXT(AM89,"0.#"),1)=".",FALSE,TRUE)</formula>
    </cfRule>
    <cfRule type="expression" dxfId="2674" priority="13342">
      <formula>IF(RIGHT(TEXT(AM89,"0.#"),1)=".",TRUE,FALSE)</formula>
    </cfRule>
  </conditionalFormatting>
  <conditionalFormatting sqref="AE92">
    <cfRule type="expression" dxfId="2673" priority="13327">
      <formula>IF(RIGHT(TEXT(AE92,"0.#"),1)=".",FALSE,TRUE)</formula>
    </cfRule>
    <cfRule type="expression" dxfId="2672" priority="13328">
      <formula>IF(RIGHT(TEXT(AE92,"0.#"),1)=".",TRUE,FALSE)</formula>
    </cfRule>
  </conditionalFormatting>
  <conditionalFormatting sqref="AE93">
    <cfRule type="expression" dxfId="2671" priority="13325">
      <formula>IF(RIGHT(TEXT(AE93,"0.#"),1)=".",FALSE,TRUE)</formula>
    </cfRule>
    <cfRule type="expression" dxfId="2670" priority="13326">
      <formula>IF(RIGHT(TEXT(AE93,"0.#"),1)=".",TRUE,FALSE)</formula>
    </cfRule>
  </conditionalFormatting>
  <conditionalFormatting sqref="AE94">
    <cfRule type="expression" dxfId="2669" priority="13323">
      <formula>IF(RIGHT(TEXT(AE94,"0.#"),1)=".",FALSE,TRUE)</formula>
    </cfRule>
    <cfRule type="expression" dxfId="2668" priority="13324">
      <formula>IF(RIGHT(TEXT(AE94,"0.#"),1)=".",TRUE,FALSE)</formula>
    </cfRule>
  </conditionalFormatting>
  <conditionalFormatting sqref="AI94">
    <cfRule type="expression" dxfId="2667" priority="13321">
      <formula>IF(RIGHT(TEXT(AI94,"0.#"),1)=".",FALSE,TRUE)</formula>
    </cfRule>
    <cfRule type="expression" dxfId="2666" priority="13322">
      <formula>IF(RIGHT(TEXT(AI94,"0.#"),1)=".",TRUE,FALSE)</formula>
    </cfRule>
  </conditionalFormatting>
  <conditionalFormatting sqref="AI93">
    <cfRule type="expression" dxfId="2665" priority="13319">
      <formula>IF(RIGHT(TEXT(AI93,"0.#"),1)=".",FALSE,TRUE)</formula>
    </cfRule>
    <cfRule type="expression" dxfId="2664" priority="13320">
      <formula>IF(RIGHT(TEXT(AI93,"0.#"),1)=".",TRUE,FALSE)</formula>
    </cfRule>
  </conditionalFormatting>
  <conditionalFormatting sqref="AI92">
    <cfRule type="expression" dxfId="2663" priority="13317">
      <formula>IF(RIGHT(TEXT(AI92,"0.#"),1)=".",FALSE,TRUE)</formula>
    </cfRule>
    <cfRule type="expression" dxfId="2662" priority="13318">
      <formula>IF(RIGHT(TEXT(AI92,"0.#"),1)=".",TRUE,FALSE)</formula>
    </cfRule>
  </conditionalFormatting>
  <conditionalFormatting sqref="AM92">
    <cfRule type="expression" dxfId="2661" priority="13315">
      <formula>IF(RIGHT(TEXT(AM92,"0.#"),1)=".",FALSE,TRUE)</formula>
    </cfRule>
    <cfRule type="expression" dxfId="2660" priority="13316">
      <formula>IF(RIGHT(TEXT(AM92,"0.#"),1)=".",TRUE,FALSE)</formula>
    </cfRule>
  </conditionalFormatting>
  <conditionalFormatting sqref="AM93">
    <cfRule type="expression" dxfId="2659" priority="13313">
      <formula>IF(RIGHT(TEXT(AM93,"0.#"),1)=".",FALSE,TRUE)</formula>
    </cfRule>
    <cfRule type="expression" dxfId="2658" priority="13314">
      <formula>IF(RIGHT(TEXT(AM93,"0.#"),1)=".",TRUE,FALSE)</formula>
    </cfRule>
  </conditionalFormatting>
  <conditionalFormatting sqref="AM94">
    <cfRule type="expression" dxfId="2657" priority="13311">
      <formula>IF(RIGHT(TEXT(AM94,"0.#"),1)=".",FALSE,TRUE)</formula>
    </cfRule>
    <cfRule type="expression" dxfId="2656" priority="13312">
      <formula>IF(RIGHT(TEXT(AM94,"0.#"),1)=".",TRUE,FALSE)</formula>
    </cfRule>
  </conditionalFormatting>
  <conditionalFormatting sqref="AE97">
    <cfRule type="expression" dxfId="2655" priority="13297">
      <formula>IF(RIGHT(TEXT(AE97,"0.#"),1)=".",FALSE,TRUE)</formula>
    </cfRule>
    <cfRule type="expression" dxfId="2654" priority="13298">
      <formula>IF(RIGHT(TEXT(AE97,"0.#"),1)=".",TRUE,FALSE)</formula>
    </cfRule>
  </conditionalFormatting>
  <conditionalFormatting sqref="AE98">
    <cfRule type="expression" dxfId="2653" priority="13295">
      <formula>IF(RIGHT(TEXT(AE98,"0.#"),1)=".",FALSE,TRUE)</formula>
    </cfRule>
    <cfRule type="expression" dxfId="2652" priority="13296">
      <formula>IF(RIGHT(TEXT(AE98,"0.#"),1)=".",TRUE,FALSE)</formula>
    </cfRule>
  </conditionalFormatting>
  <conditionalFormatting sqref="AE99">
    <cfRule type="expression" dxfId="2651" priority="13293">
      <formula>IF(RIGHT(TEXT(AE99,"0.#"),1)=".",FALSE,TRUE)</formula>
    </cfRule>
    <cfRule type="expression" dxfId="2650" priority="13294">
      <formula>IF(RIGHT(TEXT(AE99,"0.#"),1)=".",TRUE,FALSE)</formula>
    </cfRule>
  </conditionalFormatting>
  <conditionalFormatting sqref="AI99">
    <cfRule type="expression" dxfId="2649" priority="13291">
      <formula>IF(RIGHT(TEXT(AI99,"0.#"),1)=".",FALSE,TRUE)</formula>
    </cfRule>
    <cfRule type="expression" dxfId="2648" priority="13292">
      <formula>IF(RIGHT(TEXT(AI99,"0.#"),1)=".",TRUE,FALSE)</formula>
    </cfRule>
  </conditionalFormatting>
  <conditionalFormatting sqref="AI98">
    <cfRule type="expression" dxfId="2647" priority="13289">
      <formula>IF(RIGHT(TEXT(AI98,"0.#"),1)=".",FALSE,TRUE)</formula>
    </cfRule>
    <cfRule type="expression" dxfId="2646" priority="13290">
      <formula>IF(RIGHT(TEXT(AI98,"0.#"),1)=".",TRUE,FALSE)</formula>
    </cfRule>
  </conditionalFormatting>
  <conditionalFormatting sqref="AI97">
    <cfRule type="expression" dxfId="2645" priority="13287">
      <formula>IF(RIGHT(TEXT(AI97,"0.#"),1)=".",FALSE,TRUE)</formula>
    </cfRule>
    <cfRule type="expression" dxfId="2644" priority="13288">
      <formula>IF(RIGHT(TEXT(AI97,"0.#"),1)=".",TRUE,FALSE)</formula>
    </cfRule>
  </conditionalFormatting>
  <conditionalFormatting sqref="AM97">
    <cfRule type="expression" dxfId="2643" priority="13285">
      <formula>IF(RIGHT(TEXT(AM97,"0.#"),1)=".",FALSE,TRUE)</formula>
    </cfRule>
    <cfRule type="expression" dxfId="2642" priority="13286">
      <formula>IF(RIGHT(TEXT(AM97,"0.#"),1)=".",TRUE,FALSE)</formula>
    </cfRule>
  </conditionalFormatting>
  <conditionalFormatting sqref="AM98">
    <cfRule type="expression" dxfId="2641" priority="13283">
      <formula>IF(RIGHT(TEXT(AM98,"0.#"),1)=".",FALSE,TRUE)</formula>
    </cfRule>
    <cfRule type="expression" dxfId="2640" priority="13284">
      <formula>IF(RIGHT(TEXT(AM98,"0.#"),1)=".",TRUE,FALSE)</formula>
    </cfRule>
  </conditionalFormatting>
  <conditionalFormatting sqref="AM99">
    <cfRule type="expression" dxfId="2639" priority="13281">
      <formula>IF(RIGHT(TEXT(AM99,"0.#"),1)=".",FALSE,TRUE)</formula>
    </cfRule>
    <cfRule type="expression" dxfId="2638" priority="13282">
      <formula>IF(RIGHT(TEXT(AM99,"0.#"),1)=".",TRUE,FALSE)</formula>
    </cfRule>
  </conditionalFormatting>
  <conditionalFormatting sqref="AI101">
    <cfRule type="expression" dxfId="2637" priority="13267">
      <formula>IF(RIGHT(TEXT(AI101,"0.#"),1)=".",FALSE,TRUE)</formula>
    </cfRule>
    <cfRule type="expression" dxfId="2636" priority="13268">
      <formula>IF(RIGHT(TEXT(AI101,"0.#"),1)=".",TRUE,FALSE)</formula>
    </cfRule>
  </conditionalFormatting>
  <conditionalFormatting sqref="AM101">
    <cfRule type="expression" dxfId="2635" priority="13265">
      <formula>IF(RIGHT(TEXT(AM101,"0.#"),1)=".",FALSE,TRUE)</formula>
    </cfRule>
    <cfRule type="expression" dxfId="2634" priority="13266">
      <formula>IF(RIGHT(TEXT(AM101,"0.#"),1)=".",TRUE,FALSE)</formula>
    </cfRule>
  </conditionalFormatting>
  <conditionalFormatting sqref="AE102">
    <cfRule type="expression" dxfId="2633" priority="13263">
      <formula>IF(RIGHT(TEXT(AE102,"0.#"),1)=".",FALSE,TRUE)</formula>
    </cfRule>
    <cfRule type="expression" dxfId="2632" priority="13264">
      <formula>IF(RIGHT(TEXT(AE102,"0.#"),1)=".",TRUE,FALSE)</formula>
    </cfRule>
  </conditionalFormatting>
  <conditionalFormatting sqref="AI102">
    <cfRule type="expression" dxfId="2631" priority="13261">
      <formula>IF(RIGHT(TEXT(AI102,"0.#"),1)=".",FALSE,TRUE)</formula>
    </cfRule>
    <cfRule type="expression" dxfId="2630" priority="13262">
      <formula>IF(RIGHT(TEXT(AI102,"0.#"),1)=".",TRUE,FALSE)</formula>
    </cfRule>
  </conditionalFormatting>
  <conditionalFormatting sqref="AM102">
    <cfRule type="expression" dxfId="2629" priority="13259">
      <formula>IF(RIGHT(TEXT(AM102,"0.#"),1)=".",FALSE,TRUE)</formula>
    </cfRule>
    <cfRule type="expression" dxfId="2628" priority="13260">
      <formula>IF(RIGHT(TEXT(AM102,"0.#"),1)=".",TRUE,FALSE)</formula>
    </cfRule>
  </conditionalFormatting>
  <conditionalFormatting sqref="AQ102">
    <cfRule type="expression" dxfId="2627" priority="13257">
      <formula>IF(RIGHT(TEXT(AQ102,"0.#"),1)=".",FALSE,TRUE)</formula>
    </cfRule>
    <cfRule type="expression" dxfId="2626" priority="13258">
      <formula>IF(RIGHT(TEXT(AQ102,"0.#"),1)=".",TRUE,FALSE)</formula>
    </cfRule>
  </conditionalFormatting>
  <conditionalFormatting sqref="AE104">
    <cfRule type="expression" dxfId="2625" priority="13255">
      <formula>IF(RIGHT(TEXT(AE104,"0.#"),1)=".",FALSE,TRUE)</formula>
    </cfRule>
    <cfRule type="expression" dxfId="2624" priority="13256">
      <formula>IF(RIGHT(TEXT(AE104,"0.#"),1)=".",TRUE,FALSE)</formula>
    </cfRule>
  </conditionalFormatting>
  <conditionalFormatting sqref="AI104">
    <cfRule type="expression" dxfId="2623" priority="13253">
      <formula>IF(RIGHT(TEXT(AI104,"0.#"),1)=".",FALSE,TRUE)</formula>
    </cfRule>
    <cfRule type="expression" dxfId="2622" priority="13254">
      <formula>IF(RIGHT(TEXT(AI104,"0.#"),1)=".",TRUE,FALSE)</formula>
    </cfRule>
  </conditionalFormatting>
  <conditionalFormatting sqref="AM104">
    <cfRule type="expression" dxfId="2621" priority="13251">
      <formula>IF(RIGHT(TEXT(AM104,"0.#"),1)=".",FALSE,TRUE)</formula>
    </cfRule>
    <cfRule type="expression" dxfId="2620" priority="13252">
      <formula>IF(RIGHT(TEXT(AM104,"0.#"),1)=".",TRUE,FALSE)</formula>
    </cfRule>
  </conditionalFormatting>
  <conditionalFormatting sqref="AE105">
    <cfRule type="expression" dxfId="2619" priority="13249">
      <formula>IF(RIGHT(TEXT(AE105,"0.#"),1)=".",FALSE,TRUE)</formula>
    </cfRule>
    <cfRule type="expression" dxfId="2618" priority="13250">
      <formula>IF(RIGHT(TEXT(AE105,"0.#"),1)=".",TRUE,FALSE)</formula>
    </cfRule>
  </conditionalFormatting>
  <conditionalFormatting sqref="AI105">
    <cfRule type="expression" dxfId="2617" priority="13247">
      <formula>IF(RIGHT(TEXT(AI105,"0.#"),1)=".",FALSE,TRUE)</formula>
    </cfRule>
    <cfRule type="expression" dxfId="2616" priority="13248">
      <formula>IF(RIGHT(TEXT(AI105,"0.#"),1)=".",TRUE,FALSE)</formula>
    </cfRule>
  </conditionalFormatting>
  <conditionalFormatting sqref="AM105">
    <cfRule type="expression" dxfId="2615" priority="13245">
      <formula>IF(RIGHT(TEXT(AM105,"0.#"),1)=".",FALSE,TRUE)</formula>
    </cfRule>
    <cfRule type="expression" dxfId="2614" priority="13246">
      <formula>IF(RIGHT(TEXT(AM105,"0.#"),1)=".",TRUE,FALSE)</formula>
    </cfRule>
  </conditionalFormatting>
  <conditionalFormatting sqref="AE107">
    <cfRule type="expression" dxfId="2613" priority="13241">
      <formula>IF(RIGHT(TEXT(AE107,"0.#"),1)=".",FALSE,TRUE)</formula>
    </cfRule>
    <cfRule type="expression" dxfId="2612" priority="13242">
      <formula>IF(RIGHT(TEXT(AE107,"0.#"),1)=".",TRUE,FALSE)</formula>
    </cfRule>
  </conditionalFormatting>
  <conditionalFormatting sqref="AI107">
    <cfRule type="expression" dxfId="2611" priority="13239">
      <formula>IF(RIGHT(TEXT(AI107,"0.#"),1)=".",FALSE,TRUE)</formula>
    </cfRule>
    <cfRule type="expression" dxfId="2610" priority="13240">
      <formula>IF(RIGHT(TEXT(AI107,"0.#"),1)=".",TRUE,FALSE)</formula>
    </cfRule>
  </conditionalFormatting>
  <conditionalFormatting sqref="AM107">
    <cfRule type="expression" dxfId="2609" priority="13237">
      <formula>IF(RIGHT(TEXT(AM107,"0.#"),1)=".",FALSE,TRUE)</formula>
    </cfRule>
    <cfRule type="expression" dxfId="2608" priority="13238">
      <formula>IF(RIGHT(TEXT(AM107,"0.#"),1)=".",TRUE,FALSE)</formula>
    </cfRule>
  </conditionalFormatting>
  <conditionalFormatting sqref="AE108">
    <cfRule type="expression" dxfId="2607" priority="13235">
      <formula>IF(RIGHT(TEXT(AE108,"0.#"),1)=".",FALSE,TRUE)</formula>
    </cfRule>
    <cfRule type="expression" dxfId="2606" priority="13236">
      <formula>IF(RIGHT(TEXT(AE108,"0.#"),1)=".",TRUE,FALSE)</formula>
    </cfRule>
  </conditionalFormatting>
  <conditionalFormatting sqref="AI108">
    <cfRule type="expression" dxfId="2605" priority="13233">
      <formula>IF(RIGHT(TEXT(AI108,"0.#"),1)=".",FALSE,TRUE)</formula>
    </cfRule>
    <cfRule type="expression" dxfId="2604" priority="13234">
      <formula>IF(RIGHT(TEXT(AI108,"0.#"),1)=".",TRUE,FALSE)</formula>
    </cfRule>
  </conditionalFormatting>
  <conditionalFormatting sqref="AM108">
    <cfRule type="expression" dxfId="2603" priority="13231">
      <formula>IF(RIGHT(TEXT(AM108,"0.#"),1)=".",FALSE,TRUE)</formula>
    </cfRule>
    <cfRule type="expression" dxfId="2602" priority="13232">
      <formula>IF(RIGHT(TEXT(AM108,"0.#"),1)=".",TRUE,FALSE)</formula>
    </cfRule>
  </conditionalFormatting>
  <conditionalFormatting sqref="AE110">
    <cfRule type="expression" dxfId="2601" priority="13227">
      <formula>IF(RIGHT(TEXT(AE110,"0.#"),1)=".",FALSE,TRUE)</formula>
    </cfRule>
    <cfRule type="expression" dxfId="2600" priority="13228">
      <formula>IF(RIGHT(TEXT(AE110,"0.#"),1)=".",TRUE,FALSE)</formula>
    </cfRule>
  </conditionalFormatting>
  <conditionalFormatting sqref="AI110">
    <cfRule type="expression" dxfId="2599" priority="13225">
      <formula>IF(RIGHT(TEXT(AI110,"0.#"),1)=".",FALSE,TRUE)</formula>
    </cfRule>
    <cfRule type="expression" dxfId="2598" priority="13226">
      <formula>IF(RIGHT(TEXT(AI110,"0.#"),1)=".",TRUE,FALSE)</formula>
    </cfRule>
  </conditionalFormatting>
  <conditionalFormatting sqref="AM110">
    <cfRule type="expression" dxfId="2597" priority="13223">
      <formula>IF(RIGHT(TEXT(AM110,"0.#"),1)=".",FALSE,TRUE)</formula>
    </cfRule>
    <cfRule type="expression" dxfId="2596" priority="13224">
      <formula>IF(RIGHT(TEXT(AM110,"0.#"),1)=".",TRUE,FALSE)</formula>
    </cfRule>
  </conditionalFormatting>
  <conditionalFormatting sqref="AE111">
    <cfRule type="expression" dxfId="2595" priority="13221">
      <formula>IF(RIGHT(TEXT(AE111,"0.#"),1)=".",FALSE,TRUE)</formula>
    </cfRule>
    <cfRule type="expression" dxfId="2594" priority="13222">
      <formula>IF(RIGHT(TEXT(AE111,"0.#"),1)=".",TRUE,FALSE)</formula>
    </cfRule>
  </conditionalFormatting>
  <conditionalFormatting sqref="AI111">
    <cfRule type="expression" dxfId="2593" priority="13219">
      <formula>IF(RIGHT(TEXT(AI111,"0.#"),1)=".",FALSE,TRUE)</formula>
    </cfRule>
    <cfRule type="expression" dxfId="2592" priority="13220">
      <formula>IF(RIGHT(TEXT(AI111,"0.#"),1)=".",TRUE,FALSE)</formula>
    </cfRule>
  </conditionalFormatting>
  <conditionalFormatting sqref="AM111">
    <cfRule type="expression" dxfId="2591" priority="13217">
      <formula>IF(RIGHT(TEXT(AM111,"0.#"),1)=".",FALSE,TRUE)</formula>
    </cfRule>
    <cfRule type="expression" dxfId="2590" priority="13218">
      <formula>IF(RIGHT(TEXT(AM111,"0.#"),1)=".",TRUE,FALSE)</formula>
    </cfRule>
  </conditionalFormatting>
  <conditionalFormatting sqref="AE113">
    <cfRule type="expression" dxfId="2589" priority="13213">
      <formula>IF(RIGHT(TEXT(AE113,"0.#"),1)=".",FALSE,TRUE)</formula>
    </cfRule>
    <cfRule type="expression" dxfId="2588" priority="13214">
      <formula>IF(RIGHT(TEXT(AE113,"0.#"),1)=".",TRUE,FALSE)</formula>
    </cfRule>
  </conditionalFormatting>
  <conditionalFormatting sqref="AI113">
    <cfRule type="expression" dxfId="2587" priority="13211">
      <formula>IF(RIGHT(TEXT(AI113,"0.#"),1)=".",FALSE,TRUE)</formula>
    </cfRule>
    <cfRule type="expression" dxfId="2586" priority="13212">
      <formula>IF(RIGHT(TEXT(AI113,"0.#"),1)=".",TRUE,FALSE)</formula>
    </cfRule>
  </conditionalFormatting>
  <conditionalFormatting sqref="AM113">
    <cfRule type="expression" dxfId="2585" priority="13209">
      <formula>IF(RIGHT(TEXT(AM113,"0.#"),1)=".",FALSE,TRUE)</formula>
    </cfRule>
    <cfRule type="expression" dxfId="2584" priority="13210">
      <formula>IF(RIGHT(TEXT(AM113,"0.#"),1)=".",TRUE,FALSE)</formula>
    </cfRule>
  </conditionalFormatting>
  <conditionalFormatting sqref="AE114">
    <cfRule type="expression" dxfId="2583" priority="13207">
      <formula>IF(RIGHT(TEXT(AE114,"0.#"),1)=".",FALSE,TRUE)</formula>
    </cfRule>
    <cfRule type="expression" dxfId="2582" priority="13208">
      <formula>IF(RIGHT(TEXT(AE114,"0.#"),1)=".",TRUE,FALSE)</formula>
    </cfRule>
  </conditionalFormatting>
  <conditionalFormatting sqref="AI114">
    <cfRule type="expression" dxfId="2581" priority="13205">
      <formula>IF(RIGHT(TEXT(AI114,"0.#"),1)=".",FALSE,TRUE)</formula>
    </cfRule>
    <cfRule type="expression" dxfId="2580" priority="13206">
      <formula>IF(RIGHT(TEXT(AI114,"0.#"),1)=".",TRUE,FALSE)</formula>
    </cfRule>
  </conditionalFormatting>
  <conditionalFormatting sqref="AM114">
    <cfRule type="expression" dxfId="2579" priority="13203">
      <formula>IF(RIGHT(TEXT(AM114,"0.#"),1)=".",FALSE,TRUE)</formula>
    </cfRule>
    <cfRule type="expression" dxfId="2578" priority="13204">
      <formula>IF(RIGHT(TEXT(AM114,"0.#"),1)=".",TRUE,FALSE)</formula>
    </cfRule>
  </conditionalFormatting>
  <conditionalFormatting sqref="AE116 AQ116">
    <cfRule type="expression" dxfId="2577" priority="13199">
      <formula>IF(RIGHT(TEXT(AE116,"0.#"),1)=".",FALSE,TRUE)</formula>
    </cfRule>
    <cfRule type="expression" dxfId="2576" priority="13200">
      <formula>IF(RIGHT(TEXT(AE116,"0.#"),1)=".",TRUE,FALSE)</formula>
    </cfRule>
  </conditionalFormatting>
  <conditionalFormatting sqref="AI116">
    <cfRule type="expression" dxfId="2575" priority="13197">
      <formula>IF(RIGHT(TEXT(AI116,"0.#"),1)=".",FALSE,TRUE)</formula>
    </cfRule>
    <cfRule type="expression" dxfId="2574" priority="13198">
      <formula>IF(RIGHT(TEXT(AI116,"0.#"),1)=".",TRUE,FALSE)</formula>
    </cfRule>
  </conditionalFormatting>
  <conditionalFormatting sqref="AM116">
    <cfRule type="expression" dxfId="2573" priority="13195">
      <formula>IF(RIGHT(TEXT(AM116,"0.#"),1)=".",FALSE,TRUE)</formula>
    </cfRule>
    <cfRule type="expression" dxfId="2572" priority="13196">
      <formula>IF(RIGHT(TEXT(AM116,"0.#"),1)=".",TRUE,FALSE)</formula>
    </cfRule>
  </conditionalFormatting>
  <conditionalFormatting sqref="AE117 AM117">
    <cfRule type="expression" dxfId="2571" priority="13193">
      <formula>IF(RIGHT(TEXT(AE117,"0.#"),1)=".",FALSE,TRUE)</formula>
    </cfRule>
    <cfRule type="expression" dxfId="2570" priority="13194">
      <formula>IF(RIGHT(TEXT(AE117,"0.#"),1)=".",TRUE,FALSE)</formula>
    </cfRule>
  </conditionalFormatting>
  <conditionalFormatting sqref="AI117">
    <cfRule type="expression" dxfId="2569" priority="13191">
      <formula>IF(RIGHT(TEXT(AI117,"0.#"),1)=".",FALSE,TRUE)</formula>
    </cfRule>
    <cfRule type="expression" dxfId="2568" priority="13192">
      <formula>IF(RIGHT(TEXT(AI117,"0.#"),1)=".",TRUE,FALSE)</formula>
    </cfRule>
  </conditionalFormatting>
  <conditionalFormatting sqref="AQ117">
    <cfRule type="expression" dxfId="2567" priority="13187">
      <formula>IF(RIGHT(TEXT(AQ117,"0.#"),1)=".",FALSE,TRUE)</formula>
    </cfRule>
    <cfRule type="expression" dxfId="2566" priority="13188">
      <formula>IF(RIGHT(TEXT(AQ117,"0.#"),1)=".",TRUE,FALSE)</formula>
    </cfRule>
  </conditionalFormatting>
  <conditionalFormatting sqref="AE119 AQ119">
    <cfRule type="expression" dxfId="2565" priority="13185">
      <formula>IF(RIGHT(TEXT(AE119,"0.#"),1)=".",FALSE,TRUE)</formula>
    </cfRule>
    <cfRule type="expression" dxfId="2564" priority="13186">
      <formula>IF(RIGHT(TEXT(AE119,"0.#"),1)=".",TRUE,FALSE)</formula>
    </cfRule>
  </conditionalFormatting>
  <conditionalFormatting sqref="AI119">
    <cfRule type="expression" dxfId="2563" priority="13183">
      <formula>IF(RIGHT(TEXT(AI119,"0.#"),1)=".",FALSE,TRUE)</formula>
    </cfRule>
    <cfRule type="expression" dxfId="2562" priority="13184">
      <formula>IF(RIGHT(TEXT(AI119,"0.#"),1)=".",TRUE,FALSE)</formula>
    </cfRule>
  </conditionalFormatting>
  <conditionalFormatting sqref="AM119">
    <cfRule type="expression" dxfId="2561" priority="13181">
      <formula>IF(RIGHT(TEXT(AM119,"0.#"),1)=".",FALSE,TRUE)</formula>
    </cfRule>
    <cfRule type="expression" dxfId="2560" priority="13182">
      <formula>IF(RIGHT(TEXT(AM119,"0.#"),1)=".",TRUE,FALSE)</formula>
    </cfRule>
  </conditionalFormatting>
  <conditionalFormatting sqref="AQ120">
    <cfRule type="expression" dxfId="2559" priority="13173">
      <formula>IF(RIGHT(TEXT(AQ120,"0.#"),1)=".",FALSE,TRUE)</formula>
    </cfRule>
    <cfRule type="expression" dxfId="2558" priority="13174">
      <formula>IF(RIGHT(TEXT(AQ120,"0.#"),1)=".",TRUE,FALSE)</formula>
    </cfRule>
  </conditionalFormatting>
  <conditionalFormatting sqref="AE122 AQ122">
    <cfRule type="expression" dxfId="2557" priority="13171">
      <formula>IF(RIGHT(TEXT(AE122,"0.#"),1)=".",FALSE,TRUE)</formula>
    </cfRule>
    <cfRule type="expression" dxfId="2556" priority="13172">
      <formula>IF(RIGHT(TEXT(AE122,"0.#"),1)=".",TRUE,FALSE)</formula>
    </cfRule>
  </conditionalFormatting>
  <conditionalFormatting sqref="AI122">
    <cfRule type="expression" dxfId="2555" priority="13169">
      <formula>IF(RIGHT(TEXT(AI122,"0.#"),1)=".",FALSE,TRUE)</formula>
    </cfRule>
    <cfRule type="expression" dxfId="2554" priority="13170">
      <formula>IF(RIGHT(TEXT(AI122,"0.#"),1)=".",TRUE,FALSE)</formula>
    </cfRule>
  </conditionalFormatting>
  <conditionalFormatting sqref="AM122">
    <cfRule type="expression" dxfId="2553" priority="13167">
      <formula>IF(RIGHT(TEXT(AM122,"0.#"),1)=".",FALSE,TRUE)</formula>
    </cfRule>
    <cfRule type="expression" dxfId="2552" priority="13168">
      <formula>IF(RIGHT(TEXT(AM122,"0.#"),1)=".",TRUE,FALSE)</formula>
    </cfRule>
  </conditionalFormatting>
  <conditionalFormatting sqref="AQ123">
    <cfRule type="expression" dxfId="2551" priority="13159">
      <formula>IF(RIGHT(TEXT(AQ123,"0.#"),1)=".",FALSE,TRUE)</formula>
    </cfRule>
    <cfRule type="expression" dxfId="2550" priority="13160">
      <formula>IF(RIGHT(TEXT(AQ123,"0.#"),1)=".",TRUE,FALSE)</formula>
    </cfRule>
  </conditionalFormatting>
  <conditionalFormatting sqref="AE125 AQ125">
    <cfRule type="expression" dxfId="2549" priority="13157">
      <formula>IF(RIGHT(TEXT(AE125,"0.#"),1)=".",FALSE,TRUE)</formula>
    </cfRule>
    <cfRule type="expression" dxfId="2548" priority="13158">
      <formula>IF(RIGHT(TEXT(AE125,"0.#"),1)=".",TRUE,FALSE)</formula>
    </cfRule>
  </conditionalFormatting>
  <conditionalFormatting sqref="AI125">
    <cfRule type="expression" dxfId="2547" priority="13155">
      <formula>IF(RIGHT(TEXT(AI125,"0.#"),1)=".",FALSE,TRUE)</formula>
    </cfRule>
    <cfRule type="expression" dxfId="2546" priority="13156">
      <formula>IF(RIGHT(TEXT(AI125,"0.#"),1)=".",TRUE,FALSE)</formula>
    </cfRule>
  </conditionalFormatting>
  <conditionalFormatting sqref="AM125">
    <cfRule type="expression" dxfId="2545" priority="13153">
      <formula>IF(RIGHT(TEXT(AM125,"0.#"),1)=".",FALSE,TRUE)</formula>
    </cfRule>
    <cfRule type="expression" dxfId="2544" priority="13154">
      <formula>IF(RIGHT(TEXT(AM125,"0.#"),1)=".",TRUE,FALSE)</formula>
    </cfRule>
  </conditionalFormatting>
  <conditionalFormatting sqref="AQ126">
    <cfRule type="expression" dxfId="2543" priority="13145">
      <formula>IF(RIGHT(TEXT(AQ126,"0.#"),1)=".",FALSE,TRUE)</formula>
    </cfRule>
    <cfRule type="expression" dxfId="2542" priority="13146">
      <formula>IF(RIGHT(TEXT(AQ126,"0.#"),1)=".",TRUE,FALSE)</formula>
    </cfRule>
  </conditionalFormatting>
  <conditionalFormatting sqref="AE128 AQ128">
    <cfRule type="expression" dxfId="2541" priority="13143">
      <formula>IF(RIGHT(TEXT(AE128,"0.#"),1)=".",FALSE,TRUE)</formula>
    </cfRule>
    <cfRule type="expression" dxfId="2540" priority="13144">
      <formula>IF(RIGHT(TEXT(AE128,"0.#"),1)=".",TRUE,FALSE)</formula>
    </cfRule>
  </conditionalFormatting>
  <conditionalFormatting sqref="AI128">
    <cfRule type="expression" dxfId="2539" priority="13141">
      <formula>IF(RIGHT(TEXT(AI128,"0.#"),1)=".",FALSE,TRUE)</formula>
    </cfRule>
    <cfRule type="expression" dxfId="2538" priority="13142">
      <formula>IF(RIGHT(TEXT(AI128,"0.#"),1)=".",TRUE,FALSE)</formula>
    </cfRule>
  </conditionalFormatting>
  <conditionalFormatting sqref="AM128">
    <cfRule type="expression" dxfId="2537" priority="13139">
      <formula>IF(RIGHT(TEXT(AM128,"0.#"),1)=".",FALSE,TRUE)</formula>
    </cfRule>
    <cfRule type="expression" dxfId="2536" priority="13140">
      <formula>IF(RIGHT(TEXT(AM128,"0.#"),1)=".",TRUE,FALSE)</formula>
    </cfRule>
  </conditionalFormatting>
  <conditionalFormatting sqref="AQ129">
    <cfRule type="expression" dxfId="2535" priority="13131">
      <formula>IF(RIGHT(TEXT(AQ129,"0.#"),1)=".",FALSE,TRUE)</formula>
    </cfRule>
    <cfRule type="expression" dxfId="2534" priority="13132">
      <formula>IF(RIGHT(TEXT(AQ129,"0.#"),1)=".",TRUE,FALSE)</formula>
    </cfRule>
  </conditionalFormatting>
  <conditionalFormatting sqref="AE75">
    <cfRule type="expression" dxfId="2533" priority="13129">
      <formula>IF(RIGHT(TEXT(AE75,"0.#"),1)=".",FALSE,TRUE)</formula>
    </cfRule>
    <cfRule type="expression" dxfId="2532" priority="13130">
      <formula>IF(RIGHT(TEXT(AE75,"0.#"),1)=".",TRUE,FALSE)</formula>
    </cfRule>
  </conditionalFormatting>
  <conditionalFormatting sqref="AE76">
    <cfRule type="expression" dxfId="2531" priority="13127">
      <formula>IF(RIGHT(TEXT(AE76,"0.#"),1)=".",FALSE,TRUE)</formula>
    </cfRule>
    <cfRule type="expression" dxfId="2530" priority="13128">
      <formula>IF(RIGHT(TEXT(AE76,"0.#"),1)=".",TRUE,FALSE)</formula>
    </cfRule>
  </conditionalFormatting>
  <conditionalFormatting sqref="AE77">
    <cfRule type="expression" dxfId="2529" priority="13125">
      <formula>IF(RIGHT(TEXT(AE77,"0.#"),1)=".",FALSE,TRUE)</formula>
    </cfRule>
    <cfRule type="expression" dxfId="2528" priority="13126">
      <formula>IF(RIGHT(TEXT(AE77,"0.#"),1)=".",TRUE,FALSE)</formula>
    </cfRule>
  </conditionalFormatting>
  <conditionalFormatting sqref="AI77">
    <cfRule type="expression" dxfId="2527" priority="13123">
      <formula>IF(RIGHT(TEXT(AI77,"0.#"),1)=".",FALSE,TRUE)</formula>
    </cfRule>
    <cfRule type="expression" dxfId="2526" priority="13124">
      <formula>IF(RIGHT(TEXT(AI77,"0.#"),1)=".",TRUE,FALSE)</formula>
    </cfRule>
  </conditionalFormatting>
  <conditionalFormatting sqref="AI76">
    <cfRule type="expression" dxfId="2525" priority="13121">
      <formula>IF(RIGHT(TEXT(AI76,"0.#"),1)=".",FALSE,TRUE)</formula>
    </cfRule>
    <cfRule type="expression" dxfId="2524" priority="13122">
      <formula>IF(RIGHT(TEXT(AI76,"0.#"),1)=".",TRUE,FALSE)</formula>
    </cfRule>
  </conditionalFormatting>
  <conditionalFormatting sqref="AI75">
    <cfRule type="expression" dxfId="2523" priority="13119">
      <formula>IF(RIGHT(TEXT(AI75,"0.#"),1)=".",FALSE,TRUE)</formula>
    </cfRule>
    <cfRule type="expression" dxfId="2522" priority="13120">
      <formula>IF(RIGHT(TEXT(AI75,"0.#"),1)=".",TRUE,FALSE)</formula>
    </cfRule>
  </conditionalFormatting>
  <conditionalFormatting sqref="AM75">
    <cfRule type="expression" dxfId="2521" priority="13117">
      <formula>IF(RIGHT(TEXT(AM75,"0.#"),1)=".",FALSE,TRUE)</formula>
    </cfRule>
    <cfRule type="expression" dxfId="2520" priority="13118">
      <formula>IF(RIGHT(TEXT(AM75,"0.#"),1)=".",TRUE,FALSE)</formula>
    </cfRule>
  </conditionalFormatting>
  <conditionalFormatting sqref="AM76">
    <cfRule type="expression" dxfId="2519" priority="13115">
      <formula>IF(RIGHT(TEXT(AM76,"0.#"),1)=".",FALSE,TRUE)</formula>
    </cfRule>
    <cfRule type="expression" dxfId="2518" priority="13116">
      <formula>IF(RIGHT(TEXT(AM76,"0.#"),1)=".",TRUE,FALSE)</formula>
    </cfRule>
  </conditionalFormatting>
  <conditionalFormatting sqref="AM77">
    <cfRule type="expression" dxfId="2517" priority="13113">
      <formula>IF(RIGHT(TEXT(AM77,"0.#"),1)=".",FALSE,TRUE)</formula>
    </cfRule>
    <cfRule type="expression" dxfId="2516" priority="13114">
      <formula>IF(RIGHT(TEXT(AM77,"0.#"),1)=".",TRUE,FALSE)</formula>
    </cfRule>
  </conditionalFormatting>
  <conditionalFormatting sqref="AE134:AE135 AI134 AM134 AQ134 AU134:AU135">
    <cfRule type="expression" dxfId="2515" priority="13099">
      <formula>IF(RIGHT(TEXT(AE134,"0.#"),1)=".",FALSE,TRUE)</formula>
    </cfRule>
    <cfRule type="expression" dxfId="2514" priority="13100">
      <formula>IF(RIGHT(TEXT(AE134,"0.#"),1)=".",TRUE,FALSE)</formula>
    </cfRule>
  </conditionalFormatting>
  <conditionalFormatting sqref="AE433">
    <cfRule type="expression" dxfId="2513" priority="13069">
      <formula>IF(RIGHT(TEXT(AE433,"0.#"),1)=".",FALSE,TRUE)</formula>
    </cfRule>
    <cfRule type="expression" dxfId="2512" priority="13070">
      <formula>IF(RIGHT(TEXT(AE433,"0.#"),1)=".",TRUE,FALSE)</formula>
    </cfRule>
  </conditionalFormatting>
  <conditionalFormatting sqref="AE434">
    <cfRule type="expression" dxfId="2511" priority="13067">
      <formula>IF(RIGHT(TEXT(AE434,"0.#"),1)=".",FALSE,TRUE)</formula>
    </cfRule>
    <cfRule type="expression" dxfId="2510" priority="13068">
      <formula>IF(RIGHT(TEXT(AE434,"0.#"),1)=".",TRUE,FALSE)</formula>
    </cfRule>
  </conditionalFormatting>
  <conditionalFormatting sqref="AE435">
    <cfRule type="expression" dxfId="2509" priority="13065">
      <formula>IF(RIGHT(TEXT(AE435,"0.#"),1)=".",FALSE,TRUE)</formula>
    </cfRule>
    <cfRule type="expression" dxfId="2508" priority="13066">
      <formula>IF(RIGHT(TEXT(AE435,"0.#"),1)=".",TRUE,FALSE)</formula>
    </cfRule>
  </conditionalFormatting>
  <conditionalFormatting sqref="AL846:AO866">
    <cfRule type="expression" dxfId="2507" priority="6669">
      <formula>IF(AND(AL846&gt;=0, RIGHT(TEXT(AL846,"0.#"),1)&lt;&gt;"."),TRUE,FALSE)</formula>
    </cfRule>
    <cfRule type="expression" dxfId="2506" priority="6670">
      <formula>IF(AND(AL846&gt;=0, RIGHT(TEXT(AL846,"0.#"),1)="."),TRUE,FALSE)</formula>
    </cfRule>
    <cfRule type="expression" dxfId="2505" priority="6671">
      <formula>IF(AND(AL846&lt;0, RIGHT(TEXT(AL846,"0.#"),1)&lt;&gt;"."),TRUE,FALSE)</formula>
    </cfRule>
    <cfRule type="expression" dxfId="2504" priority="6672">
      <formula>IF(AND(AL846&lt;0, RIGHT(TEXT(AL846,"0.#"),1)="."),TRUE,FALSE)</formula>
    </cfRule>
  </conditionalFormatting>
  <conditionalFormatting sqref="AQ53:AQ55">
    <cfRule type="expression" dxfId="2503" priority="4691">
      <formula>IF(RIGHT(TEXT(AQ53,"0.#"),1)=".",FALSE,TRUE)</formula>
    </cfRule>
    <cfRule type="expression" dxfId="2502" priority="4692">
      <formula>IF(RIGHT(TEXT(AQ53,"0.#"),1)=".",TRUE,FALSE)</formula>
    </cfRule>
  </conditionalFormatting>
  <conditionalFormatting sqref="AU53:AU55">
    <cfRule type="expression" dxfId="2501" priority="4689">
      <formula>IF(RIGHT(TEXT(AU53,"0.#"),1)=".",FALSE,TRUE)</formula>
    </cfRule>
    <cfRule type="expression" dxfId="2500" priority="4690">
      <formula>IF(RIGHT(TEXT(AU53,"0.#"),1)=".",TRUE,FALSE)</formula>
    </cfRule>
  </conditionalFormatting>
  <conditionalFormatting sqref="AQ60:AQ62">
    <cfRule type="expression" dxfId="2499" priority="4687">
      <formula>IF(RIGHT(TEXT(AQ60,"0.#"),1)=".",FALSE,TRUE)</formula>
    </cfRule>
    <cfRule type="expression" dxfId="2498" priority="4688">
      <formula>IF(RIGHT(TEXT(AQ60,"0.#"),1)=".",TRUE,FALSE)</formula>
    </cfRule>
  </conditionalFormatting>
  <conditionalFormatting sqref="AU60:AU62">
    <cfRule type="expression" dxfId="2497" priority="4685">
      <formula>IF(RIGHT(TEXT(AU60,"0.#"),1)=".",FALSE,TRUE)</formula>
    </cfRule>
    <cfRule type="expression" dxfId="2496" priority="4686">
      <formula>IF(RIGHT(TEXT(AU60,"0.#"),1)=".",TRUE,FALSE)</formula>
    </cfRule>
  </conditionalFormatting>
  <conditionalFormatting sqref="AQ75:AQ77">
    <cfRule type="expression" dxfId="2495" priority="4683">
      <formula>IF(RIGHT(TEXT(AQ75,"0.#"),1)=".",FALSE,TRUE)</formula>
    </cfRule>
    <cfRule type="expression" dxfId="2494" priority="4684">
      <formula>IF(RIGHT(TEXT(AQ75,"0.#"),1)=".",TRUE,FALSE)</formula>
    </cfRule>
  </conditionalFormatting>
  <conditionalFormatting sqref="AU75:AU77">
    <cfRule type="expression" dxfId="2493" priority="4681">
      <formula>IF(RIGHT(TEXT(AU75,"0.#"),1)=".",FALSE,TRUE)</formula>
    </cfRule>
    <cfRule type="expression" dxfId="2492" priority="4682">
      <formula>IF(RIGHT(TEXT(AU75,"0.#"),1)=".",TRUE,FALSE)</formula>
    </cfRule>
  </conditionalFormatting>
  <conditionalFormatting sqref="AQ87:AQ89">
    <cfRule type="expression" dxfId="2491" priority="4679">
      <formula>IF(RIGHT(TEXT(AQ87,"0.#"),1)=".",FALSE,TRUE)</formula>
    </cfRule>
    <cfRule type="expression" dxfId="2490" priority="4680">
      <formula>IF(RIGHT(TEXT(AQ87,"0.#"),1)=".",TRUE,FALSE)</formula>
    </cfRule>
  </conditionalFormatting>
  <conditionalFormatting sqref="AU87:AU89">
    <cfRule type="expression" dxfId="2489" priority="4677">
      <formula>IF(RIGHT(TEXT(AU87,"0.#"),1)=".",FALSE,TRUE)</formula>
    </cfRule>
    <cfRule type="expression" dxfId="2488" priority="4678">
      <formula>IF(RIGHT(TEXT(AU87,"0.#"),1)=".",TRUE,FALSE)</formula>
    </cfRule>
  </conditionalFormatting>
  <conditionalFormatting sqref="AQ92:AQ94">
    <cfRule type="expression" dxfId="2487" priority="4675">
      <formula>IF(RIGHT(TEXT(AQ92,"0.#"),1)=".",FALSE,TRUE)</formula>
    </cfRule>
    <cfRule type="expression" dxfId="2486" priority="4676">
      <formula>IF(RIGHT(TEXT(AQ92,"0.#"),1)=".",TRUE,FALSE)</formula>
    </cfRule>
  </conditionalFormatting>
  <conditionalFormatting sqref="AU92:AU94">
    <cfRule type="expression" dxfId="2485" priority="4673">
      <formula>IF(RIGHT(TEXT(AU92,"0.#"),1)=".",FALSE,TRUE)</formula>
    </cfRule>
    <cfRule type="expression" dxfId="2484" priority="4674">
      <formula>IF(RIGHT(TEXT(AU92,"0.#"),1)=".",TRUE,FALSE)</formula>
    </cfRule>
  </conditionalFormatting>
  <conditionalFormatting sqref="AQ97:AQ99">
    <cfRule type="expression" dxfId="2483" priority="4671">
      <formula>IF(RIGHT(TEXT(AQ97,"0.#"),1)=".",FALSE,TRUE)</formula>
    </cfRule>
    <cfRule type="expression" dxfId="2482" priority="4672">
      <formula>IF(RIGHT(TEXT(AQ97,"0.#"),1)=".",TRUE,FALSE)</formula>
    </cfRule>
  </conditionalFormatting>
  <conditionalFormatting sqref="AU97:AU99">
    <cfRule type="expression" dxfId="2481" priority="4669">
      <formula>IF(RIGHT(TEXT(AU97,"0.#"),1)=".",FALSE,TRUE)</formula>
    </cfRule>
    <cfRule type="expression" dxfId="2480" priority="4670">
      <formula>IF(RIGHT(TEXT(AU97,"0.#"),1)=".",TRUE,FALSE)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7">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80:AO899">
    <cfRule type="expression" dxfId="1999" priority="2115">
      <formula>IF(AND(AL880&gt;=0, RIGHT(TEXT(AL880,"0.#"),1)&lt;&gt;"."),TRUE,FALSE)</formula>
    </cfRule>
    <cfRule type="expression" dxfId="1998" priority="2116">
      <formula>IF(AND(AL880&gt;=0, RIGHT(TEXT(AL880,"0.#"),1)="."),TRUE,FALSE)</formula>
    </cfRule>
    <cfRule type="expression" dxfId="1997" priority="2117">
      <formula>IF(AND(AL880&lt;0, RIGHT(TEXT(AL880,"0.#"),1)&lt;&gt;"."),TRUE,FALSE)</formula>
    </cfRule>
    <cfRule type="expression" dxfId="1996" priority="2118">
      <formula>IF(AND(AL880&lt;0, RIGHT(TEXT(AL880,"0.#"),1)="."),TRUE,FALSE)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I135 AM135 AQ135">
    <cfRule type="expression" dxfId="741" priority="41">
      <formula>IF(RIGHT(TEXT(AI135,"0.#"),1)=".",FALSE,TRUE)</formula>
    </cfRule>
    <cfRule type="expression" dxfId="740" priority="42">
      <formula>IF(RIGHT(TEXT(AI135,"0.#"),1)=".",TRUE,FALSE)</formula>
    </cfRule>
  </conditionalFormatting>
  <conditionalFormatting sqref="AI433 AM433 AQ433">
    <cfRule type="expression" dxfId="739" priority="39">
      <formula>IF(RIGHT(TEXT(AI433,"0.#"),1)=".",FALSE,TRUE)</formula>
    </cfRule>
    <cfRule type="expression" dxfId="738" priority="40">
      <formula>IF(RIGHT(TEXT(AI433,"0.#"),1)=".",TRUE,FALSE)</formula>
    </cfRule>
  </conditionalFormatting>
  <conditionalFormatting sqref="AI434 AM434 AQ434 AU433:AU434">
    <cfRule type="expression" dxfId="737" priority="37">
      <formula>IF(RIGHT(TEXT(AI433,"0.#"),1)=".",FALSE,TRUE)</formula>
    </cfRule>
    <cfRule type="expression" dxfId="736" priority="38">
      <formula>IF(RIGHT(TEXT(AI433,"0.#"),1)=".",TRUE,FALSE)</formula>
    </cfRule>
  </conditionalFormatting>
  <conditionalFormatting sqref="AI435 AM435 AQ435 AU435">
    <cfRule type="expression" dxfId="735" priority="35">
      <formula>IF(RIGHT(TEXT(AI435,"0.#"),1)=".",FALSE,TRUE)</formula>
    </cfRule>
    <cfRule type="expression" dxfId="734" priority="36">
      <formula>IF(RIGHT(TEXT(AI435,"0.#"),1)=".",TRUE,FALSE)</formula>
    </cfRule>
  </conditionalFormatting>
  <conditionalFormatting sqref="AL838:AO845">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871:AO878">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58 AM458 AQ458">
    <cfRule type="expression" dxfId="711" priority="11">
      <formula>IF(RIGHT(TEXT(AI458,"0.#"),1)=".",FALSE,TRUE)</formula>
    </cfRule>
    <cfRule type="expression" dxfId="710" priority="12">
      <formula>IF(RIGHT(TEXT(AI458,"0.#"),1)=".",TRUE,FALSE)</formula>
    </cfRule>
  </conditionalFormatting>
  <conditionalFormatting sqref="AI459 AM459 AQ459 AU458:AU459">
    <cfRule type="expression" dxfId="709" priority="9">
      <formula>IF(RIGHT(TEXT(AI458,"0.#"),1)=".",FALSE,TRUE)</formula>
    </cfRule>
    <cfRule type="expression" dxfId="708" priority="10">
      <formula>IF(RIGHT(TEXT(AI458,"0.#"),1)=".",TRUE,FALSE)</formula>
    </cfRule>
  </conditionalFormatting>
  <conditionalFormatting sqref="AI460 AM460 AQ460 AU460">
    <cfRule type="expression" dxfId="707" priority="7">
      <formula>IF(RIGHT(TEXT(AI460,"0.#"),1)=".",FALSE,TRUE)</formula>
    </cfRule>
    <cfRule type="expression" dxfId="706" priority="8">
      <formula>IF(RIGHT(TEXT(AI460,"0.#"),1)=".",TRUE,FALSE)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7" manualBreakCount="7">
    <brk id="99" max="49" man="1"/>
    <brk id="699" max="49" man="1"/>
    <brk id="727" max="49" man="1"/>
    <brk id="778" max="49" man="1"/>
    <brk id="833" max="49" man="1"/>
    <brk id="867" max="49" man="1"/>
    <brk id="899"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30" zoomScaleNormal="130" workbookViewId="0">
      <selection activeCell="Q27" sqref="Q27"/>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554687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2">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2">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2">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2">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2">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2">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2">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2">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2">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2">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5546875" style="36" customWidth="1"/>
    <col min="50" max="50" width="4.441406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5546875" style="36" customWidth="1"/>
    <col min="3" max="33" width="2.5546875" style="73" customWidth="1"/>
    <col min="34" max="37" width="3.44140625" style="73" customWidth="1"/>
    <col min="38" max="41" width="2.554687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474</v>
      </c>
      <c r="Z3" s="349"/>
      <c r="AA3" s="349"/>
      <c r="AB3" s="349"/>
      <c r="AC3" s="277" t="s">
        <v>459</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2">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474</v>
      </c>
      <c r="Z36" s="349"/>
      <c r="AA36" s="349"/>
      <c r="AB36" s="349"/>
      <c r="AC36" s="277" t="s">
        <v>459</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2">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474</v>
      </c>
      <c r="Z69" s="349"/>
      <c r="AA69" s="349"/>
      <c r="AB69" s="349"/>
      <c r="AC69" s="277" t="s">
        <v>459</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2">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474</v>
      </c>
      <c r="Z102" s="349"/>
      <c r="AA102" s="349"/>
      <c r="AB102" s="349"/>
      <c r="AC102" s="277" t="s">
        <v>459</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2">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474</v>
      </c>
      <c r="Z135" s="349"/>
      <c r="AA135" s="349"/>
      <c r="AB135" s="349"/>
      <c r="AC135" s="277" t="s">
        <v>459</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2">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474</v>
      </c>
      <c r="Z168" s="349"/>
      <c r="AA168" s="349"/>
      <c r="AB168" s="349"/>
      <c r="AC168" s="277" t="s">
        <v>459</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2">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474</v>
      </c>
      <c r="Z201" s="349"/>
      <c r="AA201" s="349"/>
      <c r="AB201" s="349"/>
      <c r="AC201" s="277" t="s">
        <v>459</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2">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474</v>
      </c>
      <c r="Z234" s="349"/>
      <c r="AA234" s="349"/>
      <c r="AB234" s="349"/>
      <c r="AC234" s="277" t="s">
        <v>459</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2">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474</v>
      </c>
      <c r="Z267" s="349"/>
      <c r="AA267" s="349"/>
      <c r="AB267" s="349"/>
      <c r="AC267" s="277" t="s">
        <v>459</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2">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474</v>
      </c>
      <c r="Z300" s="349"/>
      <c r="AA300" s="349"/>
      <c r="AB300" s="349"/>
      <c r="AC300" s="277" t="s">
        <v>459</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2">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474</v>
      </c>
      <c r="Z333" s="349"/>
      <c r="AA333" s="349"/>
      <c r="AB333" s="349"/>
      <c r="AC333" s="277" t="s">
        <v>459</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2">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474</v>
      </c>
      <c r="Z366" s="349"/>
      <c r="AA366" s="349"/>
      <c r="AB366" s="349"/>
      <c r="AC366" s="277" t="s">
        <v>459</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2">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474</v>
      </c>
      <c r="Z399" s="349"/>
      <c r="AA399" s="349"/>
      <c r="AB399" s="349"/>
      <c r="AC399" s="277" t="s">
        <v>459</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2">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474</v>
      </c>
      <c r="Z432" s="349"/>
      <c r="AA432" s="349"/>
      <c r="AB432" s="349"/>
      <c r="AC432" s="277" t="s">
        <v>459</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2">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474</v>
      </c>
      <c r="Z465" s="349"/>
      <c r="AA465" s="349"/>
      <c r="AB465" s="349"/>
      <c r="AC465" s="277" t="s">
        <v>459</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2">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474</v>
      </c>
      <c r="Z498" s="349"/>
      <c r="AA498" s="349"/>
      <c r="AB498" s="349"/>
      <c r="AC498" s="277" t="s">
        <v>459</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2">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474</v>
      </c>
      <c r="Z531" s="349"/>
      <c r="AA531" s="349"/>
      <c r="AB531" s="349"/>
      <c r="AC531" s="277" t="s">
        <v>459</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2">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474</v>
      </c>
      <c r="Z564" s="349"/>
      <c r="AA564" s="349"/>
      <c r="AB564" s="349"/>
      <c r="AC564" s="277" t="s">
        <v>459</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2">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474</v>
      </c>
      <c r="Z597" s="349"/>
      <c r="AA597" s="349"/>
      <c r="AB597" s="349"/>
      <c r="AC597" s="277" t="s">
        <v>459</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2">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474</v>
      </c>
      <c r="Z630" s="349"/>
      <c r="AA630" s="349"/>
      <c r="AB630" s="349"/>
      <c r="AC630" s="277" t="s">
        <v>459</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2">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474</v>
      </c>
      <c r="Z663" s="349"/>
      <c r="AA663" s="349"/>
      <c r="AB663" s="349"/>
      <c r="AC663" s="277" t="s">
        <v>459</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2">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474</v>
      </c>
      <c r="Z696" s="349"/>
      <c r="AA696" s="349"/>
      <c r="AB696" s="349"/>
      <c r="AC696" s="277" t="s">
        <v>459</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2">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474</v>
      </c>
      <c r="Z729" s="349"/>
      <c r="AA729" s="349"/>
      <c r="AB729" s="349"/>
      <c r="AC729" s="277" t="s">
        <v>459</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2">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474</v>
      </c>
      <c r="Z762" s="349"/>
      <c r="AA762" s="349"/>
      <c r="AB762" s="349"/>
      <c r="AC762" s="277" t="s">
        <v>459</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2">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474</v>
      </c>
      <c r="Z795" s="349"/>
      <c r="AA795" s="349"/>
      <c r="AB795" s="349"/>
      <c r="AC795" s="277" t="s">
        <v>459</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2">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474</v>
      </c>
      <c r="Z828" s="349"/>
      <c r="AA828" s="349"/>
      <c r="AB828" s="349"/>
      <c r="AC828" s="277" t="s">
        <v>459</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2">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474</v>
      </c>
      <c r="Z861" s="349"/>
      <c r="AA861" s="349"/>
      <c r="AB861" s="349"/>
      <c r="AC861" s="277" t="s">
        <v>459</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2">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474</v>
      </c>
      <c r="Z894" s="349"/>
      <c r="AA894" s="349"/>
      <c r="AB894" s="349"/>
      <c r="AC894" s="277" t="s">
        <v>459</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2">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474</v>
      </c>
      <c r="Z927" s="349"/>
      <c r="AA927" s="349"/>
      <c r="AB927" s="349"/>
      <c r="AC927" s="277" t="s">
        <v>459</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2">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474</v>
      </c>
      <c r="Z960" s="349"/>
      <c r="AA960" s="349"/>
      <c r="AB960" s="349"/>
      <c r="AC960" s="277" t="s">
        <v>459</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2">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474</v>
      </c>
      <c r="Z993" s="349"/>
      <c r="AA993" s="349"/>
      <c r="AB993" s="349"/>
      <c r="AC993" s="277" t="s">
        <v>459</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2">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474</v>
      </c>
      <c r="Z1026" s="349"/>
      <c r="AA1026" s="349"/>
      <c r="AB1026" s="349"/>
      <c r="AC1026" s="277" t="s">
        <v>459</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2">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474</v>
      </c>
      <c r="Z1059" s="349"/>
      <c r="AA1059" s="349"/>
      <c r="AB1059" s="349"/>
      <c r="AC1059" s="277" t="s">
        <v>459</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2">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474</v>
      </c>
      <c r="Z1092" s="349"/>
      <c r="AA1092" s="349"/>
      <c r="AB1092" s="349"/>
      <c r="AC1092" s="277" t="s">
        <v>459</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2">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474</v>
      </c>
      <c r="Z1125" s="349"/>
      <c r="AA1125" s="349"/>
      <c r="AB1125" s="349"/>
      <c r="AC1125" s="277" t="s">
        <v>459</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2">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474</v>
      </c>
      <c r="Z1158" s="349"/>
      <c r="AA1158" s="349"/>
      <c r="AB1158" s="349"/>
      <c r="AC1158" s="277" t="s">
        <v>459</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2">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474</v>
      </c>
      <c r="Z1191" s="349"/>
      <c r="AA1191" s="349"/>
      <c r="AB1191" s="349"/>
      <c r="AC1191" s="277" t="s">
        <v>459</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2">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474</v>
      </c>
      <c r="Z1224" s="349"/>
      <c r="AA1224" s="349"/>
      <c r="AB1224" s="349"/>
      <c r="AC1224" s="277" t="s">
        <v>459</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2">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474</v>
      </c>
      <c r="Z1257" s="349"/>
      <c r="AA1257" s="349"/>
      <c r="AB1257" s="349"/>
      <c r="AC1257" s="277" t="s">
        <v>459</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2">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474</v>
      </c>
      <c r="Z1290" s="349"/>
      <c r="AA1290" s="349"/>
      <c r="AB1290" s="349"/>
      <c r="AC1290" s="277" t="s">
        <v>459</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2">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2019-06-28T04:20:57Z</cp:lastPrinted>
  <dcterms:created xsi:type="dcterms:W3CDTF">2012-03-13T00:50:25Z</dcterms:created>
  <dcterms:modified xsi:type="dcterms:W3CDTF">2019-07-09T15:12:53Z</dcterms:modified>
</cp:coreProperties>
</file>