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９ 環境政策の基盤整備\"/>
    </mc:Choice>
  </mc:AlternateContent>
  <bookViews>
    <workbookView xWindow="0" yWindow="0" windowWidth="19200" windowHeight="6252"/>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<sst xmlns="http://schemas.openxmlformats.org/spreadsheetml/2006/main" count="2160" uniqueCount="554">
  <si>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</si>
  <si>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</si>
  <si>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</si>
  <si>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</si>
  <si>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</si>
  <si>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</si>
  <si>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</si>
  <si>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</si>
  <si>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</si>
  <si>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</si>
  <si>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</si>
  <si>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</si>
  <si>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</si>
  <si>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</si>
  <si>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</si>
  <si>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</si>
  <si>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</si>
  <si>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</si>
  <si>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</si>
  <si>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</si>
  <si>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</si>
  <si>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</si>
  <si>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</si>
  <si>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</si>
  <si>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</si>
  <si>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</si>
  <si>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</si>
  <si>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</si>
  <si>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</si>
  <si>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</si>
  <si>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</si>
  <si>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</si>
  <si>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</si>
  <si>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</si>
  <si>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</si>
  <si>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</si>
  <si>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</si>
  <si>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</si>
  <si>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</si>
  <si>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</si>
  <si>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</si>
  <si>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</si>
  <si>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</si>
  <si>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</si>
  <si>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</si>
  <si>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</si>
  <si>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</si>
  <si>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</si>
  <si>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</si>
  <si>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</si>
  <si>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</si>
  <si>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</si>
  <si>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</si>
  <si>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</si>
  <si>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</si>
  <si>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</si>
  <si>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</si>
  <si>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</si>
  <si>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</si>
  <si>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</si>
  <si>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</si>
  <si>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</si>
  <si>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</si>
  <si>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</si>
  <si>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</si>
  <si>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</si>
  <si>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</si>
  <si>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</si>
  <si>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</si>
  <si>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</si>
  <si>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</si>
  <si>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</si>
  <si>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</si>
  <si>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</si>
  <si>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</si>
  <si>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</si>
  <si>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</si>
  <si>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</si>
  <si>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</si>
  <si>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</si>
  <si>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</si>
  <si>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</si>
  <si>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</si>
  <si>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</si>
  <si>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</si>
  <si>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</si>
  <si>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</si>
  <si>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</si>
  <si>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</si>
  <si>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</si>
  <si>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</si>
  <si>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</si>
  <si>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</si>
  <si>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</si>
  <si>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</si>
  <si>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</si>
  <si>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</si>
  <si>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</si>
  <si>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</si>
  <si>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</si>
  <si>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</si>
  <si>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</si>
  <si>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</si>
  <si>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</si>
  <si>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</si>
  <si>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</si>
  <si>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</si>
  <si>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</si>
  <si>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</si>
  <si>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</si>
  <si>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</si>
  <si>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</si>
  <si>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</si>
  <si>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</si>
  <si>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</si>
  <si>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</si>
  <si>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</si>
  <si>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</si>
  <si>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</si>
  <si>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</si>
  <si>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</si>
  <si>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</si>
  <si>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</si>
  <si>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</si>
  <si>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</si>
  <si>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</si>
  <si>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</si>
  <si>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</si>
  <si>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</si>
  <si>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</si>
  <si>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</si>
  <si>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</si>
  <si>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</si>
  <si>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</si>
  <si>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</si>
  <si>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</si>
  <si>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</si>
  <si>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</si>
  <si>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</si>
  <si>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</si>
  <si>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</si>
  <si>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</si>
  <si>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</si>
  <si>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</si>
  <si>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</si>
  <si>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</si>
  <si>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</si>
  <si>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</si>
  <si>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</si>
  <si>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</si>
  <si>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</si>
  <si>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</si>
  <si>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</si>
  <si>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</si>
  <si>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</si>
  <si>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</si>
  <si>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</si>
  <si>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</si>
  <si>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</si>
  <si>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</si>
  <si>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</si>
  <si>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</si>
  <si>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</si>
  <si>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</si>
  <si>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</si>
  <si>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</si>
  <si>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</si>
  <si>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</si>
  <si>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</si>
  <si>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</si>
  <si>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</si>
  <si>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</si>
  <si>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</si>
  <si>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</si>
  <si>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</si>
  <si>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</si>
  <si>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</si>
  <si>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</si>
  <si>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</si>
  <si>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</si>
  <si>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</si>
  <si>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</si>
  <si>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</si>
  <si>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</si>
  <si>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</si>
  <si>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</si>
  <si>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</si>
  <si>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</si>
  <si>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</si>
  <si>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</si>
  <si>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</si>
  <si>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</si>
  <si>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</si>
  <si>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</si>
  <si>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</si>
  <si>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</si>
  <si>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</si>
  <si>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</si>
  <si>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</si>
  <si>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</si>
  <si>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</si>
  <si>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</si>
  <si>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</si>
  <si>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</si>
  <si>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</si>
  <si>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</si>
  <si>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</si>
  <si>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</si>
  <si>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</si>
  <si>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</si>
  <si>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</si>
  <si>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</si>
  <si>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</si>
  <si>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</si>
  <si>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</si>
  <si>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</si>
  <si>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</si>
  <si>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</si>
  <si>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</si>
  <si>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</si>
  <si>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</si>
  <si>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</si>
  <si>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</si>
  <si>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</si>
  <si>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</si>
  <si>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</si>
  <si>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</si>
  <si>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</si>
  <si>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</si>
  <si>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</si>
  <si>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</si>
  <si>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</si>
  <si>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</si>
  <si>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</si>
  <si>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</si>
  <si>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</si>
  <si>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</si>
  <si>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</si>
  <si>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</si>
  <si>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</si>
  <si>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</si>
  <si>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</si>
  <si>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</si>
  <si>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</si>
  <si>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</si>
  <si>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</si>
  <si>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</si>
  <si>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</si>
  <si>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</si>
  <si>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</si>
  <si>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</si>
  <si>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</si>
  <si>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</si>
  <si>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</si>
  <si>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</si>
  <si>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</si>
  <si>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</si>
  <si>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</si>
  <si>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</si>
  <si>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</si>
  <si>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</si>
  <si>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</si>
  <si>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</si>
  <si>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</si>
  <si>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</si>
  <si>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</si>
  <si>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</si>
  <si>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</si>
  <si>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</si>
  <si>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</si>
  <si>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</si>
  <si>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</si>
  <si>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</si>
  <si>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</si>
  <si>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</si>
  <si>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</si>
  <si>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</si>
  <si>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</si>
  <si>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</si>
  <si>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</si>
  <si>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</si>
  <si>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</si>
  <si>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</si>
  <si>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</si>
  <si>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</si>
  <si>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</si>
  <si>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</si>
  <si>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</si>
  <si>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</si>
  <si>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</si>
  <si>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</si>
  <si>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</si>
  <si>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</si>
  <si>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</si>
  <si>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</si>
  <si>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</si>
  <si>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</si>
  <si>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</si>
  <si>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</si>
  <si>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</si>
  <si>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</si>
  <si>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</si>
  <si>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</si>
  <si>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</si>
  <si>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</si>
  <si>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</si>
  <si>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</si>
  <si>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</si>
  <si>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</si>
  <si>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</si>
  <si>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</si>
  <si>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</si>
  <si>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</si>
  <si>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</si>
  <si>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</si>
  <si>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</si>
  <si>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</si>
  <si>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</si>
  <si>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</si>
  <si>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</si>
  <si>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</si>
  <si>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</si>
  <si>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</si>
  <si>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</si>
  <si>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</si>
  <si>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</si>
  <si>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</si>
  <si>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</si>
  <si>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</si>
  <si>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</si>
  <si>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</si>
  <si>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</si>
  <si>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</si>
  <si>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</si>
  <si>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</si>
  <si>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</si>
  <si>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</si>
  <si>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</si>
  <si>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</si>
  <si>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</si>
  <si>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</si>
  <si>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</si>
  <si>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</si>
  <si>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</si>
  <si>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</si>
  <si>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</si>
  <si>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</si>
  <si>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</si>
  <si>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</si>
  <si>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</si>
  <si>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</si>
  <si>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</si>
  <si>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</si>
  <si>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</si>
  <si>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</si>
  <si>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</si>
  <si>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</si>
  <si>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</si>
  <si>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</si>
  <si>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</si>
  <si>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</si>
  <si>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</si>
  <si>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</si>
  <si>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</si>
  <si>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</si>
  <si>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</si>
  <si>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</si>
  <si>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</si>
  <si>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</si>
  <si>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</si>
  <si>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</si>
  <si>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</si>
  <si>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</si>
  <si>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</si>
  <si>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</si>
  <si>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</si>
  <si>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</si>
  <si>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</si>
  <si>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</si>
  <si>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</si>
  <si>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</si>
  <si>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</si>
  <si>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</si>
  <si>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</si>
  <si>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</si>
  <si>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</si>
  <si>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</si>
  <si>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</si>
  <si>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</si>
  <si>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</si>
  <si>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</si>
  <si>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</si>
  <si>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</si>
  <si>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</si>
  <si>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</si>
  <si>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</si>
  <si>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</si>
  <si>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</si>
  <si>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</si>
  <si>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</si>
  <si>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</si>
  <si>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</si>
  <si>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</si>
  <si>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</si>
  <si>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</si>
  <si>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</si>
  <si>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</si>
  <si>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</si>
  <si>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</si>
  <si>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</si>
  <si>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</si>
  <si>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</si>
  <si>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</si>
  <si>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</si>
  <si>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</si>
  <si>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</si>
  <si>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</si>
  <si>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</si>
  <si>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</si>
  <si>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</si>
  <si>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</si>
  <si>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</si>
  <si>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</si>
  <si>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</si>
  <si>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</si>
  <si>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</si>
  <si>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</si>
  <si>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</si>
  <si>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</si>
  <si>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</si>
  <si>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</si>
  <si>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</si>
  <si>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</si>
  <si>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</si>
  <si>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</si>
  <si>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</si>
  <si>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</si>
  <si>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</si>
  <si>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</si>
  <si>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</si>
  <si>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</si>
  <si>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</si>
  <si>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</si>
  <si>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</si>
  <si>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</si>
  <si>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</si>
  <si>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</si>
  <si>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</si>
  <si>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</si>
  <si>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</si>
  <si>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</si>
  <si>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</si>
  <si>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</si>
  <si>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</si>
  <si>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</si>
  <si>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</si>
  <si>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</si>
  <si>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</si>
  <si>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</si>
  <si>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</si>
  <si>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</si>
  <si>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</si>
  <si>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</si>
  <si>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</si>
  <si>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</si>
  <si>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</si>
  <si>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</si>
  <si>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</si>
  <si>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</si>
  <si>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</si>
  <si>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</si>
  <si>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</si>
  <si>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</si>
  <si>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</si>
  <si>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</si>
  <si>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</si>
  <si>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</si>
  <si>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</si>
  <si>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</si>
  <si>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</si>
  <si>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</si>
  <si>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</si>
  <si>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環境計画課</t>
    <rPh sb="0" eb="2">
      <t>カンキョウ</t>
    </rPh>
    <rPh sb="2" eb="5">
      <t>ケイカクカ</t>
    </rPh>
    <phoneticPr fontId="5"/>
  </si>
  <si>
    <t>環境計画課長
川又孝太郎</t>
    <rPh sb="0" eb="2">
      <t>カンキョウ</t>
    </rPh>
    <rPh sb="2" eb="4">
      <t>ケイカク</t>
    </rPh>
    <rPh sb="4" eb="6">
      <t>カチョウ</t>
    </rPh>
    <rPh sb="7" eb="9">
      <t>カワマタ</t>
    </rPh>
    <rPh sb="9" eb="12">
      <t>コウタロウ</t>
    </rPh>
    <phoneticPr fontId="5"/>
  </si>
  <si>
    <t>○</t>
  </si>
  <si>
    <t>-</t>
  </si>
  <si>
    <t>-</t>
    <phoneticPr fontId="5"/>
  </si>
  <si>
    <t>-</t>
    <phoneticPr fontId="5"/>
  </si>
  <si>
    <t>-</t>
    <phoneticPr fontId="5"/>
  </si>
  <si>
    <t>-</t>
    <phoneticPr fontId="5"/>
  </si>
  <si>
    <t>-</t>
    <phoneticPr fontId="5"/>
  </si>
  <si>
    <t>-</t>
    <phoneticPr fontId="5"/>
  </si>
  <si>
    <t>環境保全調査費</t>
    <rPh sb="0" eb="2">
      <t>カンキョウ</t>
    </rPh>
    <rPh sb="2" eb="4">
      <t>ホゼン</t>
    </rPh>
    <rPh sb="4" eb="7">
      <t>チョウサヒ</t>
    </rPh>
    <phoneticPr fontId="5"/>
  </si>
  <si>
    <t>件</t>
    <rPh sb="0" eb="1">
      <t>ケン</t>
    </rPh>
    <phoneticPr fontId="5"/>
  </si>
  <si>
    <t>-</t>
    <phoneticPr fontId="5"/>
  </si>
  <si>
    <t>-</t>
    <phoneticPr fontId="5"/>
  </si>
  <si>
    <t>９．環境政策の基盤整備</t>
    <rPh sb="2" eb="4">
      <t>カンキョウ</t>
    </rPh>
    <rPh sb="4" eb="6">
      <t>セイサク</t>
    </rPh>
    <rPh sb="7" eb="9">
      <t>キバン</t>
    </rPh>
    <rPh sb="9" eb="11">
      <t>セイビ</t>
    </rPh>
    <phoneticPr fontId="5"/>
  </si>
  <si>
    <t>-</t>
    <phoneticPr fontId="5"/>
  </si>
  <si>
    <t>-</t>
    <phoneticPr fontId="5"/>
  </si>
  <si>
    <t>-</t>
    <phoneticPr fontId="5"/>
  </si>
  <si>
    <t>-</t>
    <phoneticPr fontId="5"/>
  </si>
  <si>
    <t>‐</t>
  </si>
  <si>
    <t>無</t>
  </si>
  <si>
    <t>環境統計・環境情報の総合的な整備推進費</t>
    <rPh sb="0" eb="2">
      <t>カンキョウ</t>
    </rPh>
    <rPh sb="2" eb="4">
      <t>トウケイ</t>
    </rPh>
    <rPh sb="5" eb="7">
      <t>カンキョウ</t>
    </rPh>
    <rPh sb="7" eb="9">
      <t>ジョウホウ</t>
    </rPh>
    <rPh sb="10" eb="13">
      <t>ソウゴウテキ</t>
    </rPh>
    <rPh sb="14" eb="16">
      <t>セイビ</t>
    </rPh>
    <rPh sb="16" eb="18">
      <t>スイシン</t>
    </rPh>
    <rPh sb="18" eb="19">
      <t>ヒ</t>
    </rPh>
    <phoneticPr fontId="5"/>
  </si>
  <si>
    <t>統計法第4条</t>
    <rPh sb="0" eb="3">
      <t>トウケイホウ</t>
    </rPh>
    <rPh sb="3" eb="4">
      <t>ダイ</t>
    </rPh>
    <rPh sb="5" eb="6">
      <t>ジョウ</t>
    </rPh>
    <phoneticPr fontId="5"/>
  </si>
  <si>
    <t>公的統計の整備に関する基本的な計画（第Ⅲ期：平成30年3月閣議決定）
環境基本計画（第五次：平成30年4月閣議決定）</t>
    <rPh sb="0" eb="2">
      <t>コウテキ</t>
    </rPh>
    <rPh sb="2" eb="4">
      <t>トウケイ</t>
    </rPh>
    <rPh sb="5" eb="7">
      <t>セイビ</t>
    </rPh>
    <rPh sb="8" eb="9">
      <t>カン</t>
    </rPh>
    <rPh sb="11" eb="14">
      <t>キホンテキ</t>
    </rPh>
    <rPh sb="15" eb="17">
      <t>ケイカク</t>
    </rPh>
    <rPh sb="18" eb="19">
      <t>ダイ</t>
    </rPh>
    <rPh sb="20" eb="21">
      <t>キ</t>
    </rPh>
    <rPh sb="22" eb="24">
      <t>ヘイセイ</t>
    </rPh>
    <rPh sb="26" eb="27">
      <t>ネン</t>
    </rPh>
    <rPh sb="28" eb="29">
      <t>ガツ</t>
    </rPh>
    <rPh sb="29" eb="31">
      <t>カクギ</t>
    </rPh>
    <rPh sb="31" eb="33">
      <t>ケッテイ</t>
    </rPh>
    <rPh sb="35" eb="37">
      <t>カンキョウ</t>
    </rPh>
    <rPh sb="37" eb="39">
      <t>キホン</t>
    </rPh>
    <rPh sb="39" eb="41">
      <t>ケイカク</t>
    </rPh>
    <rPh sb="42" eb="43">
      <t>ダイ</t>
    </rPh>
    <rPh sb="43" eb="45">
      <t>ゴジ</t>
    </rPh>
    <rPh sb="46" eb="48">
      <t>ヘイセイ</t>
    </rPh>
    <rPh sb="50" eb="51">
      <t>ネン</t>
    </rPh>
    <rPh sb="52" eb="53">
      <t>ガツ</t>
    </rPh>
    <rPh sb="53" eb="55">
      <t>カクギ</t>
    </rPh>
    <rPh sb="55" eb="57">
      <t>ケッテイ</t>
    </rPh>
    <phoneticPr fontId="5"/>
  </si>
  <si>
    <t>客観的な証拠に基づく政策立案（EBPM）の推進等を図るため、環境問題に関する統計等データの整備を行うとともに、統計等データの利活用を促進する。</t>
    <rPh sb="0" eb="3">
      <t>キャッカンテキ</t>
    </rPh>
    <rPh sb="4" eb="6">
      <t>ショウコ</t>
    </rPh>
    <rPh sb="7" eb="8">
      <t>モト</t>
    </rPh>
    <rPh sb="10" eb="12">
      <t>セイサク</t>
    </rPh>
    <rPh sb="12" eb="14">
      <t>リツアン</t>
    </rPh>
    <rPh sb="21" eb="23">
      <t>スイシン</t>
    </rPh>
    <rPh sb="23" eb="24">
      <t>トウ</t>
    </rPh>
    <rPh sb="25" eb="26">
      <t>ハカ</t>
    </rPh>
    <rPh sb="30" eb="32">
      <t>カンキョウ</t>
    </rPh>
    <rPh sb="32" eb="34">
      <t>モンダイ</t>
    </rPh>
    <rPh sb="35" eb="36">
      <t>カン</t>
    </rPh>
    <rPh sb="38" eb="40">
      <t>トウケイ</t>
    </rPh>
    <rPh sb="40" eb="41">
      <t>トウ</t>
    </rPh>
    <rPh sb="45" eb="47">
      <t>セイビ</t>
    </rPh>
    <rPh sb="48" eb="49">
      <t>オコナ</t>
    </rPh>
    <rPh sb="55" eb="57">
      <t>トウケイ</t>
    </rPh>
    <rPh sb="57" eb="58">
      <t>トウ</t>
    </rPh>
    <rPh sb="62" eb="65">
      <t>リカツヨウ</t>
    </rPh>
    <rPh sb="66" eb="68">
      <t>ソクシン</t>
    </rPh>
    <phoneticPr fontId="5"/>
  </si>
  <si>
    <t>統計データの利活用実績</t>
    <rPh sb="0" eb="2">
      <t>トウケイ</t>
    </rPh>
    <rPh sb="6" eb="9">
      <t>リカツヨウ</t>
    </rPh>
    <rPh sb="9" eb="11">
      <t>ジッセキ</t>
    </rPh>
    <phoneticPr fontId="5"/>
  </si>
  <si>
    <t>環境省ウェブサイトの統計ページのアクセス数</t>
    <rPh sb="0" eb="3">
      <t>カンキョウショウ</t>
    </rPh>
    <rPh sb="10" eb="12">
      <t>トウケイ</t>
    </rPh>
    <rPh sb="20" eb="21">
      <t>スウ</t>
    </rPh>
    <phoneticPr fontId="5"/>
  </si>
  <si>
    <t>-</t>
    <phoneticPr fontId="5"/>
  </si>
  <si>
    <t>環境省ウェブサイトの統計ページのアクセス数（平成30年度実績は集計中）</t>
    <rPh sb="0" eb="3">
      <t>カンキョウショウ</t>
    </rPh>
    <rPh sb="10" eb="12">
      <t>トウケイ</t>
    </rPh>
    <rPh sb="20" eb="21">
      <t>スウ</t>
    </rPh>
    <rPh sb="22" eb="24">
      <t>ヘイセイ</t>
    </rPh>
    <rPh sb="26" eb="28">
      <t>ネンド</t>
    </rPh>
    <rPh sb="28" eb="30">
      <t>ジッセキ</t>
    </rPh>
    <rPh sb="31" eb="34">
      <t>シュウケイチュウ</t>
    </rPh>
    <phoneticPr fontId="5"/>
  </si>
  <si>
    <t>整備した統計等データの数</t>
    <rPh sb="0" eb="2">
      <t>セイビ</t>
    </rPh>
    <rPh sb="4" eb="6">
      <t>トウケイ</t>
    </rPh>
    <rPh sb="6" eb="7">
      <t>トウ</t>
    </rPh>
    <rPh sb="11" eb="12">
      <t>カズ</t>
    </rPh>
    <phoneticPr fontId="5"/>
  </si>
  <si>
    <t>執行額/整備した統計等データ数</t>
    <rPh sb="0" eb="2">
      <t>シッコウ</t>
    </rPh>
    <rPh sb="2" eb="3">
      <t>ガク</t>
    </rPh>
    <rPh sb="4" eb="6">
      <t>セイビ</t>
    </rPh>
    <rPh sb="8" eb="10">
      <t>トウケイ</t>
    </rPh>
    <rPh sb="10" eb="11">
      <t>トウ</t>
    </rPh>
    <rPh sb="14" eb="15">
      <t>スウ</t>
    </rPh>
    <phoneticPr fontId="5"/>
  </si>
  <si>
    <t>-</t>
    <phoneticPr fontId="5"/>
  </si>
  <si>
    <t>公的統計の整備に関する基本的な計画（平成30年3月閣議決定）や第五次環境基本計画（平成30年4月閣議決定）等において、EBPMの推進や統計等データの利活用の促進等が位置づけられている。</t>
    <rPh sb="0" eb="2">
      <t>コウテキ</t>
    </rPh>
    <rPh sb="2" eb="4">
      <t>トウケイ</t>
    </rPh>
    <rPh sb="5" eb="7">
      <t>セイビ</t>
    </rPh>
    <rPh sb="8" eb="9">
      <t>カン</t>
    </rPh>
    <rPh sb="11" eb="14">
      <t>キホンテキ</t>
    </rPh>
    <rPh sb="15" eb="17">
      <t>ケイカク</t>
    </rPh>
    <rPh sb="18" eb="20">
      <t>ヘイセイ</t>
    </rPh>
    <rPh sb="22" eb="23">
      <t>ネン</t>
    </rPh>
    <rPh sb="24" eb="25">
      <t>ガツ</t>
    </rPh>
    <rPh sb="25" eb="27">
      <t>カクギ</t>
    </rPh>
    <rPh sb="27" eb="29">
      <t>ケッテイ</t>
    </rPh>
    <rPh sb="31" eb="33">
      <t>ダイゴ</t>
    </rPh>
    <rPh sb="33" eb="34">
      <t>ジ</t>
    </rPh>
    <rPh sb="34" eb="36">
      <t>カンキョウ</t>
    </rPh>
    <rPh sb="36" eb="38">
      <t>キホン</t>
    </rPh>
    <rPh sb="38" eb="40">
      <t>ケイカク</t>
    </rPh>
    <rPh sb="41" eb="43">
      <t>ヘイセイ</t>
    </rPh>
    <rPh sb="45" eb="46">
      <t>ネン</t>
    </rPh>
    <rPh sb="47" eb="48">
      <t>ガツ</t>
    </rPh>
    <rPh sb="48" eb="50">
      <t>カクギ</t>
    </rPh>
    <rPh sb="50" eb="52">
      <t>ケッテイ</t>
    </rPh>
    <rPh sb="53" eb="54">
      <t>トウ</t>
    </rPh>
    <rPh sb="64" eb="66">
      <t>スイシン</t>
    </rPh>
    <rPh sb="67" eb="69">
      <t>トウケイ</t>
    </rPh>
    <rPh sb="69" eb="70">
      <t>トウ</t>
    </rPh>
    <rPh sb="74" eb="77">
      <t>リカツヨウ</t>
    </rPh>
    <rPh sb="78" eb="80">
      <t>ソクシン</t>
    </rPh>
    <rPh sb="80" eb="81">
      <t>トウ</t>
    </rPh>
    <rPh sb="82" eb="84">
      <t>イチ</t>
    </rPh>
    <phoneticPr fontId="5"/>
  </si>
  <si>
    <t>本事業は公的統計の基盤整備に係るものであることから、国が主導して直接実施する必要がある。</t>
    <rPh sb="0" eb="1">
      <t>ホン</t>
    </rPh>
    <rPh sb="1" eb="3">
      <t>ジギョウ</t>
    </rPh>
    <rPh sb="4" eb="6">
      <t>コウテキ</t>
    </rPh>
    <rPh sb="6" eb="8">
      <t>トウケイ</t>
    </rPh>
    <rPh sb="9" eb="11">
      <t>キバン</t>
    </rPh>
    <rPh sb="11" eb="13">
      <t>セイビ</t>
    </rPh>
    <rPh sb="14" eb="15">
      <t>カカ</t>
    </rPh>
    <rPh sb="26" eb="27">
      <t>クニ</t>
    </rPh>
    <rPh sb="28" eb="30">
      <t>シュドウ</t>
    </rPh>
    <rPh sb="32" eb="34">
      <t>チョクセツ</t>
    </rPh>
    <rPh sb="34" eb="36">
      <t>ジッシ</t>
    </rPh>
    <rPh sb="38" eb="40">
      <t>ヒツヨウ</t>
    </rPh>
    <phoneticPr fontId="5"/>
  </si>
  <si>
    <t>地球温暖化や大気汚染等の環境問題に対応するうえで、その原因となる環境活動が環境問題に及ぼす影響を定量的に把握するための統計データの整備は、優先度が高い。</t>
    <rPh sb="0" eb="2">
      <t>チキュウ</t>
    </rPh>
    <rPh sb="2" eb="5">
      <t>オンダンカ</t>
    </rPh>
    <rPh sb="6" eb="8">
      <t>タイキ</t>
    </rPh>
    <rPh sb="8" eb="10">
      <t>オセン</t>
    </rPh>
    <rPh sb="10" eb="11">
      <t>トウ</t>
    </rPh>
    <rPh sb="12" eb="14">
      <t>カンキョウ</t>
    </rPh>
    <rPh sb="14" eb="16">
      <t>モンダイ</t>
    </rPh>
    <rPh sb="17" eb="19">
      <t>タイオウ</t>
    </rPh>
    <rPh sb="27" eb="29">
      <t>ゲンイン</t>
    </rPh>
    <rPh sb="32" eb="34">
      <t>カンキョウ</t>
    </rPh>
    <rPh sb="34" eb="36">
      <t>カツドウ</t>
    </rPh>
    <rPh sb="37" eb="39">
      <t>カンキョウ</t>
    </rPh>
    <rPh sb="39" eb="41">
      <t>モンダイ</t>
    </rPh>
    <rPh sb="42" eb="43">
      <t>オヨ</t>
    </rPh>
    <rPh sb="45" eb="47">
      <t>エイキョウ</t>
    </rPh>
    <rPh sb="48" eb="51">
      <t>テイリョウテキ</t>
    </rPh>
    <rPh sb="52" eb="54">
      <t>ハアク</t>
    </rPh>
    <rPh sb="59" eb="61">
      <t>トウケイ</t>
    </rPh>
    <rPh sb="65" eb="67">
      <t>セイビ</t>
    </rPh>
    <rPh sb="69" eb="72">
      <t>ユウセンド</t>
    </rPh>
    <rPh sb="73" eb="74">
      <t>タカ</t>
    </rPh>
    <phoneticPr fontId="5"/>
  </si>
  <si>
    <t>一般競争入札により契約を行っており、単位当たりコスト等の水準は妥当である。</t>
    <rPh sb="0" eb="2">
      <t>イッパン</t>
    </rPh>
    <rPh sb="2" eb="4">
      <t>キョウソウ</t>
    </rPh>
    <rPh sb="4" eb="6">
      <t>ニュウサツ</t>
    </rPh>
    <rPh sb="9" eb="11">
      <t>ケイヤク</t>
    </rPh>
    <rPh sb="12" eb="13">
      <t>オコナ</t>
    </rPh>
    <rPh sb="18" eb="20">
      <t>タンイ</t>
    </rPh>
    <rPh sb="20" eb="21">
      <t>ア</t>
    </rPh>
    <rPh sb="26" eb="27">
      <t>トウ</t>
    </rPh>
    <rPh sb="28" eb="30">
      <t>スイジュン</t>
    </rPh>
    <rPh sb="31" eb="33">
      <t>ダトウ</t>
    </rPh>
    <phoneticPr fontId="5"/>
  </si>
  <si>
    <t>統計等データの整備に使途が限定されている。</t>
    <rPh sb="0" eb="2">
      <t>トウケイ</t>
    </rPh>
    <rPh sb="2" eb="3">
      <t>トウ</t>
    </rPh>
    <rPh sb="7" eb="9">
      <t>セイビ</t>
    </rPh>
    <rPh sb="10" eb="12">
      <t>シト</t>
    </rPh>
    <rPh sb="13" eb="15">
      <t>ゲンテイ</t>
    </rPh>
    <phoneticPr fontId="5"/>
  </si>
  <si>
    <t>事業の目的に応じて業務内容を絞り込んだ仕様書に基づいて事業を行い、コストの削減に努めている。</t>
    <rPh sb="0" eb="2">
      <t>ジギョウ</t>
    </rPh>
    <rPh sb="3" eb="5">
      <t>モクテキ</t>
    </rPh>
    <rPh sb="6" eb="7">
      <t>オウ</t>
    </rPh>
    <rPh sb="9" eb="11">
      <t>ギョウム</t>
    </rPh>
    <rPh sb="11" eb="13">
      <t>ナイヨウ</t>
    </rPh>
    <rPh sb="14" eb="15">
      <t>シボ</t>
    </rPh>
    <rPh sb="16" eb="17">
      <t>コ</t>
    </rPh>
    <rPh sb="19" eb="22">
      <t>シヨウショ</t>
    </rPh>
    <rPh sb="23" eb="24">
      <t>モト</t>
    </rPh>
    <rPh sb="27" eb="29">
      <t>ジギョウ</t>
    </rPh>
    <rPh sb="30" eb="31">
      <t>オコナ</t>
    </rPh>
    <rPh sb="37" eb="39">
      <t>サクゲン</t>
    </rPh>
    <rPh sb="40" eb="41">
      <t>ツト</t>
    </rPh>
    <phoneticPr fontId="5"/>
  </si>
  <si>
    <t>おおむね成果目標に見合った成果実績となっている。</t>
    <rPh sb="4" eb="6">
      <t>セイカ</t>
    </rPh>
    <rPh sb="6" eb="8">
      <t>モクヒョウ</t>
    </rPh>
    <rPh sb="9" eb="11">
      <t>ミア</t>
    </rPh>
    <rPh sb="13" eb="15">
      <t>セイカ</t>
    </rPh>
    <rPh sb="15" eb="17">
      <t>ジッセキ</t>
    </rPh>
    <phoneticPr fontId="5"/>
  </si>
  <si>
    <t>見込みどおりの活動実績である。</t>
    <rPh sb="0" eb="2">
      <t>ミコ</t>
    </rPh>
    <rPh sb="7" eb="9">
      <t>カツドウ</t>
    </rPh>
    <rPh sb="9" eb="11">
      <t>ジッセキ</t>
    </rPh>
    <phoneticPr fontId="5"/>
  </si>
  <si>
    <t>環境基本計画の見直しの議論において活用されている。</t>
    <rPh sb="0" eb="2">
      <t>カンキョウ</t>
    </rPh>
    <rPh sb="2" eb="4">
      <t>キホン</t>
    </rPh>
    <rPh sb="4" eb="6">
      <t>ケイカク</t>
    </rPh>
    <rPh sb="7" eb="9">
      <t>ミナオ</t>
    </rPh>
    <rPh sb="11" eb="13">
      <t>ギロン</t>
    </rPh>
    <rPh sb="17" eb="19">
      <t>カツヨウ</t>
    </rPh>
    <phoneticPr fontId="5"/>
  </si>
  <si>
    <t>254</t>
    <phoneticPr fontId="5"/>
  </si>
  <si>
    <t>261</t>
    <phoneticPr fontId="5"/>
  </si>
  <si>
    <t>300</t>
    <phoneticPr fontId="5"/>
  </si>
  <si>
    <t>297</t>
    <phoneticPr fontId="5"/>
  </si>
  <si>
    <t>284</t>
    <phoneticPr fontId="5"/>
  </si>
  <si>
    <t>266</t>
    <phoneticPr fontId="5"/>
  </si>
  <si>
    <t>281</t>
    <phoneticPr fontId="5"/>
  </si>
  <si>
    <t>A.みずほ情報総研（株）</t>
    <rPh sb="5" eb="7">
      <t>ジョウホウ</t>
    </rPh>
    <rPh sb="7" eb="9">
      <t>ソウケン</t>
    </rPh>
    <rPh sb="9" eb="12">
      <t>カブ</t>
    </rPh>
    <phoneticPr fontId="5"/>
  </si>
  <si>
    <t>人件費その他</t>
    <rPh sb="0" eb="3">
      <t>ジンケンヒ</t>
    </rPh>
    <rPh sb="5" eb="6">
      <t>タ</t>
    </rPh>
    <phoneticPr fontId="5"/>
  </si>
  <si>
    <t>消費税</t>
    <rPh sb="0" eb="3">
      <t>ショウヒゼイ</t>
    </rPh>
    <phoneticPr fontId="5"/>
  </si>
  <si>
    <t>専門の職員を増員して直接対応する方法も考えられるが、現在の手法による方が低コストである。</t>
    <rPh sb="0" eb="2">
      <t>センモン</t>
    </rPh>
    <rPh sb="3" eb="5">
      <t>ショクイン</t>
    </rPh>
    <rPh sb="6" eb="8">
      <t>ゾウイン</t>
    </rPh>
    <rPh sb="10" eb="12">
      <t>チョクセツ</t>
    </rPh>
    <rPh sb="12" eb="14">
      <t>タイオウ</t>
    </rPh>
    <rPh sb="16" eb="18">
      <t>ホウホウ</t>
    </rPh>
    <rPh sb="19" eb="20">
      <t>カンガ</t>
    </rPh>
    <rPh sb="26" eb="28">
      <t>ゲンザイ</t>
    </rPh>
    <rPh sb="29" eb="31">
      <t>シュホウ</t>
    </rPh>
    <rPh sb="34" eb="35">
      <t>ホウ</t>
    </rPh>
    <rPh sb="36" eb="37">
      <t>テイ</t>
    </rPh>
    <phoneticPr fontId="5"/>
  </si>
  <si>
    <t>みずほ情報総研（株）</t>
    <rPh sb="3" eb="5">
      <t>ジョウホウ</t>
    </rPh>
    <rPh sb="5" eb="7">
      <t>ソウケン</t>
    </rPh>
    <rPh sb="7" eb="10">
      <t>カブ</t>
    </rPh>
    <phoneticPr fontId="5"/>
  </si>
  <si>
    <t>環境指標等に関する統計等データの整備等</t>
    <phoneticPr fontId="5"/>
  </si>
  <si>
    <t>-</t>
    <phoneticPr fontId="5"/>
  </si>
  <si>
    <t>項目</t>
    <rPh sb="0" eb="2">
      <t>コウモク</t>
    </rPh>
    <phoneticPr fontId="5"/>
  </si>
  <si>
    <t>データの整備に要した費用／整備した統計等データの項目数</t>
    <rPh sb="4" eb="6">
      <t>セイビ</t>
    </rPh>
    <rPh sb="7" eb="8">
      <t>ヨウ</t>
    </rPh>
    <rPh sb="10" eb="12">
      <t>ヒヨウ</t>
    </rPh>
    <rPh sb="13" eb="15">
      <t>セイビ</t>
    </rPh>
    <rPh sb="17" eb="19">
      <t>トウケイ</t>
    </rPh>
    <rPh sb="19" eb="20">
      <t>トウ</t>
    </rPh>
    <rPh sb="24" eb="26">
      <t>コウモク</t>
    </rPh>
    <rPh sb="26" eb="27">
      <t>カズ</t>
    </rPh>
    <phoneticPr fontId="5"/>
  </si>
  <si>
    <t>14/204</t>
    <phoneticPr fontId="5"/>
  </si>
  <si>
    <t>15/204</t>
    <phoneticPr fontId="5"/>
  </si>
  <si>
    <t>万円</t>
    <rPh sb="0" eb="1">
      <t>マン</t>
    </rPh>
    <phoneticPr fontId="5"/>
  </si>
  <si>
    <t>-</t>
    <phoneticPr fontId="5"/>
  </si>
  <si>
    <t>一般競争入札（総合評価方式）を実施しており、複数者の応札により競争性は確保されている。</t>
    <rPh sb="0" eb="2">
      <t>イッパン</t>
    </rPh>
    <rPh sb="2" eb="4">
      <t>キョウソウ</t>
    </rPh>
    <rPh sb="4" eb="6">
      <t>ニュウサツ</t>
    </rPh>
    <rPh sb="7" eb="9">
      <t>ソウゴウ</t>
    </rPh>
    <rPh sb="9" eb="11">
      <t>ヒョウカ</t>
    </rPh>
    <rPh sb="11" eb="13">
      <t>ホウシキ</t>
    </rPh>
    <rPh sb="15" eb="17">
      <t>ジッシ</t>
    </rPh>
    <rPh sb="22" eb="24">
      <t>フクスウ</t>
    </rPh>
    <rPh sb="24" eb="25">
      <t>シャ</t>
    </rPh>
    <rPh sb="26" eb="28">
      <t>オウサツ</t>
    </rPh>
    <rPh sb="31" eb="34">
      <t>キョウソウセイ</t>
    </rPh>
    <rPh sb="35" eb="37">
      <t>カクホ</t>
    </rPh>
    <phoneticPr fontId="5"/>
  </si>
  <si>
    <t>国民や社会のニーズに柔軟に応えながら、収録する統計等データの充実とともにコストの削減も図られるよう、引き続き予算執行の効率化に努め、工夫を図る。</t>
    <rPh sb="0" eb="2">
      <t>コクミン</t>
    </rPh>
    <rPh sb="3" eb="5">
      <t>シャカイ</t>
    </rPh>
    <rPh sb="10" eb="12">
      <t>ジュウナン</t>
    </rPh>
    <rPh sb="13" eb="14">
      <t>コタ</t>
    </rPh>
    <rPh sb="19" eb="21">
      <t>シュウロク</t>
    </rPh>
    <rPh sb="23" eb="25">
      <t>トウケイ</t>
    </rPh>
    <rPh sb="25" eb="26">
      <t>トウ</t>
    </rPh>
    <rPh sb="30" eb="32">
      <t>ジュウジツ</t>
    </rPh>
    <rPh sb="40" eb="42">
      <t>サクゲン</t>
    </rPh>
    <rPh sb="43" eb="44">
      <t>ハカ</t>
    </rPh>
    <rPh sb="50" eb="51">
      <t>ヒ</t>
    </rPh>
    <rPh sb="52" eb="53">
      <t>ツヅ</t>
    </rPh>
    <rPh sb="54" eb="56">
      <t>ヨサン</t>
    </rPh>
    <rPh sb="56" eb="58">
      <t>シッコウ</t>
    </rPh>
    <rPh sb="59" eb="62">
      <t>コウリツカ</t>
    </rPh>
    <rPh sb="63" eb="64">
      <t>ツト</t>
    </rPh>
    <rPh sb="66" eb="68">
      <t>クフウ</t>
    </rPh>
    <rPh sb="69" eb="70">
      <t>ハカ</t>
    </rPh>
    <phoneticPr fontId="5"/>
  </si>
  <si>
    <t>活動実績は当初見込みを下回ったものの、平成31年度以降のデータベースの整備に当たっては統計等データの更なる充実を図っていく予定であり、今後の項目当たりのコストは低下していく見込み。また、データの充実と並行して、更なるコスト削減のための工夫を行っていく。</t>
    <rPh sb="0" eb="2">
      <t>カツドウ</t>
    </rPh>
    <rPh sb="2" eb="4">
      <t>ジッセキ</t>
    </rPh>
    <rPh sb="5" eb="7">
      <t>トウショ</t>
    </rPh>
    <rPh sb="7" eb="9">
      <t>ミコ</t>
    </rPh>
    <rPh sb="11" eb="13">
      <t>シタマワ</t>
    </rPh>
    <rPh sb="19" eb="21">
      <t>ヘイセイ</t>
    </rPh>
    <rPh sb="23" eb="25">
      <t>ネンド</t>
    </rPh>
    <rPh sb="25" eb="27">
      <t>イコウ</t>
    </rPh>
    <rPh sb="35" eb="37">
      <t>セイビ</t>
    </rPh>
    <rPh sb="38" eb="39">
      <t>ア</t>
    </rPh>
    <rPh sb="43" eb="45">
      <t>トウケイ</t>
    </rPh>
    <rPh sb="45" eb="46">
      <t>トウ</t>
    </rPh>
    <rPh sb="50" eb="51">
      <t>サラ</t>
    </rPh>
    <rPh sb="53" eb="55">
      <t>ジュウジツ</t>
    </rPh>
    <rPh sb="56" eb="57">
      <t>ハカ</t>
    </rPh>
    <rPh sb="61" eb="63">
      <t>ヨテイ</t>
    </rPh>
    <rPh sb="67" eb="69">
      <t>コンゴ</t>
    </rPh>
    <rPh sb="70" eb="72">
      <t>コウモク</t>
    </rPh>
    <rPh sb="72" eb="73">
      <t>ア</t>
    </rPh>
    <rPh sb="80" eb="82">
      <t>テイカ</t>
    </rPh>
    <rPh sb="86" eb="88">
      <t>ミコ</t>
    </rPh>
    <rPh sb="97" eb="99">
      <t>ジュウジツ</t>
    </rPh>
    <rPh sb="100" eb="102">
      <t>ヘイコウ</t>
    </rPh>
    <rPh sb="105" eb="106">
      <t>サラ</t>
    </rPh>
    <rPh sb="111" eb="113">
      <t>サクゲン</t>
    </rPh>
    <rPh sb="117" eb="119">
      <t>クフウ</t>
    </rPh>
    <rPh sb="120" eb="121">
      <t>オコナ</t>
    </rPh>
    <phoneticPr fontId="5"/>
  </si>
  <si>
    <t>環境省ウェブサイト
http://www.env.go.jp/doc/toukei/tokeisyu.html</t>
    <rPh sb="0" eb="3">
      <t>カンキョウショウ</t>
    </rPh>
    <phoneticPr fontId="5"/>
  </si>
  <si>
    <t>-</t>
    <phoneticPr fontId="5"/>
  </si>
  <si>
    <t>-</t>
    <phoneticPr fontId="5"/>
  </si>
  <si>
    <t>第Ⅲ期の公的統計の整備に関する基本的な計画（平成30年3月閣議決定）や、第五次環境基本計画（平成30年4月閣議決定）等において、客観的な証拠に基づく政策立案（EBPM）の推進や統計等データの利活用の促進等が位置づけられたことを踏まえ、環境指標等に関する統計等データの整備を行うとともに、環境データの「見える化」を行い、環境省ホームページ等において提供する。</t>
    <rPh sb="0" eb="1">
      <t>ダイ</t>
    </rPh>
    <rPh sb="2" eb="3">
      <t>キ</t>
    </rPh>
    <rPh sb="4" eb="6">
      <t>コウテキ</t>
    </rPh>
    <rPh sb="6" eb="8">
      <t>トウケイ</t>
    </rPh>
    <rPh sb="9" eb="11">
      <t>セイビ</t>
    </rPh>
    <rPh sb="12" eb="13">
      <t>カン</t>
    </rPh>
    <rPh sb="15" eb="18">
      <t>キホンテキ</t>
    </rPh>
    <rPh sb="19" eb="21">
      <t>ケイカク</t>
    </rPh>
    <rPh sb="22" eb="24">
      <t>ヘイセイ</t>
    </rPh>
    <rPh sb="26" eb="27">
      <t>ネン</t>
    </rPh>
    <rPh sb="28" eb="29">
      <t>ガツ</t>
    </rPh>
    <rPh sb="29" eb="31">
      <t>カクギ</t>
    </rPh>
    <rPh sb="31" eb="33">
      <t>ケッテイ</t>
    </rPh>
    <rPh sb="36" eb="37">
      <t>ダイ</t>
    </rPh>
    <rPh sb="37" eb="39">
      <t>ゴジ</t>
    </rPh>
    <rPh sb="39" eb="41">
      <t>カンキョウ</t>
    </rPh>
    <rPh sb="41" eb="43">
      <t>キホン</t>
    </rPh>
    <rPh sb="43" eb="45">
      <t>ケイカク</t>
    </rPh>
    <rPh sb="46" eb="48">
      <t>ヘイセイ</t>
    </rPh>
    <rPh sb="50" eb="51">
      <t>ネン</t>
    </rPh>
    <rPh sb="52" eb="53">
      <t>ガツ</t>
    </rPh>
    <rPh sb="53" eb="55">
      <t>カクギ</t>
    </rPh>
    <rPh sb="55" eb="57">
      <t>ケッテイ</t>
    </rPh>
    <rPh sb="58" eb="59">
      <t>トウ</t>
    </rPh>
    <rPh sb="64" eb="67">
      <t>キャッカンテキ</t>
    </rPh>
    <rPh sb="68" eb="70">
      <t>ショウコ</t>
    </rPh>
    <rPh sb="71" eb="72">
      <t>モト</t>
    </rPh>
    <rPh sb="74" eb="76">
      <t>セイサク</t>
    </rPh>
    <rPh sb="76" eb="78">
      <t>リツアン</t>
    </rPh>
    <rPh sb="85" eb="87">
      <t>スイシン</t>
    </rPh>
    <rPh sb="88" eb="90">
      <t>トウケイ</t>
    </rPh>
    <rPh sb="90" eb="91">
      <t>トウ</t>
    </rPh>
    <rPh sb="95" eb="98">
      <t>リカツヨウ</t>
    </rPh>
    <rPh sb="99" eb="101">
      <t>ソクシン</t>
    </rPh>
    <rPh sb="101" eb="102">
      <t>トウ</t>
    </rPh>
    <rPh sb="103" eb="105">
      <t>イチ</t>
    </rPh>
    <rPh sb="113" eb="114">
      <t>フ</t>
    </rPh>
    <rPh sb="117" eb="119">
      <t>カンキョウ</t>
    </rPh>
    <rPh sb="119" eb="121">
      <t>シヒョウ</t>
    </rPh>
    <rPh sb="121" eb="122">
      <t>トウ</t>
    </rPh>
    <rPh sb="123" eb="124">
      <t>カン</t>
    </rPh>
    <rPh sb="126" eb="128">
      <t>トウケイ</t>
    </rPh>
    <rPh sb="128" eb="129">
      <t>トウ</t>
    </rPh>
    <rPh sb="133" eb="135">
      <t>セイビ</t>
    </rPh>
    <rPh sb="136" eb="137">
      <t>オコナ</t>
    </rPh>
    <rPh sb="143" eb="145">
      <t>カンキョウ</t>
    </rPh>
    <rPh sb="150" eb="151">
      <t>ミ</t>
    </rPh>
    <rPh sb="153" eb="154">
      <t>カ</t>
    </rPh>
    <rPh sb="156" eb="157">
      <t>オコナ</t>
    </rPh>
    <rPh sb="159" eb="162">
      <t>カンキョウショウ</t>
    </rPh>
    <rPh sb="168" eb="169">
      <t>トウ</t>
    </rPh>
    <rPh sb="173" eb="175">
      <t>テイキョウ</t>
    </rPh>
    <phoneticPr fontId="5"/>
  </si>
  <si>
    <t>環境省ホームページへのアクセス数</t>
    <rPh sb="0" eb="3">
      <t>カンキョウショウ</t>
    </rPh>
    <rPh sb="15" eb="16">
      <t>スウ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</si>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</sst>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0</xdr:colOff>
      <xdr:row>741</xdr:row>
      <xdr:rowOff>0</xdr:rowOff>
    </xdr:from>
    <xdr:to>
      <xdr:col>19</xdr:col>
      <xdr:colOff>921</xdr:colOff>
      <xdr:row>742</xdr:row>
      <xdr:rowOff>151162</xdr:rowOff>
    </xdr:to>
    <xdr:sp macro="" textlink="">
      <xdr:nvSpPr>
        <xdr:cNvPr id="3" name="テキスト ボックス 2"/>
        <xdr:cNvSpPr txBox="1"/>
      </xdr:nvSpPr>
      <xdr:spPr>
        <a:xfrm>
          <a:off x="1693333" y="42130133"/>
          <a:ext cx="1524921" cy="5067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p>
        <a:p>
          <a:pPr algn="ctr"/>
          <a:r>
            <a:rPr kumimoji="1" lang="en-US" altLang="ja-JP" sz="1100"/>
            <a:t>14</a:t>
          </a:r>
          <a:r>
            <a:rPr kumimoji="1" lang="ja-JP" altLang="en-US" sz="1100"/>
            <a:t>百万円</a:t>
          </a:r>
        </a:p>
      </xdr:txBody>
    </xdr:sp>
    <xdr:clientData/>
  </xdr:twoCellAnchor>
  <xdr:twoCellAnchor>
    <xdr:from>
      <xdr:col>14</xdr:col>
      <xdr:colOff>76200</xdr:colOff>
      <xdr:row>742</xdr:row>
      <xdr:rowOff>177800</xdr:rowOff>
    </xdr:from>
    <xdr:to>
      <xdr:col>14</xdr:col>
      <xdr:colOff>76203</xdr:colOff>
      <xdr:row>744</xdr:row>
      <xdr:rowOff>8466</xdr:rowOff>
    </xdr:to>
    <xdr:cxnSp macro="">
      <xdr:nvCxnSpPr>
        <xdr:cNvPr id="5" name="直線矢印コネクタ 4"/>
        <xdr:cNvCxnSpPr/>
      </xdr:nvCxnSpPr>
      <xdr:spPr>
        <a:xfrm flipH="1">
          <a:off x="2446867" y="42663533"/>
          <a:ext cx="3" cy="5334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182638</xdr:colOff>
      <xdr:row>745</xdr:row>
      <xdr:rowOff>4827</xdr:rowOff>
    </xdr:from>
    <xdr:to>
      <xdr:col>19</xdr:col>
      <xdr:colOff>118534</xdr:colOff>
      <xdr:row>746</xdr:row>
      <xdr:rowOff>198606</xdr:rowOff>
    </xdr:to>
    <xdr:sp macro="" textlink="">
      <xdr:nvSpPr>
        <xdr:cNvPr id="7" name="テキスト ボックス 6"/>
        <xdr:cNvSpPr txBox="1"/>
      </xdr:nvSpPr>
      <xdr:spPr>
        <a:xfrm>
          <a:off x="1859038" y="44607227"/>
          <a:ext cx="1798563" cy="5493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．みずほ情報総研</a:t>
          </a:r>
          <a:r>
            <a:rPr kumimoji="1" lang="ja-JP" altLang="ja-JP" sz="1100">
              <a:solidFill>
                <a:schemeClr val="dk1"/>
              </a:solidFill>
              <a:effectLst/>
              <a:latin typeface="+mn-lt"/>
              <a:ea typeface="+mn-ea"/>
              <a:cs typeface="+mn-cs"/>
            </a:rPr>
            <a:t>（株）</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14</a:t>
          </a:r>
          <a:r>
            <a:rPr kumimoji="1" lang="ja-JP" altLang="en-US" sz="1100"/>
            <a:t>百万円</a:t>
          </a:r>
        </a:p>
      </xdr:txBody>
    </xdr:sp>
    <xdr:clientData/>
  </xdr:twoCellAnchor>
  <xdr:twoCellAnchor>
    <xdr:from>
      <xdr:col>9</xdr:col>
      <xdr:colOff>168123</xdr:colOff>
      <xdr:row>746</xdr:row>
      <xdr:rowOff>245527</xdr:rowOff>
    </xdr:from>
    <xdr:to>
      <xdr:col>19</xdr:col>
      <xdr:colOff>127000</xdr:colOff>
      <xdr:row>748</xdr:row>
      <xdr:rowOff>135466</xdr:rowOff>
    </xdr:to>
    <xdr:sp macro="" textlink="">
      <xdr:nvSpPr>
        <xdr:cNvPr id="9" name="大かっこ 8"/>
        <xdr:cNvSpPr/>
      </xdr:nvSpPr>
      <xdr:spPr>
        <a:xfrm>
          <a:off x="1844523" y="45203527"/>
          <a:ext cx="1821544" cy="59267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環境指標等に関する統計等データの整備等</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33866</xdr:colOff>
      <xdr:row>743</xdr:row>
      <xdr:rowOff>270934</xdr:rowOff>
    </xdr:from>
    <xdr:to>
      <xdr:col>21</xdr:col>
      <xdr:colOff>59267</xdr:colOff>
      <xdr:row>745</xdr:row>
      <xdr:rowOff>105311</xdr:rowOff>
    </xdr:to>
    <xdr:sp macro="" textlink="">
      <xdr:nvSpPr>
        <xdr:cNvPr id="10" name="正方形/長方形 9"/>
        <xdr:cNvSpPr/>
      </xdr:nvSpPr>
      <xdr:spPr>
        <a:xfrm>
          <a:off x="1523999" y="44170601"/>
          <a:ext cx="2446868" cy="537110"/>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請負</a:t>
          </a:r>
          <a:r>
            <a:rPr kumimoji="1" lang="en-US" altLang="ja-JP" sz="1100"/>
            <a:t>【</a:t>
          </a:r>
          <a:r>
            <a:rPr kumimoji="1" lang="ja-JP" altLang="en-US" sz="1100"/>
            <a:t>一般競争契約（総合評価）</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E1099" sqref="BE1099"/>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276</v>
      </c>
      <c r="AT2" s="206"/>
      <c r="AU2" s="206"/>
      <c r="AV2" s="43" t="str">
        <f>IF(AW2="", "", "-")</f>
        <v/>
      </c>
      <c r="AW2" s="383"/>
      <c r="AX2" s="383"/>
    </row>
    <row r="3" spans="1:50" ht="21" customHeight="1" thickBot="1" x14ac:dyDescent="0.25">
      <c r="A3" s="509" t="s">
        <v>462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481</v>
      </c>
      <c r="AK3" s="511"/>
      <c r="AL3" s="511"/>
      <c r="AM3" s="511"/>
      <c r="AN3" s="511"/>
      <c r="AO3" s="511"/>
      <c r="AP3" s="511"/>
      <c r="AQ3" s="511"/>
      <c r="AR3" s="511"/>
      <c r="AS3" s="511"/>
      <c r="AT3" s="511"/>
      <c r="AU3" s="511"/>
      <c r="AV3" s="511"/>
      <c r="AW3" s="511"/>
      <c r="AX3" s="24" t="s">
        <v>64</v>
      </c>
    </row>
    <row r="4" spans="1:50" ht="24.75" customHeight="1" x14ac:dyDescent="0.2">
      <c r="A4" s="708" t="s">
        <v>25</v>
      </c>
      <c r="B4" s="709"/>
      <c r="C4" s="709"/>
      <c r="D4" s="709"/>
      <c r="E4" s="709"/>
      <c r="F4" s="709"/>
      <c r="G4" s="684" t="s">
        <v>503</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2">
      <c r="A5" s="694" t="s">
        <v>66</v>
      </c>
      <c r="B5" s="695"/>
      <c r="C5" s="695"/>
      <c r="D5" s="695"/>
      <c r="E5" s="695"/>
      <c r="F5" s="696"/>
      <c r="G5" s="544" t="s">
        <v>184</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482</v>
      </c>
      <c r="AF5" s="703"/>
      <c r="AG5" s="703"/>
      <c r="AH5" s="703"/>
      <c r="AI5" s="703"/>
      <c r="AJ5" s="703"/>
      <c r="AK5" s="703"/>
      <c r="AL5" s="703"/>
      <c r="AM5" s="703"/>
      <c r="AN5" s="703"/>
      <c r="AO5" s="703"/>
      <c r="AP5" s="704"/>
      <c r="AQ5" s="705" t="s">
        <v>483</v>
      </c>
      <c r="AR5" s="706"/>
      <c r="AS5" s="706"/>
      <c r="AT5" s="706"/>
      <c r="AU5" s="706"/>
      <c r="AV5" s="706"/>
      <c r="AW5" s="706"/>
      <c r="AX5" s="707"/>
    </row>
    <row r="6" spans="1:50" ht="39" customHeight="1" x14ac:dyDescent="0.2">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2">
      <c r="A7" s="812" t="s">
        <v>22</v>
      </c>
      <c r="B7" s="813"/>
      <c r="C7" s="813"/>
      <c r="D7" s="813"/>
      <c r="E7" s="813"/>
      <c r="F7" s="814"/>
      <c r="G7" s="815" t="s">
        <v>504</v>
      </c>
      <c r="H7" s="816"/>
      <c r="I7" s="816"/>
      <c r="J7" s="816"/>
      <c r="K7" s="816"/>
      <c r="L7" s="816"/>
      <c r="M7" s="816"/>
      <c r="N7" s="816"/>
      <c r="O7" s="816"/>
      <c r="P7" s="816"/>
      <c r="Q7" s="816"/>
      <c r="R7" s="816"/>
      <c r="S7" s="816"/>
      <c r="T7" s="816"/>
      <c r="U7" s="816"/>
      <c r="V7" s="816"/>
      <c r="W7" s="816"/>
      <c r="X7" s="817"/>
      <c r="Y7" s="381" t="s">
        <v>434</v>
      </c>
      <c r="Z7" s="282"/>
      <c r="AA7" s="282"/>
      <c r="AB7" s="282"/>
      <c r="AC7" s="282"/>
      <c r="AD7" s="382"/>
      <c r="AE7" s="369" t="s">
        <v>505</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2">
      <c r="A8" s="812" t="s">
        <v>330</v>
      </c>
      <c r="B8" s="813"/>
      <c r="C8" s="813"/>
      <c r="D8" s="813"/>
      <c r="E8" s="813"/>
      <c r="F8" s="814"/>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45" customHeight="1" x14ac:dyDescent="0.2">
      <c r="A9" s="131" t="s">
        <v>23</v>
      </c>
      <c r="B9" s="132"/>
      <c r="C9" s="132"/>
      <c r="D9" s="132"/>
      <c r="E9" s="132"/>
      <c r="F9" s="132"/>
      <c r="G9" s="558" t="s">
        <v>506</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2">
      <c r="A10" s="725" t="s">
        <v>29</v>
      </c>
      <c r="B10" s="726"/>
      <c r="C10" s="726"/>
      <c r="D10" s="726"/>
      <c r="E10" s="726"/>
      <c r="F10" s="726"/>
      <c r="G10" s="658" t="s">
        <v>549</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2">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2">
      <c r="A12" s="125" t="s">
        <v>24</v>
      </c>
      <c r="B12" s="126"/>
      <c r="C12" s="126"/>
      <c r="D12" s="126"/>
      <c r="E12" s="126"/>
      <c r="F12" s="127"/>
      <c r="G12" s="664"/>
      <c r="H12" s="665"/>
      <c r="I12" s="665"/>
      <c r="J12" s="665"/>
      <c r="K12" s="665"/>
      <c r="L12" s="665"/>
      <c r="M12" s="665"/>
      <c r="N12" s="665"/>
      <c r="O12" s="665"/>
      <c r="P12" s="289" t="s">
        <v>453</v>
      </c>
      <c r="Q12" s="284"/>
      <c r="R12" s="284"/>
      <c r="S12" s="284"/>
      <c r="T12" s="284"/>
      <c r="U12" s="284"/>
      <c r="V12" s="285"/>
      <c r="W12" s="289" t="s">
        <v>450</v>
      </c>
      <c r="X12" s="284"/>
      <c r="Y12" s="284"/>
      <c r="Z12" s="284"/>
      <c r="AA12" s="284"/>
      <c r="AB12" s="284"/>
      <c r="AC12" s="285"/>
      <c r="AD12" s="289" t="s">
        <v>445</v>
      </c>
      <c r="AE12" s="284"/>
      <c r="AF12" s="284"/>
      <c r="AG12" s="284"/>
      <c r="AH12" s="284"/>
      <c r="AI12" s="284"/>
      <c r="AJ12" s="285"/>
      <c r="AK12" s="289" t="s">
        <v>438</v>
      </c>
      <c r="AL12" s="284"/>
      <c r="AM12" s="284"/>
      <c r="AN12" s="284"/>
      <c r="AO12" s="284"/>
      <c r="AP12" s="284"/>
      <c r="AQ12" s="285"/>
      <c r="AR12" s="289" t="s">
        <v>436</v>
      </c>
      <c r="AS12" s="284"/>
      <c r="AT12" s="284"/>
      <c r="AU12" s="284"/>
      <c r="AV12" s="284"/>
      <c r="AW12" s="284"/>
      <c r="AX12" s="727"/>
    </row>
    <row r="13" spans="1:50" ht="21" customHeight="1" x14ac:dyDescent="0.2">
      <c r="A13" s="128"/>
      <c r="B13" s="129"/>
      <c r="C13" s="129"/>
      <c r="D13" s="129"/>
      <c r="E13" s="129"/>
      <c r="F13" s="130"/>
      <c r="G13" s="728" t="s">
        <v>6</v>
      </c>
      <c r="H13" s="729"/>
      <c r="I13" s="621" t="s">
        <v>7</v>
      </c>
      <c r="J13" s="622"/>
      <c r="K13" s="622"/>
      <c r="L13" s="622"/>
      <c r="M13" s="622"/>
      <c r="N13" s="622"/>
      <c r="O13" s="623"/>
      <c r="P13" s="94">
        <v>9</v>
      </c>
      <c r="Q13" s="95"/>
      <c r="R13" s="95"/>
      <c r="S13" s="95"/>
      <c r="T13" s="95"/>
      <c r="U13" s="95"/>
      <c r="V13" s="96"/>
      <c r="W13" s="94">
        <v>12</v>
      </c>
      <c r="X13" s="95"/>
      <c r="Y13" s="95"/>
      <c r="Z13" s="95"/>
      <c r="AA13" s="95"/>
      <c r="AB13" s="95"/>
      <c r="AC13" s="96"/>
      <c r="AD13" s="94">
        <v>15</v>
      </c>
      <c r="AE13" s="95"/>
      <c r="AF13" s="95"/>
      <c r="AG13" s="95"/>
      <c r="AH13" s="95"/>
      <c r="AI13" s="95"/>
      <c r="AJ13" s="96"/>
      <c r="AK13" s="94">
        <v>15</v>
      </c>
      <c r="AL13" s="95"/>
      <c r="AM13" s="95"/>
      <c r="AN13" s="95"/>
      <c r="AO13" s="95"/>
      <c r="AP13" s="95"/>
      <c r="AQ13" s="96"/>
      <c r="AR13" s="91"/>
      <c r="AS13" s="92"/>
      <c r="AT13" s="92"/>
      <c r="AU13" s="92"/>
      <c r="AV13" s="92"/>
      <c r="AW13" s="92"/>
      <c r="AX13" s="380"/>
    </row>
    <row r="14" spans="1:50" ht="21" customHeight="1" x14ac:dyDescent="0.2">
      <c r="A14" s="128"/>
      <c r="B14" s="129"/>
      <c r="C14" s="129"/>
      <c r="D14" s="129"/>
      <c r="E14" s="129"/>
      <c r="F14" s="130"/>
      <c r="G14" s="730"/>
      <c r="H14" s="731"/>
      <c r="I14" s="561" t="s">
        <v>8</v>
      </c>
      <c r="J14" s="615"/>
      <c r="K14" s="615"/>
      <c r="L14" s="615"/>
      <c r="M14" s="615"/>
      <c r="N14" s="615"/>
      <c r="O14" s="616"/>
      <c r="P14" s="94" t="s">
        <v>487</v>
      </c>
      <c r="Q14" s="95"/>
      <c r="R14" s="95"/>
      <c r="S14" s="95"/>
      <c r="T14" s="95"/>
      <c r="U14" s="95"/>
      <c r="V14" s="96"/>
      <c r="W14" s="94" t="s">
        <v>486</v>
      </c>
      <c r="X14" s="95"/>
      <c r="Y14" s="95"/>
      <c r="Z14" s="95"/>
      <c r="AA14" s="95"/>
      <c r="AB14" s="95"/>
      <c r="AC14" s="96"/>
      <c r="AD14" s="94" t="s">
        <v>490</v>
      </c>
      <c r="AE14" s="95"/>
      <c r="AF14" s="95"/>
      <c r="AG14" s="95"/>
      <c r="AH14" s="95"/>
      <c r="AI14" s="95"/>
      <c r="AJ14" s="96"/>
      <c r="AK14" s="94" t="s">
        <v>486</v>
      </c>
      <c r="AL14" s="95"/>
      <c r="AM14" s="95"/>
      <c r="AN14" s="95"/>
      <c r="AO14" s="95"/>
      <c r="AP14" s="95"/>
      <c r="AQ14" s="96"/>
      <c r="AR14" s="648"/>
      <c r="AS14" s="648"/>
      <c r="AT14" s="648"/>
      <c r="AU14" s="648"/>
      <c r="AV14" s="648"/>
      <c r="AW14" s="648"/>
      <c r="AX14" s="649"/>
    </row>
    <row r="15" spans="1:50" ht="21" customHeight="1" x14ac:dyDescent="0.2">
      <c r="A15" s="128"/>
      <c r="B15" s="129"/>
      <c r="C15" s="129"/>
      <c r="D15" s="129"/>
      <c r="E15" s="129"/>
      <c r="F15" s="130"/>
      <c r="G15" s="730"/>
      <c r="H15" s="731"/>
      <c r="I15" s="561" t="s">
        <v>50</v>
      </c>
      <c r="J15" s="562"/>
      <c r="K15" s="562"/>
      <c r="L15" s="562"/>
      <c r="M15" s="562"/>
      <c r="N15" s="562"/>
      <c r="O15" s="563"/>
      <c r="P15" s="94" t="s">
        <v>488</v>
      </c>
      <c r="Q15" s="95"/>
      <c r="R15" s="95"/>
      <c r="S15" s="95"/>
      <c r="T15" s="95"/>
      <c r="U15" s="95"/>
      <c r="V15" s="96"/>
      <c r="W15" s="94" t="s">
        <v>487</v>
      </c>
      <c r="X15" s="95"/>
      <c r="Y15" s="95"/>
      <c r="Z15" s="95"/>
      <c r="AA15" s="95"/>
      <c r="AB15" s="95"/>
      <c r="AC15" s="96"/>
      <c r="AD15" s="94" t="s">
        <v>486</v>
      </c>
      <c r="AE15" s="95"/>
      <c r="AF15" s="95"/>
      <c r="AG15" s="95"/>
      <c r="AH15" s="95"/>
      <c r="AI15" s="95"/>
      <c r="AJ15" s="96"/>
      <c r="AK15" s="94" t="s">
        <v>488</v>
      </c>
      <c r="AL15" s="95"/>
      <c r="AM15" s="95"/>
      <c r="AN15" s="95"/>
      <c r="AO15" s="95"/>
      <c r="AP15" s="95"/>
      <c r="AQ15" s="96"/>
      <c r="AR15" s="94" t="s">
        <v>486</v>
      </c>
      <c r="AS15" s="95"/>
      <c r="AT15" s="95"/>
      <c r="AU15" s="95"/>
      <c r="AV15" s="95"/>
      <c r="AW15" s="95"/>
      <c r="AX15" s="614"/>
    </row>
    <row r="16" spans="1:50" ht="21" customHeight="1" x14ac:dyDescent="0.2">
      <c r="A16" s="128"/>
      <c r="B16" s="129"/>
      <c r="C16" s="129"/>
      <c r="D16" s="129"/>
      <c r="E16" s="129"/>
      <c r="F16" s="130"/>
      <c r="G16" s="730"/>
      <c r="H16" s="731"/>
      <c r="I16" s="561" t="s">
        <v>51</v>
      </c>
      <c r="J16" s="562"/>
      <c r="K16" s="562"/>
      <c r="L16" s="562"/>
      <c r="M16" s="562"/>
      <c r="N16" s="562"/>
      <c r="O16" s="563"/>
      <c r="P16" s="94" t="s">
        <v>489</v>
      </c>
      <c r="Q16" s="95"/>
      <c r="R16" s="95"/>
      <c r="S16" s="95"/>
      <c r="T16" s="95"/>
      <c r="U16" s="95"/>
      <c r="V16" s="96"/>
      <c r="W16" s="94" t="s">
        <v>486</v>
      </c>
      <c r="X16" s="95"/>
      <c r="Y16" s="95"/>
      <c r="Z16" s="95"/>
      <c r="AA16" s="95"/>
      <c r="AB16" s="95"/>
      <c r="AC16" s="96"/>
      <c r="AD16" s="94" t="s">
        <v>486</v>
      </c>
      <c r="AE16" s="95"/>
      <c r="AF16" s="95"/>
      <c r="AG16" s="95"/>
      <c r="AH16" s="95"/>
      <c r="AI16" s="95"/>
      <c r="AJ16" s="96"/>
      <c r="AK16" s="94" t="s">
        <v>491</v>
      </c>
      <c r="AL16" s="95"/>
      <c r="AM16" s="95"/>
      <c r="AN16" s="95"/>
      <c r="AO16" s="95"/>
      <c r="AP16" s="95"/>
      <c r="AQ16" s="96"/>
      <c r="AR16" s="661"/>
      <c r="AS16" s="662"/>
      <c r="AT16" s="662"/>
      <c r="AU16" s="662"/>
      <c r="AV16" s="662"/>
      <c r="AW16" s="662"/>
      <c r="AX16" s="663"/>
    </row>
    <row r="17" spans="1:50" ht="24.75" customHeight="1" x14ac:dyDescent="0.2">
      <c r="A17" s="128"/>
      <c r="B17" s="129"/>
      <c r="C17" s="129"/>
      <c r="D17" s="129"/>
      <c r="E17" s="129"/>
      <c r="F17" s="130"/>
      <c r="G17" s="730"/>
      <c r="H17" s="731"/>
      <c r="I17" s="561" t="s">
        <v>49</v>
      </c>
      <c r="J17" s="615"/>
      <c r="K17" s="615"/>
      <c r="L17" s="615"/>
      <c r="M17" s="615"/>
      <c r="N17" s="615"/>
      <c r="O17" s="616"/>
      <c r="P17" s="94" t="s">
        <v>486</v>
      </c>
      <c r="Q17" s="95"/>
      <c r="R17" s="95"/>
      <c r="S17" s="95"/>
      <c r="T17" s="95"/>
      <c r="U17" s="95"/>
      <c r="V17" s="96"/>
      <c r="W17" s="94" t="s">
        <v>486</v>
      </c>
      <c r="X17" s="95"/>
      <c r="Y17" s="95"/>
      <c r="Z17" s="95"/>
      <c r="AA17" s="95"/>
      <c r="AB17" s="95"/>
      <c r="AC17" s="96"/>
      <c r="AD17" s="94" t="s">
        <v>486</v>
      </c>
      <c r="AE17" s="95"/>
      <c r="AF17" s="95"/>
      <c r="AG17" s="95"/>
      <c r="AH17" s="95"/>
      <c r="AI17" s="95"/>
      <c r="AJ17" s="96"/>
      <c r="AK17" s="94" t="s">
        <v>486</v>
      </c>
      <c r="AL17" s="95"/>
      <c r="AM17" s="95"/>
      <c r="AN17" s="95"/>
      <c r="AO17" s="95"/>
      <c r="AP17" s="95"/>
      <c r="AQ17" s="96"/>
      <c r="AR17" s="378"/>
      <c r="AS17" s="378"/>
      <c r="AT17" s="378"/>
      <c r="AU17" s="378"/>
      <c r="AV17" s="378"/>
      <c r="AW17" s="378"/>
      <c r="AX17" s="379"/>
    </row>
    <row r="18" spans="1:50" ht="24.75" customHeight="1" x14ac:dyDescent="0.2">
      <c r="A18" s="128"/>
      <c r="B18" s="129"/>
      <c r="C18" s="129"/>
      <c r="D18" s="129"/>
      <c r="E18" s="129"/>
      <c r="F18" s="130"/>
      <c r="G18" s="732"/>
      <c r="H18" s="733"/>
      <c r="I18" s="720" t="s">
        <v>20</v>
      </c>
      <c r="J18" s="721"/>
      <c r="K18" s="721"/>
      <c r="L18" s="721"/>
      <c r="M18" s="721"/>
      <c r="N18" s="721"/>
      <c r="O18" s="722"/>
      <c r="P18" s="100">
        <f>SUM(P13:V17)</f>
        <v>9</v>
      </c>
      <c r="Q18" s="101"/>
      <c r="R18" s="101"/>
      <c r="S18" s="101"/>
      <c r="T18" s="101"/>
      <c r="U18" s="101"/>
      <c r="V18" s="102"/>
      <c r="W18" s="100">
        <f>SUM(W13:AC17)</f>
        <v>12</v>
      </c>
      <c r="X18" s="101"/>
      <c r="Y18" s="101"/>
      <c r="Z18" s="101"/>
      <c r="AA18" s="101"/>
      <c r="AB18" s="101"/>
      <c r="AC18" s="102"/>
      <c r="AD18" s="100">
        <f>SUM(AD13:AJ17)</f>
        <v>15</v>
      </c>
      <c r="AE18" s="101"/>
      <c r="AF18" s="101"/>
      <c r="AG18" s="101"/>
      <c r="AH18" s="101"/>
      <c r="AI18" s="101"/>
      <c r="AJ18" s="102"/>
      <c r="AK18" s="100">
        <f>SUM(AK13:AQ17)</f>
        <v>15</v>
      </c>
      <c r="AL18" s="101"/>
      <c r="AM18" s="101"/>
      <c r="AN18" s="101"/>
      <c r="AO18" s="101"/>
      <c r="AP18" s="101"/>
      <c r="AQ18" s="102"/>
      <c r="AR18" s="100">
        <f>SUM(AR13:AX17)</f>
        <v>0</v>
      </c>
      <c r="AS18" s="101"/>
      <c r="AT18" s="101"/>
      <c r="AU18" s="101"/>
      <c r="AV18" s="101"/>
      <c r="AW18" s="101"/>
      <c r="AX18" s="523"/>
    </row>
    <row r="19" spans="1:50" ht="24.75" customHeight="1" x14ac:dyDescent="0.2">
      <c r="A19" s="128"/>
      <c r="B19" s="129"/>
      <c r="C19" s="129"/>
      <c r="D19" s="129"/>
      <c r="E19" s="129"/>
      <c r="F19" s="130"/>
      <c r="G19" s="521" t="s">
        <v>9</v>
      </c>
      <c r="H19" s="522"/>
      <c r="I19" s="522"/>
      <c r="J19" s="522"/>
      <c r="K19" s="522"/>
      <c r="L19" s="522"/>
      <c r="M19" s="522"/>
      <c r="N19" s="522"/>
      <c r="O19" s="522"/>
      <c r="P19" s="94">
        <v>12</v>
      </c>
      <c r="Q19" s="95"/>
      <c r="R19" s="95"/>
      <c r="S19" s="95"/>
      <c r="T19" s="95"/>
      <c r="U19" s="95"/>
      <c r="V19" s="96"/>
      <c r="W19" s="94">
        <v>9</v>
      </c>
      <c r="X19" s="95"/>
      <c r="Y19" s="95"/>
      <c r="Z19" s="95"/>
      <c r="AA19" s="95"/>
      <c r="AB19" s="95"/>
      <c r="AC19" s="96"/>
      <c r="AD19" s="94">
        <v>14</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2">
      <c r="A20" s="128"/>
      <c r="B20" s="129"/>
      <c r="C20" s="129"/>
      <c r="D20" s="129"/>
      <c r="E20" s="129"/>
      <c r="F20" s="130"/>
      <c r="G20" s="521" t="s">
        <v>10</v>
      </c>
      <c r="H20" s="522"/>
      <c r="I20" s="522"/>
      <c r="J20" s="522"/>
      <c r="K20" s="522"/>
      <c r="L20" s="522"/>
      <c r="M20" s="522"/>
      <c r="N20" s="522"/>
      <c r="O20" s="522"/>
      <c r="P20" s="525">
        <f>IF(P18=0, "-", SUM(P19)/P18)</f>
        <v>1.3333333333333333</v>
      </c>
      <c r="Q20" s="525"/>
      <c r="R20" s="525"/>
      <c r="S20" s="525"/>
      <c r="T20" s="525"/>
      <c r="U20" s="525"/>
      <c r="V20" s="525"/>
      <c r="W20" s="525">
        <f t="shared" ref="W20" si="0">IF(W18=0, "-", SUM(W19)/W18)</f>
        <v>0.75</v>
      </c>
      <c r="X20" s="525"/>
      <c r="Y20" s="525"/>
      <c r="Z20" s="525"/>
      <c r="AA20" s="525"/>
      <c r="AB20" s="525"/>
      <c r="AC20" s="525"/>
      <c r="AD20" s="525">
        <f t="shared" ref="AD20" si="1">IF(AD18=0, "-", SUM(AD19)/AD18)</f>
        <v>0.93333333333333335</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2">
      <c r="A21" s="131"/>
      <c r="B21" s="132"/>
      <c r="C21" s="132"/>
      <c r="D21" s="132"/>
      <c r="E21" s="132"/>
      <c r="F21" s="133"/>
      <c r="G21" s="912" t="s">
        <v>398</v>
      </c>
      <c r="H21" s="913"/>
      <c r="I21" s="913"/>
      <c r="J21" s="913"/>
      <c r="K21" s="913"/>
      <c r="L21" s="913"/>
      <c r="M21" s="913"/>
      <c r="N21" s="913"/>
      <c r="O21" s="913"/>
      <c r="P21" s="525">
        <f>IF(P19=0, "-", SUM(P19)/SUM(P13,P14))</f>
        <v>1.3333333333333333</v>
      </c>
      <c r="Q21" s="525"/>
      <c r="R21" s="525"/>
      <c r="S21" s="525"/>
      <c r="T21" s="525"/>
      <c r="U21" s="525"/>
      <c r="V21" s="525"/>
      <c r="W21" s="525">
        <f t="shared" ref="W21" si="2">IF(W19=0, "-", SUM(W19)/SUM(W13,W14))</f>
        <v>0.75</v>
      </c>
      <c r="X21" s="525"/>
      <c r="Y21" s="525"/>
      <c r="Z21" s="525"/>
      <c r="AA21" s="525"/>
      <c r="AB21" s="525"/>
      <c r="AC21" s="525"/>
      <c r="AD21" s="525">
        <f t="shared" ref="AD21" si="3">IF(AD19=0, "-", SUM(AD19)/SUM(AD13,AD14))</f>
        <v>0.93333333333333335</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2">
      <c r="A22" s="184" t="s">
        <v>470</v>
      </c>
      <c r="B22" s="185"/>
      <c r="C22" s="185"/>
      <c r="D22" s="185"/>
      <c r="E22" s="185"/>
      <c r="F22" s="186"/>
      <c r="G22" s="169" t="s">
        <v>378</v>
      </c>
      <c r="H22" s="170"/>
      <c r="I22" s="170"/>
      <c r="J22" s="170"/>
      <c r="K22" s="170"/>
      <c r="L22" s="170"/>
      <c r="M22" s="170"/>
      <c r="N22" s="170"/>
      <c r="O22" s="171"/>
      <c r="P22" s="193" t="s">
        <v>439</v>
      </c>
      <c r="Q22" s="170"/>
      <c r="R22" s="170"/>
      <c r="S22" s="170"/>
      <c r="T22" s="170"/>
      <c r="U22" s="170"/>
      <c r="V22" s="171"/>
      <c r="W22" s="193" t="s">
        <v>435</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2">
      <c r="A23" s="187"/>
      <c r="B23" s="188"/>
      <c r="C23" s="188"/>
      <c r="D23" s="188"/>
      <c r="E23" s="188"/>
      <c r="F23" s="189"/>
      <c r="G23" s="172" t="s">
        <v>492</v>
      </c>
      <c r="H23" s="173"/>
      <c r="I23" s="173"/>
      <c r="J23" s="173"/>
      <c r="K23" s="173"/>
      <c r="L23" s="173"/>
      <c r="M23" s="173"/>
      <c r="N23" s="173"/>
      <c r="O23" s="174"/>
      <c r="P23" s="91">
        <v>15</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2">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2">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2">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2">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2">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5">
      <c r="A29" s="190"/>
      <c r="B29" s="191"/>
      <c r="C29" s="191"/>
      <c r="D29" s="191"/>
      <c r="E29" s="191"/>
      <c r="F29" s="192"/>
      <c r="G29" s="181" t="s">
        <v>379</v>
      </c>
      <c r="H29" s="182"/>
      <c r="I29" s="182"/>
      <c r="J29" s="182"/>
      <c r="K29" s="182"/>
      <c r="L29" s="182"/>
      <c r="M29" s="182"/>
      <c r="N29" s="182"/>
      <c r="O29" s="183"/>
      <c r="P29" s="94">
        <f>AK13</f>
        <v>15</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2">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454</v>
      </c>
      <c r="AF30" s="373"/>
      <c r="AG30" s="373"/>
      <c r="AH30" s="374"/>
      <c r="AI30" s="372" t="s">
        <v>451</v>
      </c>
      <c r="AJ30" s="373"/>
      <c r="AK30" s="373"/>
      <c r="AL30" s="374"/>
      <c r="AM30" s="375" t="s">
        <v>446</v>
      </c>
      <c r="AN30" s="375"/>
      <c r="AO30" s="375"/>
      <c r="AP30" s="372"/>
      <c r="AQ30" s="624" t="s">
        <v>306</v>
      </c>
      <c r="AR30" s="625"/>
      <c r="AS30" s="625"/>
      <c r="AT30" s="626"/>
      <c r="AU30" s="376" t="s">
        <v>252</v>
      </c>
      <c r="AV30" s="376"/>
      <c r="AW30" s="376"/>
      <c r="AX30" s="377"/>
    </row>
    <row r="31" spans="1:50" ht="18.75" customHeight="1" x14ac:dyDescent="0.2">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v>34</v>
      </c>
      <c r="AR31" s="122"/>
      <c r="AS31" s="123" t="s">
        <v>307</v>
      </c>
      <c r="AT31" s="158"/>
      <c r="AU31" s="257" t="s">
        <v>486</v>
      </c>
      <c r="AV31" s="257"/>
      <c r="AW31" s="365" t="s">
        <v>296</v>
      </c>
      <c r="AX31" s="366"/>
    </row>
    <row r="32" spans="1:50" ht="30" customHeight="1" x14ac:dyDescent="0.2">
      <c r="A32" s="501"/>
      <c r="B32" s="499"/>
      <c r="C32" s="499"/>
      <c r="D32" s="499"/>
      <c r="E32" s="499"/>
      <c r="F32" s="500"/>
      <c r="G32" s="526" t="s">
        <v>507</v>
      </c>
      <c r="H32" s="527"/>
      <c r="I32" s="527"/>
      <c r="J32" s="527"/>
      <c r="K32" s="527"/>
      <c r="L32" s="527"/>
      <c r="M32" s="527"/>
      <c r="N32" s="527"/>
      <c r="O32" s="528"/>
      <c r="P32" s="147" t="s">
        <v>510</v>
      </c>
      <c r="Q32" s="147"/>
      <c r="R32" s="147"/>
      <c r="S32" s="147"/>
      <c r="T32" s="147"/>
      <c r="U32" s="147"/>
      <c r="V32" s="147"/>
      <c r="W32" s="147"/>
      <c r="X32" s="217"/>
      <c r="Y32" s="324" t="s">
        <v>12</v>
      </c>
      <c r="Z32" s="535"/>
      <c r="AA32" s="536"/>
      <c r="AB32" s="537" t="s">
        <v>493</v>
      </c>
      <c r="AC32" s="537"/>
      <c r="AD32" s="537"/>
      <c r="AE32" s="350" t="s">
        <v>486</v>
      </c>
      <c r="AF32" s="351"/>
      <c r="AG32" s="351"/>
      <c r="AH32" s="351"/>
      <c r="AI32" s="350">
        <v>178000</v>
      </c>
      <c r="AJ32" s="351"/>
      <c r="AK32" s="351"/>
      <c r="AL32" s="351"/>
      <c r="AM32" s="350" t="s">
        <v>494</v>
      </c>
      <c r="AN32" s="351"/>
      <c r="AO32" s="351"/>
      <c r="AP32" s="351"/>
      <c r="AQ32" s="97" t="s">
        <v>489</v>
      </c>
      <c r="AR32" s="98"/>
      <c r="AS32" s="98"/>
      <c r="AT32" s="99"/>
      <c r="AU32" s="351" t="s">
        <v>486</v>
      </c>
      <c r="AV32" s="351"/>
      <c r="AW32" s="351"/>
      <c r="AX32" s="353"/>
    </row>
    <row r="33" spans="1:50" ht="30" customHeight="1" x14ac:dyDescent="0.2">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493</v>
      </c>
      <c r="AC33" s="508"/>
      <c r="AD33" s="508"/>
      <c r="AE33" s="350" t="s">
        <v>509</v>
      </c>
      <c r="AF33" s="351"/>
      <c r="AG33" s="351"/>
      <c r="AH33" s="351"/>
      <c r="AI33" s="350" t="s">
        <v>486</v>
      </c>
      <c r="AJ33" s="351"/>
      <c r="AK33" s="351"/>
      <c r="AL33" s="351"/>
      <c r="AM33" s="350">
        <v>179800</v>
      </c>
      <c r="AN33" s="351"/>
      <c r="AO33" s="351"/>
      <c r="AP33" s="351"/>
      <c r="AQ33" s="97">
        <v>187000</v>
      </c>
      <c r="AR33" s="98"/>
      <c r="AS33" s="98"/>
      <c r="AT33" s="99"/>
      <c r="AU33" s="351" t="s">
        <v>486</v>
      </c>
      <c r="AV33" s="351"/>
      <c r="AW33" s="351"/>
      <c r="AX33" s="353"/>
    </row>
    <row r="34" spans="1:50" ht="30" customHeight="1" x14ac:dyDescent="0.2">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t="s">
        <v>509</v>
      </c>
      <c r="AF34" s="351"/>
      <c r="AG34" s="351"/>
      <c r="AH34" s="351"/>
      <c r="AI34" s="350" t="s">
        <v>486</v>
      </c>
      <c r="AJ34" s="351"/>
      <c r="AK34" s="351"/>
      <c r="AL34" s="351"/>
      <c r="AM34" s="350" t="s">
        <v>487</v>
      </c>
      <c r="AN34" s="351"/>
      <c r="AO34" s="351"/>
      <c r="AP34" s="351"/>
      <c r="AQ34" s="97" t="s">
        <v>495</v>
      </c>
      <c r="AR34" s="98"/>
      <c r="AS34" s="98"/>
      <c r="AT34" s="99"/>
      <c r="AU34" s="351" t="s">
        <v>486</v>
      </c>
      <c r="AV34" s="351"/>
      <c r="AW34" s="351"/>
      <c r="AX34" s="353"/>
    </row>
    <row r="35" spans="1:50" ht="23.25" customHeight="1" x14ac:dyDescent="0.2">
      <c r="A35" s="883" t="s">
        <v>424</v>
      </c>
      <c r="B35" s="884"/>
      <c r="C35" s="884"/>
      <c r="D35" s="884"/>
      <c r="E35" s="884"/>
      <c r="F35" s="885"/>
      <c r="G35" s="889" t="s">
        <v>508</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thickBot="1" x14ac:dyDescent="0.25">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hidden="1" customHeight="1" x14ac:dyDescent="0.2">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454</v>
      </c>
      <c r="AF37" s="355"/>
      <c r="AG37" s="355"/>
      <c r="AH37" s="356"/>
      <c r="AI37" s="354" t="s">
        <v>451</v>
      </c>
      <c r="AJ37" s="355"/>
      <c r="AK37" s="355"/>
      <c r="AL37" s="356"/>
      <c r="AM37" s="361" t="s">
        <v>446</v>
      </c>
      <c r="AN37" s="361"/>
      <c r="AO37" s="361"/>
      <c r="AP37" s="354"/>
      <c r="AQ37" s="253" t="s">
        <v>306</v>
      </c>
      <c r="AR37" s="254"/>
      <c r="AS37" s="254"/>
      <c r="AT37" s="255"/>
      <c r="AU37" s="367" t="s">
        <v>252</v>
      </c>
      <c r="AV37" s="367"/>
      <c r="AW37" s="367"/>
      <c r="AX37" s="368"/>
    </row>
    <row r="38" spans="1:50" ht="18.75" hidden="1" customHeight="1" x14ac:dyDescent="0.2">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2">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2">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2">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2">
      <c r="A42" s="883" t="s">
        <v>424</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x14ac:dyDescent="0.2">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2">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454</v>
      </c>
      <c r="AF44" s="355"/>
      <c r="AG44" s="355"/>
      <c r="AH44" s="356"/>
      <c r="AI44" s="354" t="s">
        <v>451</v>
      </c>
      <c r="AJ44" s="355"/>
      <c r="AK44" s="355"/>
      <c r="AL44" s="356"/>
      <c r="AM44" s="361" t="s">
        <v>446</v>
      </c>
      <c r="AN44" s="361"/>
      <c r="AO44" s="361"/>
      <c r="AP44" s="354"/>
      <c r="AQ44" s="253" t="s">
        <v>306</v>
      </c>
      <c r="AR44" s="254"/>
      <c r="AS44" s="254"/>
      <c r="AT44" s="255"/>
      <c r="AU44" s="367" t="s">
        <v>252</v>
      </c>
      <c r="AV44" s="367"/>
      <c r="AW44" s="367"/>
      <c r="AX44" s="368"/>
    </row>
    <row r="45" spans="1:50" ht="18.75" hidden="1" customHeight="1" x14ac:dyDescent="0.2">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2">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2">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2">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2">
      <c r="A49" s="883" t="s">
        <v>424</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2">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2">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454</v>
      </c>
      <c r="AF51" s="355"/>
      <c r="AG51" s="355"/>
      <c r="AH51" s="356"/>
      <c r="AI51" s="354" t="s">
        <v>451</v>
      </c>
      <c r="AJ51" s="355"/>
      <c r="AK51" s="355"/>
      <c r="AL51" s="356"/>
      <c r="AM51" s="361" t="s">
        <v>447</v>
      </c>
      <c r="AN51" s="361"/>
      <c r="AO51" s="361"/>
      <c r="AP51" s="354"/>
      <c r="AQ51" s="253" t="s">
        <v>306</v>
      </c>
      <c r="AR51" s="254"/>
      <c r="AS51" s="254"/>
      <c r="AT51" s="255"/>
      <c r="AU51" s="363" t="s">
        <v>252</v>
      </c>
      <c r="AV51" s="363"/>
      <c r="AW51" s="363"/>
      <c r="AX51" s="364"/>
    </row>
    <row r="52" spans="1:50" ht="18.75" hidden="1" customHeight="1" x14ac:dyDescent="0.2">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2">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2">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2">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2">
      <c r="A56" s="883" t="s">
        <v>424</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2">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2">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455</v>
      </c>
      <c r="AF58" s="355"/>
      <c r="AG58" s="355"/>
      <c r="AH58" s="356"/>
      <c r="AI58" s="354" t="s">
        <v>451</v>
      </c>
      <c r="AJ58" s="355"/>
      <c r="AK58" s="355"/>
      <c r="AL58" s="356"/>
      <c r="AM58" s="361" t="s">
        <v>446</v>
      </c>
      <c r="AN58" s="361"/>
      <c r="AO58" s="361"/>
      <c r="AP58" s="354"/>
      <c r="AQ58" s="253" t="s">
        <v>306</v>
      </c>
      <c r="AR58" s="254"/>
      <c r="AS58" s="254"/>
      <c r="AT58" s="255"/>
      <c r="AU58" s="363" t="s">
        <v>252</v>
      </c>
      <c r="AV58" s="363"/>
      <c r="AW58" s="363"/>
      <c r="AX58" s="364"/>
    </row>
    <row r="59" spans="1:50" ht="18.75" hidden="1" customHeight="1" x14ac:dyDescent="0.2">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2">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2">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2">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2">
      <c r="A63" s="883" t="s">
        <v>424</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2">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2">
      <c r="A65" s="844" t="s">
        <v>395</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390</v>
      </c>
      <c r="X65" s="856"/>
      <c r="Y65" s="859"/>
      <c r="Z65" s="859"/>
      <c r="AA65" s="860"/>
      <c r="AB65" s="853" t="s">
        <v>11</v>
      </c>
      <c r="AC65" s="849"/>
      <c r="AD65" s="850"/>
      <c r="AE65" s="354" t="s">
        <v>454</v>
      </c>
      <c r="AF65" s="355"/>
      <c r="AG65" s="355"/>
      <c r="AH65" s="356"/>
      <c r="AI65" s="354" t="s">
        <v>451</v>
      </c>
      <c r="AJ65" s="355"/>
      <c r="AK65" s="355"/>
      <c r="AL65" s="356"/>
      <c r="AM65" s="361" t="s">
        <v>446</v>
      </c>
      <c r="AN65" s="361"/>
      <c r="AO65" s="361"/>
      <c r="AP65" s="354"/>
      <c r="AQ65" s="853" t="s">
        <v>306</v>
      </c>
      <c r="AR65" s="849"/>
      <c r="AS65" s="849"/>
      <c r="AT65" s="850"/>
      <c r="AU65" s="962" t="s">
        <v>252</v>
      </c>
      <c r="AV65" s="962"/>
      <c r="AW65" s="962"/>
      <c r="AX65" s="963"/>
    </row>
    <row r="66" spans="1:50" ht="18.75" hidden="1" customHeight="1" x14ac:dyDescent="0.2">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c r="AR66" s="257"/>
      <c r="AS66" s="851" t="s">
        <v>307</v>
      </c>
      <c r="AT66" s="852"/>
      <c r="AU66" s="257"/>
      <c r="AV66" s="257"/>
      <c r="AW66" s="851" t="s">
        <v>393</v>
      </c>
      <c r="AX66" s="964"/>
    </row>
    <row r="67" spans="1:50" ht="23.25" hidden="1" customHeight="1" x14ac:dyDescent="0.2">
      <c r="A67" s="837"/>
      <c r="B67" s="838"/>
      <c r="C67" s="838"/>
      <c r="D67" s="838"/>
      <c r="E67" s="838"/>
      <c r="F67" s="839"/>
      <c r="G67" s="965" t="s">
        <v>308</v>
      </c>
      <c r="H67" s="948"/>
      <c r="I67" s="949"/>
      <c r="J67" s="949"/>
      <c r="K67" s="949"/>
      <c r="L67" s="949"/>
      <c r="M67" s="949"/>
      <c r="N67" s="949"/>
      <c r="O67" s="950"/>
      <c r="P67" s="948"/>
      <c r="Q67" s="949"/>
      <c r="R67" s="949"/>
      <c r="S67" s="949"/>
      <c r="T67" s="949"/>
      <c r="U67" s="949"/>
      <c r="V67" s="950"/>
      <c r="W67" s="954"/>
      <c r="X67" s="955"/>
      <c r="Y67" s="935" t="s">
        <v>12</v>
      </c>
      <c r="Z67" s="935"/>
      <c r="AA67" s="936"/>
      <c r="AB67" s="937" t="s">
        <v>414</v>
      </c>
      <c r="AC67" s="937"/>
      <c r="AD67" s="937"/>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2">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414</v>
      </c>
      <c r="AC68" s="960"/>
      <c r="AD68" s="960"/>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2">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415</v>
      </c>
      <c r="AC69" s="961"/>
      <c r="AD69" s="961"/>
      <c r="AE69" s="800"/>
      <c r="AF69" s="801"/>
      <c r="AG69" s="801"/>
      <c r="AH69" s="801"/>
      <c r="AI69" s="800"/>
      <c r="AJ69" s="801"/>
      <c r="AK69" s="801"/>
      <c r="AL69" s="801"/>
      <c r="AM69" s="800"/>
      <c r="AN69" s="801"/>
      <c r="AO69" s="801"/>
      <c r="AP69" s="801"/>
      <c r="AQ69" s="350"/>
      <c r="AR69" s="351"/>
      <c r="AS69" s="351"/>
      <c r="AT69" s="352"/>
      <c r="AU69" s="351"/>
      <c r="AV69" s="351"/>
      <c r="AW69" s="351"/>
      <c r="AX69" s="353"/>
    </row>
    <row r="70" spans="1:50" ht="23.25" hidden="1" customHeight="1" x14ac:dyDescent="0.2">
      <c r="A70" s="837" t="s">
        <v>399</v>
      </c>
      <c r="B70" s="838"/>
      <c r="C70" s="838"/>
      <c r="D70" s="838"/>
      <c r="E70" s="838"/>
      <c r="F70" s="839"/>
      <c r="G70" s="925" t="s">
        <v>309</v>
      </c>
      <c r="H70" s="926"/>
      <c r="I70" s="926"/>
      <c r="J70" s="926"/>
      <c r="K70" s="926"/>
      <c r="L70" s="926"/>
      <c r="M70" s="926"/>
      <c r="N70" s="926"/>
      <c r="O70" s="926"/>
      <c r="P70" s="926"/>
      <c r="Q70" s="926"/>
      <c r="R70" s="926"/>
      <c r="S70" s="926"/>
      <c r="T70" s="926"/>
      <c r="U70" s="926"/>
      <c r="V70" s="926"/>
      <c r="W70" s="929" t="s">
        <v>413</v>
      </c>
      <c r="X70" s="930"/>
      <c r="Y70" s="935" t="s">
        <v>12</v>
      </c>
      <c r="Z70" s="935"/>
      <c r="AA70" s="936"/>
      <c r="AB70" s="937" t="s">
        <v>414</v>
      </c>
      <c r="AC70" s="937"/>
      <c r="AD70" s="937"/>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2">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414</v>
      </c>
      <c r="AC71" s="960"/>
      <c r="AD71" s="960"/>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2">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415</v>
      </c>
      <c r="AC72" s="961"/>
      <c r="AD72" s="961"/>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2">
      <c r="A73" s="823" t="s">
        <v>395</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454</v>
      </c>
      <c r="AF73" s="355"/>
      <c r="AG73" s="355"/>
      <c r="AH73" s="356"/>
      <c r="AI73" s="354" t="s">
        <v>451</v>
      </c>
      <c r="AJ73" s="355"/>
      <c r="AK73" s="355"/>
      <c r="AL73" s="356"/>
      <c r="AM73" s="361" t="s">
        <v>446</v>
      </c>
      <c r="AN73" s="361"/>
      <c r="AO73" s="361"/>
      <c r="AP73" s="354"/>
      <c r="AQ73" s="162" t="s">
        <v>306</v>
      </c>
      <c r="AR73" s="155"/>
      <c r="AS73" s="155"/>
      <c r="AT73" s="156"/>
      <c r="AU73" s="259" t="s">
        <v>252</v>
      </c>
      <c r="AV73" s="120"/>
      <c r="AW73" s="120"/>
      <c r="AX73" s="121"/>
    </row>
    <row r="74" spans="1:50" ht="18.75" hidden="1" customHeight="1" x14ac:dyDescent="0.2">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2">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2">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2">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2">
      <c r="A78" s="897" t="s">
        <v>427</v>
      </c>
      <c r="B78" s="898"/>
      <c r="C78" s="898"/>
      <c r="D78" s="898"/>
      <c r="E78" s="895" t="s">
        <v>372</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2">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389</v>
      </c>
      <c r="AP79" s="135"/>
      <c r="AQ79" s="135"/>
      <c r="AR79" s="67" t="s">
        <v>387</v>
      </c>
      <c r="AS79" s="134"/>
      <c r="AT79" s="135"/>
      <c r="AU79" s="135"/>
      <c r="AV79" s="135"/>
      <c r="AW79" s="135"/>
      <c r="AX79" s="136"/>
    </row>
    <row r="80" spans="1:50" ht="18.75" hidden="1" customHeight="1" x14ac:dyDescent="0.2">
      <c r="A80" s="505" t="s">
        <v>265</v>
      </c>
      <c r="B80" s="832" t="s">
        <v>386</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471</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2">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2">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2">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2">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2">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454</v>
      </c>
      <c r="AF85" s="355"/>
      <c r="AG85" s="355"/>
      <c r="AH85" s="356"/>
      <c r="AI85" s="354" t="s">
        <v>451</v>
      </c>
      <c r="AJ85" s="355"/>
      <c r="AK85" s="355"/>
      <c r="AL85" s="356"/>
      <c r="AM85" s="361" t="s">
        <v>446</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2">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2">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2">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2">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2">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454</v>
      </c>
      <c r="AF90" s="355"/>
      <c r="AG90" s="355"/>
      <c r="AH90" s="356"/>
      <c r="AI90" s="354" t="s">
        <v>451</v>
      </c>
      <c r="AJ90" s="355"/>
      <c r="AK90" s="355"/>
      <c r="AL90" s="356"/>
      <c r="AM90" s="361" t="s">
        <v>446</v>
      </c>
      <c r="AN90" s="361"/>
      <c r="AO90" s="361"/>
      <c r="AP90" s="354"/>
      <c r="AQ90" s="162" t="s">
        <v>306</v>
      </c>
      <c r="AR90" s="155"/>
      <c r="AS90" s="155"/>
      <c r="AT90" s="156"/>
      <c r="AU90" s="359" t="s">
        <v>252</v>
      </c>
      <c r="AV90" s="359"/>
      <c r="AW90" s="359"/>
      <c r="AX90" s="360"/>
    </row>
    <row r="91" spans="1:60" ht="18.75" hidden="1" customHeight="1" x14ac:dyDescent="0.2">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2">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2">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2">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2">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454</v>
      </c>
      <c r="AF95" s="355"/>
      <c r="AG95" s="355"/>
      <c r="AH95" s="356"/>
      <c r="AI95" s="354" t="s">
        <v>451</v>
      </c>
      <c r="AJ95" s="355"/>
      <c r="AK95" s="355"/>
      <c r="AL95" s="356"/>
      <c r="AM95" s="361" t="s">
        <v>446</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2">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2">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2">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5">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2">
      <c r="A100" s="818" t="s">
        <v>396</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454</v>
      </c>
      <c r="AF100" s="810"/>
      <c r="AG100" s="810"/>
      <c r="AH100" s="811"/>
      <c r="AI100" s="809" t="s">
        <v>451</v>
      </c>
      <c r="AJ100" s="810"/>
      <c r="AK100" s="810"/>
      <c r="AL100" s="811"/>
      <c r="AM100" s="809" t="s">
        <v>447</v>
      </c>
      <c r="AN100" s="810"/>
      <c r="AO100" s="810"/>
      <c r="AP100" s="811"/>
      <c r="AQ100" s="914" t="s">
        <v>440</v>
      </c>
      <c r="AR100" s="915"/>
      <c r="AS100" s="915"/>
      <c r="AT100" s="916"/>
      <c r="AU100" s="914" t="s">
        <v>437</v>
      </c>
      <c r="AV100" s="915"/>
      <c r="AW100" s="915"/>
      <c r="AX100" s="917"/>
    </row>
    <row r="101" spans="1:60" ht="23.25" customHeight="1" x14ac:dyDescent="0.2">
      <c r="A101" s="477"/>
      <c r="B101" s="478"/>
      <c r="C101" s="478"/>
      <c r="D101" s="478"/>
      <c r="E101" s="478"/>
      <c r="F101" s="479"/>
      <c r="G101" s="147" t="s">
        <v>511</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537</v>
      </c>
      <c r="AC101" s="537"/>
      <c r="AD101" s="537"/>
      <c r="AE101" s="350" t="s">
        <v>486</v>
      </c>
      <c r="AF101" s="351"/>
      <c r="AG101" s="351"/>
      <c r="AH101" s="352"/>
      <c r="AI101" s="350" t="s">
        <v>486</v>
      </c>
      <c r="AJ101" s="351"/>
      <c r="AK101" s="351"/>
      <c r="AL101" s="352"/>
      <c r="AM101" s="350">
        <v>204</v>
      </c>
      <c r="AN101" s="351"/>
      <c r="AO101" s="351"/>
      <c r="AP101" s="352"/>
      <c r="AQ101" s="350"/>
      <c r="AR101" s="351"/>
      <c r="AS101" s="351"/>
      <c r="AT101" s="352"/>
      <c r="AU101" s="350"/>
      <c r="AV101" s="351"/>
      <c r="AW101" s="351"/>
      <c r="AX101" s="352"/>
    </row>
    <row r="102" spans="1:60" ht="23.25" customHeight="1" x14ac:dyDescent="0.2">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537</v>
      </c>
      <c r="AC102" s="537"/>
      <c r="AD102" s="537"/>
      <c r="AE102" s="344" t="s">
        <v>487</v>
      </c>
      <c r="AF102" s="344"/>
      <c r="AG102" s="344"/>
      <c r="AH102" s="344"/>
      <c r="AI102" s="344" t="s">
        <v>488</v>
      </c>
      <c r="AJ102" s="344"/>
      <c r="AK102" s="344"/>
      <c r="AL102" s="344"/>
      <c r="AM102" s="344">
        <v>269</v>
      </c>
      <c r="AN102" s="344"/>
      <c r="AO102" s="344"/>
      <c r="AP102" s="344"/>
      <c r="AQ102" s="800">
        <v>204</v>
      </c>
      <c r="AR102" s="801"/>
      <c r="AS102" s="801"/>
      <c r="AT102" s="802"/>
      <c r="AU102" s="800"/>
      <c r="AV102" s="801"/>
      <c r="AW102" s="801"/>
      <c r="AX102" s="802"/>
    </row>
    <row r="103" spans="1:60" ht="31.5" hidden="1" customHeight="1" x14ac:dyDescent="0.2">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454</v>
      </c>
      <c r="AF103" s="284"/>
      <c r="AG103" s="284"/>
      <c r="AH103" s="285"/>
      <c r="AI103" s="289" t="s">
        <v>451</v>
      </c>
      <c r="AJ103" s="284"/>
      <c r="AK103" s="284"/>
      <c r="AL103" s="285"/>
      <c r="AM103" s="289" t="s">
        <v>447</v>
      </c>
      <c r="AN103" s="284"/>
      <c r="AO103" s="284"/>
      <c r="AP103" s="285"/>
      <c r="AQ103" s="346" t="s">
        <v>440</v>
      </c>
      <c r="AR103" s="347"/>
      <c r="AS103" s="347"/>
      <c r="AT103" s="348"/>
      <c r="AU103" s="346" t="s">
        <v>437</v>
      </c>
      <c r="AV103" s="347"/>
      <c r="AW103" s="347"/>
      <c r="AX103" s="349"/>
    </row>
    <row r="104" spans="1:60" ht="23.25" hidden="1" customHeight="1" x14ac:dyDescent="0.2">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2">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0"/>
      <c r="AV105" s="801"/>
      <c r="AW105" s="801"/>
      <c r="AX105" s="802"/>
    </row>
    <row r="106" spans="1:60" ht="31.5" hidden="1" customHeight="1" x14ac:dyDescent="0.2">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454</v>
      </c>
      <c r="AF106" s="284"/>
      <c r="AG106" s="284"/>
      <c r="AH106" s="285"/>
      <c r="AI106" s="289" t="s">
        <v>451</v>
      </c>
      <c r="AJ106" s="284"/>
      <c r="AK106" s="284"/>
      <c r="AL106" s="285"/>
      <c r="AM106" s="289" t="s">
        <v>446</v>
      </c>
      <c r="AN106" s="284"/>
      <c r="AO106" s="284"/>
      <c r="AP106" s="285"/>
      <c r="AQ106" s="346" t="s">
        <v>440</v>
      </c>
      <c r="AR106" s="347"/>
      <c r="AS106" s="347"/>
      <c r="AT106" s="348"/>
      <c r="AU106" s="346" t="s">
        <v>437</v>
      </c>
      <c r="AV106" s="347"/>
      <c r="AW106" s="347"/>
      <c r="AX106" s="349"/>
    </row>
    <row r="107" spans="1:60" ht="23.25" hidden="1" customHeight="1" x14ac:dyDescent="0.2">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2">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0"/>
      <c r="AV108" s="801"/>
      <c r="AW108" s="801"/>
      <c r="AX108" s="802"/>
    </row>
    <row r="109" spans="1:60" ht="31.5" hidden="1" customHeight="1" x14ac:dyDescent="0.2">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454</v>
      </c>
      <c r="AF109" s="284"/>
      <c r="AG109" s="284"/>
      <c r="AH109" s="285"/>
      <c r="AI109" s="289" t="s">
        <v>451</v>
      </c>
      <c r="AJ109" s="284"/>
      <c r="AK109" s="284"/>
      <c r="AL109" s="285"/>
      <c r="AM109" s="289" t="s">
        <v>447</v>
      </c>
      <c r="AN109" s="284"/>
      <c r="AO109" s="284"/>
      <c r="AP109" s="285"/>
      <c r="AQ109" s="346" t="s">
        <v>440</v>
      </c>
      <c r="AR109" s="347"/>
      <c r="AS109" s="347"/>
      <c r="AT109" s="348"/>
      <c r="AU109" s="346" t="s">
        <v>437</v>
      </c>
      <c r="AV109" s="347"/>
      <c r="AW109" s="347"/>
      <c r="AX109" s="349"/>
    </row>
    <row r="110" spans="1:60" ht="23.25" hidden="1" customHeight="1" x14ac:dyDescent="0.2">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2">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x14ac:dyDescent="0.2">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454</v>
      </c>
      <c r="AF112" s="284"/>
      <c r="AG112" s="284"/>
      <c r="AH112" s="285"/>
      <c r="AI112" s="289" t="s">
        <v>451</v>
      </c>
      <c r="AJ112" s="284"/>
      <c r="AK112" s="284"/>
      <c r="AL112" s="285"/>
      <c r="AM112" s="289" t="s">
        <v>446</v>
      </c>
      <c r="AN112" s="284"/>
      <c r="AO112" s="284"/>
      <c r="AP112" s="285"/>
      <c r="AQ112" s="346" t="s">
        <v>440</v>
      </c>
      <c r="AR112" s="347"/>
      <c r="AS112" s="347"/>
      <c r="AT112" s="348"/>
      <c r="AU112" s="346" t="s">
        <v>437</v>
      </c>
      <c r="AV112" s="347"/>
      <c r="AW112" s="347"/>
      <c r="AX112" s="349"/>
    </row>
    <row r="113" spans="1:50" ht="23.25" hidden="1" customHeight="1" x14ac:dyDescent="0.2">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2">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2">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454</v>
      </c>
      <c r="AF115" s="284"/>
      <c r="AG115" s="284"/>
      <c r="AH115" s="285"/>
      <c r="AI115" s="289" t="s">
        <v>451</v>
      </c>
      <c r="AJ115" s="284"/>
      <c r="AK115" s="284"/>
      <c r="AL115" s="285"/>
      <c r="AM115" s="289" t="s">
        <v>446</v>
      </c>
      <c r="AN115" s="284"/>
      <c r="AO115" s="284"/>
      <c r="AP115" s="285"/>
      <c r="AQ115" s="321" t="s">
        <v>441</v>
      </c>
      <c r="AR115" s="322"/>
      <c r="AS115" s="322"/>
      <c r="AT115" s="322"/>
      <c r="AU115" s="322"/>
      <c r="AV115" s="322"/>
      <c r="AW115" s="322"/>
      <c r="AX115" s="323"/>
    </row>
    <row r="116" spans="1:50" ht="23.25" customHeight="1" x14ac:dyDescent="0.2">
      <c r="A116" s="278"/>
      <c r="B116" s="279"/>
      <c r="C116" s="279"/>
      <c r="D116" s="279"/>
      <c r="E116" s="279"/>
      <c r="F116" s="280"/>
      <c r="G116" s="337" t="s">
        <v>538</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541</v>
      </c>
      <c r="AC116" s="287"/>
      <c r="AD116" s="288"/>
      <c r="AE116" s="344" t="s">
        <v>488</v>
      </c>
      <c r="AF116" s="344"/>
      <c r="AG116" s="344"/>
      <c r="AH116" s="344"/>
      <c r="AI116" s="344" t="s">
        <v>486</v>
      </c>
      <c r="AJ116" s="344"/>
      <c r="AK116" s="344"/>
      <c r="AL116" s="344"/>
      <c r="AM116" s="344">
        <v>6.9</v>
      </c>
      <c r="AN116" s="344"/>
      <c r="AO116" s="344"/>
      <c r="AP116" s="344"/>
      <c r="AQ116" s="350">
        <v>7.4</v>
      </c>
      <c r="AR116" s="351"/>
      <c r="AS116" s="351"/>
      <c r="AT116" s="351"/>
      <c r="AU116" s="351"/>
      <c r="AV116" s="351"/>
      <c r="AW116" s="351"/>
      <c r="AX116" s="353"/>
    </row>
    <row r="117" spans="1:50" ht="46.5" customHeight="1" thickBot="1" x14ac:dyDescent="0.25">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512</v>
      </c>
      <c r="AC117" s="328"/>
      <c r="AD117" s="329"/>
      <c r="AE117" s="292" t="s">
        <v>513</v>
      </c>
      <c r="AF117" s="292"/>
      <c r="AG117" s="292"/>
      <c r="AH117" s="292"/>
      <c r="AI117" s="292" t="s">
        <v>486</v>
      </c>
      <c r="AJ117" s="292"/>
      <c r="AK117" s="292"/>
      <c r="AL117" s="292"/>
      <c r="AM117" s="292" t="s">
        <v>539</v>
      </c>
      <c r="AN117" s="292"/>
      <c r="AO117" s="292"/>
      <c r="AP117" s="292"/>
      <c r="AQ117" s="292" t="s">
        <v>540</v>
      </c>
      <c r="AR117" s="292"/>
      <c r="AS117" s="292"/>
      <c r="AT117" s="292"/>
      <c r="AU117" s="292"/>
      <c r="AV117" s="292"/>
      <c r="AW117" s="292"/>
      <c r="AX117" s="293"/>
    </row>
    <row r="118" spans="1:50" ht="23.25" hidden="1" customHeight="1" x14ac:dyDescent="0.2">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454</v>
      </c>
      <c r="AF118" s="284"/>
      <c r="AG118" s="284"/>
      <c r="AH118" s="285"/>
      <c r="AI118" s="289" t="s">
        <v>451</v>
      </c>
      <c r="AJ118" s="284"/>
      <c r="AK118" s="284"/>
      <c r="AL118" s="285"/>
      <c r="AM118" s="289" t="s">
        <v>446</v>
      </c>
      <c r="AN118" s="284"/>
      <c r="AO118" s="284"/>
      <c r="AP118" s="285"/>
      <c r="AQ118" s="321" t="s">
        <v>441</v>
      </c>
      <c r="AR118" s="322"/>
      <c r="AS118" s="322"/>
      <c r="AT118" s="322"/>
      <c r="AU118" s="322"/>
      <c r="AV118" s="322"/>
      <c r="AW118" s="322"/>
      <c r="AX118" s="323"/>
    </row>
    <row r="119" spans="1:50" ht="23.25" hidden="1" customHeight="1" x14ac:dyDescent="0.2">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2">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2">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454</v>
      </c>
      <c r="AF121" s="284"/>
      <c r="AG121" s="284"/>
      <c r="AH121" s="285"/>
      <c r="AI121" s="289" t="s">
        <v>451</v>
      </c>
      <c r="AJ121" s="284"/>
      <c r="AK121" s="284"/>
      <c r="AL121" s="285"/>
      <c r="AM121" s="289" t="s">
        <v>446</v>
      </c>
      <c r="AN121" s="284"/>
      <c r="AO121" s="284"/>
      <c r="AP121" s="285"/>
      <c r="AQ121" s="321" t="s">
        <v>441</v>
      </c>
      <c r="AR121" s="322"/>
      <c r="AS121" s="322"/>
      <c r="AT121" s="322"/>
      <c r="AU121" s="322"/>
      <c r="AV121" s="322"/>
      <c r="AW121" s="322"/>
      <c r="AX121" s="323"/>
    </row>
    <row r="122" spans="1:50" ht="23.25" hidden="1" customHeight="1" x14ac:dyDescent="0.2">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2">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2">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455</v>
      </c>
      <c r="AF124" s="284"/>
      <c r="AG124" s="284"/>
      <c r="AH124" s="285"/>
      <c r="AI124" s="289" t="s">
        <v>451</v>
      </c>
      <c r="AJ124" s="284"/>
      <c r="AK124" s="284"/>
      <c r="AL124" s="285"/>
      <c r="AM124" s="289" t="s">
        <v>446</v>
      </c>
      <c r="AN124" s="284"/>
      <c r="AO124" s="284"/>
      <c r="AP124" s="285"/>
      <c r="AQ124" s="321" t="s">
        <v>441</v>
      </c>
      <c r="AR124" s="322"/>
      <c r="AS124" s="322"/>
      <c r="AT124" s="322"/>
      <c r="AU124" s="322"/>
      <c r="AV124" s="322"/>
      <c r="AW124" s="322"/>
      <c r="AX124" s="323"/>
    </row>
    <row r="125" spans="1:50" ht="23.25" hidden="1" customHeight="1" x14ac:dyDescent="0.2">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2">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2">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454</v>
      </c>
      <c r="AF127" s="284"/>
      <c r="AG127" s="284"/>
      <c r="AH127" s="285"/>
      <c r="AI127" s="289" t="s">
        <v>451</v>
      </c>
      <c r="AJ127" s="284"/>
      <c r="AK127" s="284"/>
      <c r="AL127" s="285"/>
      <c r="AM127" s="289" t="s">
        <v>446</v>
      </c>
      <c r="AN127" s="284"/>
      <c r="AO127" s="284"/>
      <c r="AP127" s="285"/>
      <c r="AQ127" s="321" t="s">
        <v>441</v>
      </c>
      <c r="AR127" s="322"/>
      <c r="AS127" s="322"/>
      <c r="AT127" s="322"/>
      <c r="AU127" s="322"/>
      <c r="AV127" s="322"/>
      <c r="AW127" s="322"/>
      <c r="AX127" s="323"/>
    </row>
    <row r="128" spans="1:50" ht="23.25" hidden="1" customHeight="1" x14ac:dyDescent="0.2">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5">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2">
      <c r="A130" s="979" t="s">
        <v>476</v>
      </c>
      <c r="B130" s="977"/>
      <c r="C130" s="976" t="s">
        <v>310</v>
      </c>
      <c r="D130" s="977"/>
      <c r="E130" s="294" t="s">
        <v>339</v>
      </c>
      <c r="F130" s="295"/>
      <c r="G130" s="296" t="s">
        <v>486</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2">
      <c r="A131" s="980"/>
      <c r="B131" s="238"/>
      <c r="C131" s="237"/>
      <c r="D131" s="238"/>
      <c r="E131" s="224" t="s">
        <v>338</v>
      </c>
      <c r="F131" s="225"/>
      <c r="G131" s="221" t="s">
        <v>496</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2">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454</v>
      </c>
      <c r="AF132" s="251"/>
      <c r="AG132" s="251"/>
      <c r="AH132" s="251"/>
      <c r="AI132" s="251" t="s">
        <v>451</v>
      </c>
      <c r="AJ132" s="251"/>
      <c r="AK132" s="251"/>
      <c r="AL132" s="251"/>
      <c r="AM132" s="251" t="s">
        <v>446</v>
      </c>
      <c r="AN132" s="251"/>
      <c r="AO132" s="251"/>
      <c r="AP132" s="253"/>
      <c r="AQ132" s="253" t="s">
        <v>306</v>
      </c>
      <c r="AR132" s="254"/>
      <c r="AS132" s="254"/>
      <c r="AT132" s="255"/>
      <c r="AU132" s="265" t="s">
        <v>322</v>
      </c>
      <c r="AV132" s="265"/>
      <c r="AW132" s="265"/>
      <c r="AX132" s="266"/>
    </row>
    <row r="133" spans="1:50" ht="18.75" customHeight="1" x14ac:dyDescent="0.2">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v>34</v>
      </c>
      <c r="AR133" s="257"/>
      <c r="AS133" s="123" t="s">
        <v>307</v>
      </c>
      <c r="AT133" s="158"/>
      <c r="AU133" s="122" t="s">
        <v>488</v>
      </c>
      <c r="AV133" s="122"/>
      <c r="AW133" s="123" t="s">
        <v>296</v>
      </c>
      <c r="AX133" s="124"/>
    </row>
    <row r="134" spans="1:50" ht="39.75" customHeight="1" x14ac:dyDescent="0.2">
      <c r="A134" s="980"/>
      <c r="B134" s="238"/>
      <c r="C134" s="237"/>
      <c r="D134" s="238"/>
      <c r="E134" s="237"/>
      <c r="F134" s="300"/>
      <c r="G134" s="216" t="s">
        <v>550</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497</v>
      </c>
      <c r="AC134" s="207"/>
      <c r="AD134" s="207"/>
      <c r="AE134" s="252" t="s">
        <v>498</v>
      </c>
      <c r="AF134" s="98"/>
      <c r="AG134" s="98"/>
      <c r="AH134" s="98"/>
      <c r="AI134" s="252" t="s">
        <v>486</v>
      </c>
      <c r="AJ134" s="98"/>
      <c r="AK134" s="98"/>
      <c r="AL134" s="98"/>
      <c r="AM134" s="252">
        <v>138902982</v>
      </c>
      <c r="AN134" s="98"/>
      <c r="AO134" s="98"/>
      <c r="AP134" s="98"/>
      <c r="AQ134" s="252" t="s">
        <v>486</v>
      </c>
      <c r="AR134" s="98"/>
      <c r="AS134" s="98"/>
      <c r="AT134" s="98"/>
      <c r="AU134" s="252" t="s">
        <v>486</v>
      </c>
      <c r="AV134" s="98"/>
      <c r="AW134" s="98"/>
      <c r="AX134" s="208"/>
    </row>
    <row r="135" spans="1:50" ht="39.75" customHeight="1" x14ac:dyDescent="0.2">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486</v>
      </c>
      <c r="AC135" s="119"/>
      <c r="AD135" s="119"/>
      <c r="AE135" s="252" t="s">
        <v>486</v>
      </c>
      <c r="AF135" s="98"/>
      <c r="AG135" s="98"/>
      <c r="AH135" s="98"/>
      <c r="AI135" s="252" t="s">
        <v>486</v>
      </c>
      <c r="AJ135" s="98"/>
      <c r="AK135" s="98"/>
      <c r="AL135" s="98"/>
      <c r="AM135" s="252">
        <v>169091101</v>
      </c>
      <c r="AN135" s="98"/>
      <c r="AO135" s="98"/>
      <c r="AP135" s="98"/>
      <c r="AQ135" s="252">
        <v>175787779</v>
      </c>
      <c r="AR135" s="98"/>
      <c r="AS135" s="98"/>
      <c r="AT135" s="98"/>
      <c r="AU135" s="252" t="s">
        <v>488</v>
      </c>
      <c r="AV135" s="98"/>
      <c r="AW135" s="98"/>
      <c r="AX135" s="208"/>
    </row>
    <row r="136" spans="1:50" ht="18.75" hidden="1" customHeight="1" x14ac:dyDescent="0.2">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454</v>
      </c>
      <c r="AF136" s="251"/>
      <c r="AG136" s="251"/>
      <c r="AH136" s="251"/>
      <c r="AI136" s="251" t="s">
        <v>451</v>
      </c>
      <c r="AJ136" s="251"/>
      <c r="AK136" s="251"/>
      <c r="AL136" s="251"/>
      <c r="AM136" s="251" t="s">
        <v>446</v>
      </c>
      <c r="AN136" s="251"/>
      <c r="AO136" s="251"/>
      <c r="AP136" s="253"/>
      <c r="AQ136" s="253" t="s">
        <v>306</v>
      </c>
      <c r="AR136" s="254"/>
      <c r="AS136" s="254"/>
      <c r="AT136" s="255"/>
      <c r="AU136" s="265" t="s">
        <v>322</v>
      </c>
      <c r="AV136" s="265"/>
      <c r="AW136" s="265"/>
      <c r="AX136" s="266"/>
    </row>
    <row r="137" spans="1:50" ht="18.75" hidden="1" customHeight="1" x14ac:dyDescent="0.2">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2">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2">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2">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454</v>
      </c>
      <c r="AF140" s="251"/>
      <c r="AG140" s="251"/>
      <c r="AH140" s="251"/>
      <c r="AI140" s="251" t="s">
        <v>451</v>
      </c>
      <c r="AJ140" s="251"/>
      <c r="AK140" s="251"/>
      <c r="AL140" s="251"/>
      <c r="AM140" s="251" t="s">
        <v>446</v>
      </c>
      <c r="AN140" s="251"/>
      <c r="AO140" s="251"/>
      <c r="AP140" s="253"/>
      <c r="AQ140" s="253" t="s">
        <v>306</v>
      </c>
      <c r="AR140" s="254"/>
      <c r="AS140" s="254"/>
      <c r="AT140" s="255"/>
      <c r="AU140" s="265" t="s">
        <v>322</v>
      </c>
      <c r="AV140" s="265"/>
      <c r="AW140" s="265"/>
      <c r="AX140" s="266"/>
    </row>
    <row r="141" spans="1:50" ht="18.75" hidden="1" customHeight="1" x14ac:dyDescent="0.2">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2">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2">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2">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454</v>
      </c>
      <c r="AF144" s="251"/>
      <c r="AG144" s="251"/>
      <c r="AH144" s="251"/>
      <c r="AI144" s="251" t="s">
        <v>451</v>
      </c>
      <c r="AJ144" s="251"/>
      <c r="AK144" s="251"/>
      <c r="AL144" s="251"/>
      <c r="AM144" s="251" t="s">
        <v>446</v>
      </c>
      <c r="AN144" s="251"/>
      <c r="AO144" s="251"/>
      <c r="AP144" s="253"/>
      <c r="AQ144" s="253" t="s">
        <v>306</v>
      </c>
      <c r="AR144" s="254"/>
      <c r="AS144" s="254"/>
      <c r="AT144" s="255"/>
      <c r="AU144" s="265" t="s">
        <v>322</v>
      </c>
      <c r="AV144" s="265"/>
      <c r="AW144" s="265"/>
      <c r="AX144" s="266"/>
    </row>
    <row r="145" spans="1:50" ht="18.75" hidden="1" customHeight="1" x14ac:dyDescent="0.2">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2">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2">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2">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454</v>
      </c>
      <c r="AF148" s="251"/>
      <c r="AG148" s="251"/>
      <c r="AH148" s="251"/>
      <c r="AI148" s="251" t="s">
        <v>451</v>
      </c>
      <c r="AJ148" s="251"/>
      <c r="AK148" s="251"/>
      <c r="AL148" s="251"/>
      <c r="AM148" s="251" t="s">
        <v>446</v>
      </c>
      <c r="AN148" s="251"/>
      <c r="AO148" s="251"/>
      <c r="AP148" s="253"/>
      <c r="AQ148" s="253" t="s">
        <v>306</v>
      </c>
      <c r="AR148" s="254"/>
      <c r="AS148" s="254"/>
      <c r="AT148" s="255"/>
      <c r="AU148" s="265" t="s">
        <v>322</v>
      </c>
      <c r="AV148" s="265"/>
      <c r="AW148" s="265"/>
      <c r="AX148" s="266"/>
    </row>
    <row r="149" spans="1:50" ht="18.75" hidden="1" customHeight="1" x14ac:dyDescent="0.2">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2">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2">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customHeight="1" x14ac:dyDescent="0.2">
      <c r="A152" s="980"/>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customHeight="1" x14ac:dyDescent="0.2">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customHeight="1" x14ac:dyDescent="0.2">
      <c r="A154" s="980"/>
      <c r="B154" s="238"/>
      <c r="C154" s="237"/>
      <c r="D154" s="238"/>
      <c r="E154" s="237"/>
      <c r="F154" s="300"/>
      <c r="G154" s="216" t="s">
        <v>497</v>
      </c>
      <c r="H154" s="147"/>
      <c r="I154" s="147"/>
      <c r="J154" s="147"/>
      <c r="K154" s="147"/>
      <c r="L154" s="147"/>
      <c r="M154" s="147"/>
      <c r="N154" s="147"/>
      <c r="O154" s="147"/>
      <c r="P154" s="217"/>
      <c r="Q154" s="146" t="s">
        <v>486</v>
      </c>
      <c r="R154" s="147"/>
      <c r="S154" s="147"/>
      <c r="T154" s="147"/>
      <c r="U154" s="147"/>
      <c r="V154" s="147"/>
      <c r="W154" s="147"/>
      <c r="X154" s="147"/>
      <c r="Y154" s="147"/>
      <c r="Z154" s="147"/>
      <c r="AA154" s="909"/>
      <c r="AB154" s="241" t="s">
        <v>542</v>
      </c>
      <c r="AC154" s="242"/>
      <c r="AD154" s="242"/>
      <c r="AE154" s="247" t="s">
        <v>542</v>
      </c>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customHeight="1" x14ac:dyDescent="0.2">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customHeight="1" x14ac:dyDescent="0.2">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customHeight="1" x14ac:dyDescent="0.2">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t="s">
        <v>542</v>
      </c>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customHeight="1" x14ac:dyDescent="0.2">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2">
      <c r="A159" s="980"/>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2">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2">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2">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2">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2">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2">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2">
      <c r="A166" s="980"/>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2">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2">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2">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2">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2">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2">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2">
      <c r="A173" s="980"/>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2">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2">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2">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2">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2">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2">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2">
      <c r="A180" s="980"/>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2">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2">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2">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2">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2">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2">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2">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2">
      <c r="A188" s="980"/>
      <c r="B188" s="238"/>
      <c r="C188" s="237"/>
      <c r="D188" s="238"/>
      <c r="E188" s="146" t="s">
        <v>486</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2">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2">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2">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2">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454</v>
      </c>
      <c r="AF192" s="251"/>
      <c r="AG192" s="251"/>
      <c r="AH192" s="251"/>
      <c r="AI192" s="251" t="s">
        <v>451</v>
      </c>
      <c r="AJ192" s="251"/>
      <c r="AK192" s="251"/>
      <c r="AL192" s="251"/>
      <c r="AM192" s="251" t="s">
        <v>446</v>
      </c>
      <c r="AN192" s="251"/>
      <c r="AO192" s="251"/>
      <c r="AP192" s="253"/>
      <c r="AQ192" s="253" t="s">
        <v>306</v>
      </c>
      <c r="AR192" s="254"/>
      <c r="AS192" s="254"/>
      <c r="AT192" s="255"/>
      <c r="AU192" s="265" t="s">
        <v>322</v>
      </c>
      <c r="AV192" s="265"/>
      <c r="AW192" s="265"/>
      <c r="AX192" s="266"/>
    </row>
    <row r="193" spans="1:50" ht="18.75" hidden="1" customHeight="1" x14ac:dyDescent="0.2">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2">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2">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2">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455</v>
      </c>
      <c r="AF196" s="251"/>
      <c r="AG196" s="251"/>
      <c r="AH196" s="251"/>
      <c r="AI196" s="251" t="s">
        <v>451</v>
      </c>
      <c r="AJ196" s="251"/>
      <c r="AK196" s="251"/>
      <c r="AL196" s="251"/>
      <c r="AM196" s="251" t="s">
        <v>446</v>
      </c>
      <c r="AN196" s="251"/>
      <c r="AO196" s="251"/>
      <c r="AP196" s="253"/>
      <c r="AQ196" s="253" t="s">
        <v>306</v>
      </c>
      <c r="AR196" s="254"/>
      <c r="AS196" s="254"/>
      <c r="AT196" s="255"/>
      <c r="AU196" s="265" t="s">
        <v>322</v>
      </c>
      <c r="AV196" s="265"/>
      <c r="AW196" s="265"/>
      <c r="AX196" s="266"/>
    </row>
    <row r="197" spans="1:50" ht="18.75" hidden="1" customHeight="1" x14ac:dyDescent="0.2">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2">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2">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2">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454</v>
      </c>
      <c r="AF200" s="251"/>
      <c r="AG200" s="251"/>
      <c r="AH200" s="251"/>
      <c r="AI200" s="251" t="s">
        <v>451</v>
      </c>
      <c r="AJ200" s="251"/>
      <c r="AK200" s="251"/>
      <c r="AL200" s="251"/>
      <c r="AM200" s="251" t="s">
        <v>446</v>
      </c>
      <c r="AN200" s="251"/>
      <c r="AO200" s="251"/>
      <c r="AP200" s="253"/>
      <c r="AQ200" s="253" t="s">
        <v>306</v>
      </c>
      <c r="AR200" s="254"/>
      <c r="AS200" s="254"/>
      <c r="AT200" s="255"/>
      <c r="AU200" s="265" t="s">
        <v>322</v>
      </c>
      <c r="AV200" s="265"/>
      <c r="AW200" s="265"/>
      <c r="AX200" s="266"/>
    </row>
    <row r="201" spans="1:50" ht="18.75" hidden="1" customHeight="1" x14ac:dyDescent="0.2">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2">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2">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2">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454</v>
      </c>
      <c r="AF204" s="251"/>
      <c r="AG204" s="251"/>
      <c r="AH204" s="251"/>
      <c r="AI204" s="251" t="s">
        <v>451</v>
      </c>
      <c r="AJ204" s="251"/>
      <c r="AK204" s="251"/>
      <c r="AL204" s="251"/>
      <c r="AM204" s="251" t="s">
        <v>446</v>
      </c>
      <c r="AN204" s="251"/>
      <c r="AO204" s="251"/>
      <c r="AP204" s="253"/>
      <c r="AQ204" s="253" t="s">
        <v>306</v>
      </c>
      <c r="AR204" s="254"/>
      <c r="AS204" s="254"/>
      <c r="AT204" s="255"/>
      <c r="AU204" s="265" t="s">
        <v>322</v>
      </c>
      <c r="AV204" s="265"/>
      <c r="AW204" s="265"/>
      <c r="AX204" s="266"/>
    </row>
    <row r="205" spans="1:50" ht="18.75" hidden="1" customHeight="1" x14ac:dyDescent="0.2">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2">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2">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2">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454</v>
      </c>
      <c r="AF208" s="251"/>
      <c r="AG208" s="251"/>
      <c r="AH208" s="251"/>
      <c r="AI208" s="251" t="s">
        <v>451</v>
      </c>
      <c r="AJ208" s="251"/>
      <c r="AK208" s="251"/>
      <c r="AL208" s="251"/>
      <c r="AM208" s="251" t="s">
        <v>446</v>
      </c>
      <c r="AN208" s="251"/>
      <c r="AO208" s="251"/>
      <c r="AP208" s="253"/>
      <c r="AQ208" s="253" t="s">
        <v>306</v>
      </c>
      <c r="AR208" s="254"/>
      <c r="AS208" s="254"/>
      <c r="AT208" s="255"/>
      <c r="AU208" s="265" t="s">
        <v>322</v>
      </c>
      <c r="AV208" s="265"/>
      <c r="AW208" s="265"/>
      <c r="AX208" s="266"/>
    </row>
    <row r="209" spans="1:50" ht="18.75" hidden="1" customHeight="1" x14ac:dyDescent="0.2">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2">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2">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2">
      <c r="A212" s="980"/>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2">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2">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2">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2">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2">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2">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2">
      <c r="A219" s="980"/>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2">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2">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2">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2">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2">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2">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2">
      <c r="A226" s="980"/>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2">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2">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2">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2">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2">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2">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2">
      <c r="A233" s="980"/>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2">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2">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2">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2">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2">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2">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2">
      <c r="A240" s="980"/>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2">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2">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2">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2">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2">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2">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2">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2">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5">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2">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2">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2">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454</v>
      </c>
      <c r="AF252" s="251"/>
      <c r="AG252" s="251"/>
      <c r="AH252" s="251"/>
      <c r="AI252" s="251" t="s">
        <v>451</v>
      </c>
      <c r="AJ252" s="251"/>
      <c r="AK252" s="251"/>
      <c r="AL252" s="251"/>
      <c r="AM252" s="251" t="s">
        <v>446</v>
      </c>
      <c r="AN252" s="251"/>
      <c r="AO252" s="251"/>
      <c r="AP252" s="253"/>
      <c r="AQ252" s="253" t="s">
        <v>306</v>
      </c>
      <c r="AR252" s="254"/>
      <c r="AS252" s="254"/>
      <c r="AT252" s="255"/>
      <c r="AU252" s="265" t="s">
        <v>322</v>
      </c>
      <c r="AV252" s="265"/>
      <c r="AW252" s="265"/>
      <c r="AX252" s="266"/>
    </row>
    <row r="253" spans="1:50" ht="18.75" hidden="1" customHeight="1" x14ac:dyDescent="0.2">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2">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2">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2">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454</v>
      </c>
      <c r="AF256" s="251"/>
      <c r="AG256" s="251"/>
      <c r="AH256" s="251"/>
      <c r="AI256" s="251" t="s">
        <v>451</v>
      </c>
      <c r="AJ256" s="251"/>
      <c r="AK256" s="251"/>
      <c r="AL256" s="251"/>
      <c r="AM256" s="251" t="s">
        <v>447</v>
      </c>
      <c r="AN256" s="251"/>
      <c r="AO256" s="251"/>
      <c r="AP256" s="253"/>
      <c r="AQ256" s="253" t="s">
        <v>306</v>
      </c>
      <c r="AR256" s="254"/>
      <c r="AS256" s="254"/>
      <c r="AT256" s="255"/>
      <c r="AU256" s="265" t="s">
        <v>322</v>
      </c>
      <c r="AV256" s="265"/>
      <c r="AW256" s="265"/>
      <c r="AX256" s="266"/>
    </row>
    <row r="257" spans="1:50" ht="18.75" hidden="1" customHeight="1" x14ac:dyDescent="0.2">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2">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2">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2">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454</v>
      </c>
      <c r="AF260" s="251"/>
      <c r="AG260" s="251"/>
      <c r="AH260" s="251"/>
      <c r="AI260" s="251" t="s">
        <v>451</v>
      </c>
      <c r="AJ260" s="251"/>
      <c r="AK260" s="251"/>
      <c r="AL260" s="251"/>
      <c r="AM260" s="251" t="s">
        <v>447</v>
      </c>
      <c r="AN260" s="251"/>
      <c r="AO260" s="251"/>
      <c r="AP260" s="253"/>
      <c r="AQ260" s="253" t="s">
        <v>306</v>
      </c>
      <c r="AR260" s="254"/>
      <c r="AS260" s="254"/>
      <c r="AT260" s="255"/>
      <c r="AU260" s="265" t="s">
        <v>322</v>
      </c>
      <c r="AV260" s="265"/>
      <c r="AW260" s="265"/>
      <c r="AX260" s="266"/>
    </row>
    <row r="261" spans="1:50" ht="18.75" hidden="1" customHeight="1" x14ac:dyDescent="0.2">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2">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2">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2">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454</v>
      </c>
      <c r="AF264" s="167"/>
      <c r="AG264" s="167"/>
      <c r="AH264" s="167"/>
      <c r="AI264" s="167" t="s">
        <v>451</v>
      </c>
      <c r="AJ264" s="167"/>
      <c r="AK264" s="167"/>
      <c r="AL264" s="167"/>
      <c r="AM264" s="167" t="s">
        <v>446</v>
      </c>
      <c r="AN264" s="167"/>
      <c r="AO264" s="167"/>
      <c r="AP264" s="162"/>
      <c r="AQ264" s="162" t="s">
        <v>306</v>
      </c>
      <c r="AR264" s="155"/>
      <c r="AS264" s="155"/>
      <c r="AT264" s="156"/>
      <c r="AU264" s="120" t="s">
        <v>322</v>
      </c>
      <c r="AV264" s="120"/>
      <c r="AW264" s="120"/>
      <c r="AX264" s="121"/>
    </row>
    <row r="265" spans="1:50" ht="18.75" hidden="1" customHeight="1" x14ac:dyDescent="0.2">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2">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2">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2">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455</v>
      </c>
      <c r="AF268" s="251"/>
      <c r="AG268" s="251"/>
      <c r="AH268" s="251"/>
      <c r="AI268" s="251" t="s">
        <v>451</v>
      </c>
      <c r="AJ268" s="251"/>
      <c r="AK268" s="251"/>
      <c r="AL268" s="251"/>
      <c r="AM268" s="251" t="s">
        <v>446</v>
      </c>
      <c r="AN268" s="251"/>
      <c r="AO268" s="251"/>
      <c r="AP268" s="253"/>
      <c r="AQ268" s="253" t="s">
        <v>306</v>
      </c>
      <c r="AR268" s="254"/>
      <c r="AS268" s="254"/>
      <c r="AT268" s="255"/>
      <c r="AU268" s="265" t="s">
        <v>322</v>
      </c>
      <c r="AV268" s="265"/>
      <c r="AW268" s="265"/>
      <c r="AX268" s="266"/>
    </row>
    <row r="269" spans="1:50" ht="18.75" hidden="1" customHeight="1" x14ac:dyDescent="0.2">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2">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2">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2">
      <c r="A272" s="980"/>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2">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2">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2">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2">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2">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2">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2">
      <c r="A279" s="980"/>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2">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2">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2">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2">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2">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2">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2">
      <c r="A286" s="980"/>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2">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2">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2">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2">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2">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2">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2">
      <c r="A293" s="980"/>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2">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2">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2">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2">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2">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2">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2">
      <c r="A300" s="980"/>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2">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2">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2">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2">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2">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2">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2">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2">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5">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2">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2">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2">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454</v>
      </c>
      <c r="AF312" s="251"/>
      <c r="AG312" s="251"/>
      <c r="AH312" s="251"/>
      <c r="AI312" s="251" t="s">
        <v>451</v>
      </c>
      <c r="AJ312" s="251"/>
      <c r="AK312" s="251"/>
      <c r="AL312" s="251"/>
      <c r="AM312" s="251" t="s">
        <v>446</v>
      </c>
      <c r="AN312" s="251"/>
      <c r="AO312" s="251"/>
      <c r="AP312" s="253"/>
      <c r="AQ312" s="253" t="s">
        <v>306</v>
      </c>
      <c r="AR312" s="254"/>
      <c r="AS312" s="254"/>
      <c r="AT312" s="255"/>
      <c r="AU312" s="265" t="s">
        <v>322</v>
      </c>
      <c r="AV312" s="265"/>
      <c r="AW312" s="265"/>
      <c r="AX312" s="266"/>
    </row>
    <row r="313" spans="1:50" ht="18.75" hidden="1" customHeight="1" x14ac:dyDescent="0.2">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2">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2">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2">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454</v>
      </c>
      <c r="AF316" s="251"/>
      <c r="AG316" s="251"/>
      <c r="AH316" s="251"/>
      <c r="AI316" s="251" t="s">
        <v>451</v>
      </c>
      <c r="AJ316" s="251"/>
      <c r="AK316" s="251"/>
      <c r="AL316" s="251"/>
      <c r="AM316" s="251" t="s">
        <v>446</v>
      </c>
      <c r="AN316" s="251"/>
      <c r="AO316" s="251"/>
      <c r="AP316" s="253"/>
      <c r="AQ316" s="253" t="s">
        <v>306</v>
      </c>
      <c r="AR316" s="254"/>
      <c r="AS316" s="254"/>
      <c r="AT316" s="255"/>
      <c r="AU316" s="265" t="s">
        <v>322</v>
      </c>
      <c r="AV316" s="265"/>
      <c r="AW316" s="265"/>
      <c r="AX316" s="266"/>
    </row>
    <row r="317" spans="1:50" ht="18.75" hidden="1" customHeight="1" x14ac:dyDescent="0.2">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2">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2">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2">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454</v>
      </c>
      <c r="AF320" s="251"/>
      <c r="AG320" s="251"/>
      <c r="AH320" s="251"/>
      <c r="AI320" s="251" t="s">
        <v>451</v>
      </c>
      <c r="AJ320" s="251"/>
      <c r="AK320" s="251"/>
      <c r="AL320" s="251"/>
      <c r="AM320" s="251" t="s">
        <v>447</v>
      </c>
      <c r="AN320" s="251"/>
      <c r="AO320" s="251"/>
      <c r="AP320" s="253"/>
      <c r="AQ320" s="253" t="s">
        <v>306</v>
      </c>
      <c r="AR320" s="254"/>
      <c r="AS320" s="254"/>
      <c r="AT320" s="255"/>
      <c r="AU320" s="265" t="s">
        <v>322</v>
      </c>
      <c r="AV320" s="265"/>
      <c r="AW320" s="265"/>
      <c r="AX320" s="266"/>
    </row>
    <row r="321" spans="1:50" ht="18.75" hidden="1" customHeight="1" x14ac:dyDescent="0.2">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2">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2">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2">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454</v>
      </c>
      <c r="AF324" s="251"/>
      <c r="AG324" s="251"/>
      <c r="AH324" s="251"/>
      <c r="AI324" s="251" t="s">
        <v>451</v>
      </c>
      <c r="AJ324" s="251"/>
      <c r="AK324" s="251"/>
      <c r="AL324" s="251"/>
      <c r="AM324" s="251" t="s">
        <v>446</v>
      </c>
      <c r="AN324" s="251"/>
      <c r="AO324" s="251"/>
      <c r="AP324" s="253"/>
      <c r="AQ324" s="253" t="s">
        <v>306</v>
      </c>
      <c r="AR324" s="254"/>
      <c r="AS324" s="254"/>
      <c r="AT324" s="255"/>
      <c r="AU324" s="265" t="s">
        <v>322</v>
      </c>
      <c r="AV324" s="265"/>
      <c r="AW324" s="265"/>
      <c r="AX324" s="266"/>
    </row>
    <row r="325" spans="1:50" ht="18.75" hidden="1" customHeight="1" x14ac:dyDescent="0.2">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2">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2">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2">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455</v>
      </c>
      <c r="AF328" s="251"/>
      <c r="AG328" s="251"/>
      <c r="AH328" s="251"/>
      <c r="AI328" s="251" t="s">
        <v>451</v>
      </c>
      <c r="AJ328" s="251"/>
      <c r="AK328" s="251"/>
      <c r="AL328" s="251"/>
      <c r="AM328" s="251" t="s">
        <v>447</v>
      </c>
      <c r="AN328" s="251"/>
      <c r="AO328" s="251"/>
      <c r="AP328" s="253"/>
      <c r="AQ328" s="253" t="s">
        <v>306</v>
      </c>
      <c r="AR328" s="254"/>
      <c r="AS328" s="254"/>
      <c r="AT328" s="255"/>
      <c r="AU328" s="265" t="s">
        <v>322</v>
      </c>
      <c r="AV328" s="265"/>
      <c r="AW328" s="265"/>
      <c r="AX328" s="266"/>
    </row>
    <row r="329" spans="1:50" ht="18.75" hidden="1" customHeight="1" x14ac:dyDescent="0.2">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2">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2">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2">
      <c r="A332" s="980"/>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2">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2">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2">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2">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2">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2">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2">
      <c r="A339" s="980"/>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2">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2">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2">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2">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2">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2">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2">
      <c r="A346" s="980"/>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2">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2">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2">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2">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2">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2">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2">
      <c r="A353" s="980"/>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2">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2">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2">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2">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2">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2">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2">
      <c r="A360" s="980"/>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2">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2">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2">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2">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2">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2">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2">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2">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5">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2">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2">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2">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454</v>
      </c>
      <c r="AF372" s="251"/>
      <c r="AG372" s="251"/>
      <c r="AH372" s="251"/>
      <c r="AI372" s="251" t="s">
        <v>451</v>
      </c>
      <c r="AJ372" s="251"/>
      <c r="AK372" s="251"/>
      <c r="AL372" s="251"/>
      <c r="AM372" s="251" t="s">
        <v>446</v>
      </c>
      <c r="AN372" s="251"/>
      <c r="AO372" s="251"/>
      <c r="AP372" s="253"/>
      <c r="AQ372" s="253" t="s">
        <v>306</v>
      </c>
      <c r="AR372" s="254"/>
      <c r="AS372" s="254"/>
      <c r="AT372" s="255"/>
      <c r="AU372" s="265" t="s">
        <v>322</v>
      </c>
      <c r="AV372" s="265"/>
      <c r="AW372" s="265"/>
      <c r="AX372" s="266"/>
    </row>
    <row r="373" spans="1:50" ht="18.75" hidden="1" customHeight="1" x14ac:dyDescent="0.2">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2">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2">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2">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454</v>
      </c>
      <c r="AF376" s="251"/>
      <c r="AG376" s="251"/>
      <c r="AH376" s="251"/>
      <c r="AI376" s="251" t="s">
        <v>451</v>
      </c>
      <c r="AJ376" s="251"/>
      <c r="AK376" s="251"/>
      <c r="AL376" s="251"/>
      <c r="AM376" s="251" t="s">
        <v>446</v>
      </c>
      <c r="AN376" s="251"/>
      <c r="AO376" s="251"/>
      <c r="AP376" s="253"/>
      <c r="AQ376" s="253" t="s">
        <v>306</v>
      </c>
      <c r="AR376" s="254"/>
      <c r="AS376" s="254"/>
      <c r="AT376" s="255"/>
      <c r="AU376" s="265" t="s">
        <v>322</v>
      </c>
      <c r="AV376" s="265"/>
      <c r="AW376" s="265"/>
      <c r="AX376" s="266"/>
    </row>
    <row r="377" spans="1:50" ht="18.75" hidden="1" customHeight="1" x14ac:dyDescent="0.2">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2">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2">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2">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454</v>
      </c>
      <c r="AF380" s="251"/>
      <c r="AG380" s="251"/>
      <c r="AH380" s="251"/>
      <c r="AI380" s="251" t="s">
        <v>451</v>
      </c>
      <c r="AJ380" s="251"/>
      <c r="AK380" s="251"/>
      <c r="AL380" s="251"/>
      <c r="AM380" s="251" t="s">
        <v>446</v>
      </c>
      <c r="AN380" s="251"/>
      <c r="AO380" s="251"/>
      <c r="AP380" s="253"/>
      <c r="AQ380" s="253" t="s">
        <v>306</v>
      </c>
      <c r="AR380" s="254"/>
      <c r="AS380" s="254"/>
      <c r="AT380" s="255"/>
      <c r="AU380" s="265" t="s">
        <v>322</v>
      </c>
      <c r="AV380" s="265"/>
      <c r="AW380" s="265"/>
      <c r="AX380" s="266"/>
    </row>
    <row r="381" spans="1:50" ht="18.75" hidden="1" customHeight="1" x14ac:dyDescent="0.2">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2">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2">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2">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454</v>
      </c>
      <c r="AF384" s="251"/>
      <c r="AG384" s="251"/>
      <c r="AH384" s="251"/>
      <c r="AI384" s="251" t="s">
        <v>451</v>
      </c>
      <c r="AJ384" s="251"/>
      <c r="AK384" s="251"/>
      <c r="AL384" s="251"/>
      <c r="AM384" s="251" t="s">
        <v>446</v>
      </c>
      <c r="AN384" s="251"/>
      <c r="AO384" s="251"/>
      <c r="AP384" s="253"/>
      <c r="AQ384" s="253" t="s">
        <v>306</v>
      </c>
      <c r="AR384" s="254"/>
      <c r="AS384" s="254"/>
      <c r="AT384" s="255"/>
      <c r="AU384" s="265" t="s">
        <v>322</v>
      </c>
      <c r="AV384" s="265"/>
      <c r="AW384" s="265"/>
      <c r="AX384" s="266"/>
    </row>
    <row r="385" spans="1:50" ht="18.75" hidden="1" customHeight="1" x14ac:dyDescent="0.2">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2">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2">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2">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454</v>
      </c>
      <c r="AF388" s="251"/>
      <c r="AG388" s="251"/>
      <c r="AH388" s="251"/>
      <c r="AI388" s="251" t="s">
        <v>451</v>
      </c>
      <c r="AJ388" s="251"/>
      <c r="AK388" s="251"/>
      <c r="AL388" s="251"/>
      <c r="AM388" s="251" t="s">
        <v>446</v>
      </c>
      <c r="AN388" s="251"/>
      <c r="AO388" s="251"/>
      <c r="AP388" s="253"/>
      <c r="AQ388" s="253" t="s">
        <v>306</v>
      </c>
      <c r="AR388" s="254"/>
      <c r="AS388" s="254"/>
      <c r="AT388" s="255"/>
      <c r="AU388" s="265" t="s">
        <v>322</v>
      </c>
      <c r="AV388" s="265"/>
      <c r="AW388" s="265"/>
      <c r="AX388" s="266"/>
    </row>
    <row r="389" spans="1:50" ht="18.75" hidden="1" customHeight="1" x14ac:dyDescent="0.2">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2">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2">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2">
      <c r="A392" s="980"/>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2">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2">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2">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2">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2">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2">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2">
      <c r="A399" s="980"/>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2">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2">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2">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2">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2">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2">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2">
      <c r="A406" s="980"/>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2">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2">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2">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2">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2">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2">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2">
      <c r="A413" s="980"/>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2">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2">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2">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2">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2">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2">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2">
      <c r="A420" s="980"/>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2">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2">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2">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2">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2">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2">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2">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2">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2">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2">
      <c r="A430" s="980"/>
      <c r="B430" s="238"/>
      <c r="C430" s="235" t="s">
        <v>472</v>
      </c>
      <c r="D430" s="236"/>
      <c r="E430" s="224" t="s">
        <v>464</v>
      </c>
      <c r="F430" s="434"/>
      <c r="G430" s="226" t="s">
        <v>326</v>
      </c>
      <c r="H430" s="144"/>
      <c r="I430" s="144"/>
      <c r="J430" s="227" t="s">
        <v>485</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2">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447</v>
      </c>
      <c r="AJ431" s="167"/>
      <c r="AK431" s="167"/>
      <c r="AL431" s="162"/>
      <c r="AM431" s="167" t="s">
        <v>442</v>
      </c>
      <c r="AN431" s="167"/>
      <c r="AO431" s="167"/>
      <c r="AP431" s="162"/>
      <c r="AQ431" s="162" t="s">
        <v>306</v>
      </c>
      <c r="AR431" s="155"/>
      <c r="AS431" s="155"/>
      <c r="AT431" s="156"/>
      <c r="AU431" s="120" t="s">
        <v>252</v>
      </c>
      <c r="AV431" s="120"/>
      <c r="AW431" s="120"/>
      <c r="AX431" s="121"/>
    </row>
    <row r="432" spans="1:50" ht="18.75" customHeight="1" x14ac:dyDescent="0.2">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486</v>
      </c>
      <c r="AF432" s="122"/>
      <c r="AG432" s="123" t="s">
        <v>307</v>
      </c>
      <c r="AH432" s="158"/>
      <c r="AI432" s="168"/>
      <c r="AJ432" s="168"/>
      <c r="AK432" s="168"/>
      <c r="AL432" s="163"/>
      <c r="AM432" s="168"/>
      <c r="AN432" s="168"/>
      <c r="AO432" s="168"/>
      <c r="AP432" s="163"/>
      <c r="AQ432" s="203" t="s">
        <v>487</v>
      </c>
      <c r="AR432" s="122"/>
      <c r="AS432" s="123" t="s">
        <v>307</v>
      </c>
      <c r="AT432" s="158"/>
      <c r="AU432" s="122" t="s">
        <v>486</v>
      </c>
      <c r="AV432" s="122"/>
      <c r="AW432" s="123" t="s">
        <v>296</v>
      </c>
      <c r="AX432" s="124"/>
    </row>
    <row r="433" spans="1:50" ht="23.25" customHeight="1" x14ac:dyDescent="0.2">
      <c r="A433" s="980"/>
      <c r="B433" s="238"/>
      <c r="C433" s="237"/>
      <c r="D433" s="238"/>
      <c r="E433" s="152"/>
      <c r="F433" s="153"/>
      <c r="G433" s="216" t="s">
        <v>486</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499</v>
      </c>
      <c r="AC433" s="119"/>
      <c r="AD433" s="119"/>
      <c r="AE433" s="97" t="s">
        <v>488</v>
      </c>
      <c r="AF433" s="98"/>
      <c r="AG433" s="98"/>
      <c r="AH433" s="98"/>
      <c r="AI433" s="97" t="s">
        <v>487</v>
      </c>
      <c r="AJ433" s="98"/>
      <c r="AK433" s="98"/>
      <c r="AL433" s="98"/>
      <c r="AM433" s="97" t="s">
        <v>486</v>
      </c>
      <c r="AN433" s="98"/>
      <c r="AO433" s="98"/>
      <c r="AP433" s="99"/>
      <c r="AQ433" s="97" t="s">
        <v>486</v>
      </c>
      <c r="AR433" s="98"/>
      <c r="AS433" s="98"/>
      <c r="AT433" s="99"/>
      <c r="AU433" s="98" t="s">
        <v>486</v>
      </c>
      <c r="AV433" s="98"/>
      <c r="AW433" s="98"/>
      <c r="AX433" s="208"/>
    </row>
    <row r="434" spans="1:50" ht="23.25" customHeight="1" x14ac:dyDescent="0.2">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486</v>
      </c>
      <c r="AC434" s="207"/>
      <c r="AD434" s="207"/>
      <c r="AE434" s="97" t="s">
        <v>486</v>
      </c>
      <c r="AF434" s="98"/>
      <c r="AG434" s="98"/>
      <c r="AH434" s="99"/>
      <c r="AI434" s="97" t="s">
        <v>486</v>
      </c>
      <c r="AJ434" s="98"/>
      <c r="AK434" s="98"/>
      <c r="AL434" s="98"/>
      <c r="AM434" s="97" t="s">
        <v>486</v>
      </c>
      <c r="AN434" s="98"/>
      <c r="AO434" s="98"/>
      <c r="AP434" s="99"/>
      <c r="AQ434" s="97" t="s">
        <v>486</v>
      </c>
      <c r="AR434" s="98"/>
      <c r="AS434" s="98"/>
      <c r="AT434" s="99"/>
      <c r="AU434" s="98" t="s">
        <v>486</v>
      </c>
      <c r="AV434" s="98"/>
      <c r="AW434" s="98"/>
      <c r="AX434" s="208"/>
    </row>
    <row r="435" spans="1:50" ht="22.95" customHeight="1" x14ac:dyDescent="0.2">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486</v>
      </c>
      <c r="AF435" s="98"/>
      <c r="AG435" s="98"/>
      <c r="AH435" s="99"/>
      <c r="AI435" s="97" t="s">
        <v>486</v>
      </c>
      <c r="AJ435" s="98"/>
      <c r="AK435" s="98"/>
      <c r="AL435" s="98"/>
      <c r="AM435" s="97" t="s">
        <v>500</v>
      </c>
      <c r="AN435" s="98"/>
      <c r="AO435" s="98"/>
      <c r="AP435" s="99"/>
      <c r="AQ435" s="97" t="s">
        <v>486</v>
      </c>
      <c r="AR435" s="98"/>
      <c r="AS435" s="98"/>
      <c r="AT435" s="99"/>
      <c r="AU435" s="98" t="s">
        <v>486</v>
      </c>
      <c r="AV435" s="98"/>
      <c r="AW435" s="98"/>
      <c r="AX435" s="208"/>
    </row>
    <row r="436" spans="1:50" ht="18.75" hidden="1" customHeight="1" x14ac:dyDescent="0.2">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446</v>
      </c>
      <c r="AJ436" s="167"/>
      <c r="AK436" s="167"/>
      <c r="AL436" s="162"/>
      <c r="AM436" s="167" t="s">
        <v>442</v>
      </c>
      <c r="AN436" s="167"/>
      <c r="AO436" s="167"/>
      <c r="AP436" s="162"/>
      <c r="AQ436" s="162" t="s">
        <v>306</v>
      </c>
      <c r="AR436" s="155"/>
      <c r="AS436" s="155"/>
      <c r="AT436" s="156"/>
      <c r="AU436" s="120" t="s">
        <v>252</v>
      </c>
      <c r="AV436" s="120"/>
      <c r="AW436" s="120"/>
      <c r="AX436" s="121"/>
    </row>
    <row r="437" spans="1:50" ht="18.75" hidden="1" customHeight="1" x14ac:dyDescent="0.2">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2">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2">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2">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2">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446</v>
      </c>
      <c r="AJ441" s="167"/>
      <c r="AK441" s="167"/>
      <c r="AL441" s="162"/>
      <c r="AM441" s="167" t="s">
        <v>438</v>
      </c>
      <c r="AN441" s="167"/>
      <c r="AO441" s="167"/>
      <c r="AP441" s="162"/>
      <c r="AQ441" s="162" t="s">
        <v>306</v>
      </c>
      <c r="AR441" s="155"/>
      <c r="AS441" s="155"/>
      <c r="AT441" s="156"/>
      <c r="AU441" s="120" t="s">
        <v>252</v>
      </c>
      <c r="AV441" s="120"/>
      <c r="AW441" s="120"/>
      <c r="AX441" s="121"/>
    </row>
    <row r="442" spans="1:50" ht="18.75" hidden="1" customHeight="1" x14ac:dyDescent="0.2">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2">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2">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2">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2">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446</v>
      </c>
      <c r="AJ446" s="167"/>
      <c r="AK446" s="167"/>
      <c r="AL446" s="162"/>
      <c r="AM446" s="167" t="s">
        <v>443</v>
      </c>
      <c r="AN446" s="167"/>
      <c r="AO446" s="167"/>
      <c r="AP446" s="162"/>
      <c r="AQ446" s="162" t="s">
        <v>306</v>
      </c>
      <c r="AR446" s="155"/>
      <c r="AS446" s="155"/>
      <c r="AT446" s="156"/>
      <c r="AU446" s="120" t="s">
        <v>252</v>
      </c>
      <c r="AV446" s="120"/>
      <c r="AW446" s="120"/>
      <c r="AX446" s="121"/>
    </row>
    <row r="447" spans="1:50" ht="18.75" hidden="1" customHeight="1" x14ac:dyDescent="0.2">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2">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2">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2">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2">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446</v>
      </c>
      <c r="AJ451" s="167"/>
      <c r="AK451" s="167"/>
      <c r="AL451" s="162"/>
      <c r="AM451" s="167" t="s">
        <v>442</v>
      </c>
      <c r="AN451" s="167"/>
      <c r="AO451" s="167"/>
      <c r="AP451" s="162"/>
      <c r="AQ451" s="162" t="s">
        <v>306</v>
      </c>
      <c r="AR451" s="155"/>
      <c r="AS451" s="155"/>
      <c r="AT451" s="156"/>
      <c r="AU451" s="120" t="s">
        <v>252</v>
      </c>
      <c r="AV451" s="120"/>
      <c r="AW451" s="120"/>
      <c r="AX451" s="121"/>
    </row>
    <row r="452" spans="1:50" ht="18.75" hidden="1" customHeight="1" x14ac:dyDescent="0.2">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2">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2">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2">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2">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446</v>
      </c>
      <c r="AJ456" s="167"/>
      <c r="AK456" s="167"/>
      <c r="AL456" s="162"/>
      <c r="AM456" s="167" t="s">
        <v>442</v>
      </c>
      <c r="AN456" s="167"/>
      <c r="AO456" s="167"/>
      <c r="AP456" s="162"/>
      <c r="AQ456" s="162" t="s">
        <v>306</v>
      </c>
      <c r="AR456" s="155"/>
      <c r="AS456" s="155"/>
      <c r="AT456" s="156"/>
      <c r="AU456" s="120" t="s">
        <v>252</v>
      </c>
      <c r="AV456" s="120"/>
      <c r="AW456" s="120"/>
      <c r="AX456" s="121"/>
    </row>
    <row r="457" spans="1:50" ht="18.75" hidden="1" customHeight="1" x14ac:dyDescent="0.2">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x14ac:dyDescent="0.2">
      <c r="A458" s="980"/>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x14ac:dyDescent="0.2">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x14ac:dyDescent="0.2">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2">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446</v>
      </c>
      <c r="AJ461" s="167"/>
      <c r="AK461" s="167"/>
      <c r="AL461" s="162"/>
      <c r="AM461" s="167" t="s">
        <v>444</v>
      </c>
      <c r="AN461" s="167"/>
      <c r="AO461" s="167"/>
      <c r="AP461" s="162"/>
      <c r="AQ461" s="162" t="s">
        <v>306</v>
      </c>
      <c r="AR461" s="155"/>
      <c r="AS461" s="155"/>
      <c r="AT461" s="156"/>
      <c r="AU461" s="120" t="s">
        <v>252</v>
      </c>
      <c r="AV461" s="120"/>
      <c r="AW461" s="120"/>
      <c r="AX461" s="121"/>
    </row>
    <row r="462" spans="1:50" ht="18.75" hidden="1" customHeight="1" x14ac:dyDescent="0.2">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2">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2">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2">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2">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446</v>
      </c>
      <c r="AJ466" s="167"/>
      <c r="AK466" s="167"/>
      <c r="AL466" s="162"/>
      <c r="AM466" s="167" t="s">
        <v>442</v>
      </c>
      <c r="AN466" s="167"/>
      <c r="AO466" s="167"/>
      <c r="AP466" s="162"/>
      <c r="AQ466" s="162" t="s">
        <v>306</v>
      </c>
      <c r="AR466" s="155"/>
      <c r="AS466" s="155"/>
      <c r="AT466" s="156"/>
      <c r="AU466" s="120" t="s">
        <v>252</v>
      </c>
      <c r="AV466" s="120"/>
      <c r="AW466" s="120"/>
      <c r="AX466" s="121"/>
    </row>
    <row r="467" spans="1:50" ht="18.75" hidden="1" customHeight="1" x14ac:dyDescent="0.2">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2">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2">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2">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2">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446</v>
      </c>
      <c r="AJ471" s="167"/>
      <c r="AK471" s="167"/>
      <c r="AL471" s="162"/>
      <c r="AM471" s="167" t="s">
        <v>438</v>
      </c>
      <c r="AN471" s="167"/>
      <c r="AO471" s="167"/>
      <c r="AP471" s="162"/>
      <c r="AQ471" s="162" t="s">
        <v>306</v>
      </c>
      <c r="AR471" s="155"/>
      <c r="AS471" s="155"/>
      <c r="AT471" s="156"/>
      <c r="AU471" s="120" t="s">
        <v>252</v>
      </c>
      <c r="AV471" s="120"/>
      <c r="AW471" s="120"/>
      <c r="AX471" s="121"/>
    </row>
    <row r="472" spans="1:50" ht="18.75" hidden="1" customHeight="1" x14ac:dyDescent="0.2">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2">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2">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2">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x14ac:dyDescent="0.2">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446</v>
      </c>
      <c r="AJ476" s="167"/>
      <c r="AK476" s="167"/>
      <c r="AL476" s="162"/>
      <c r="AM476" s="167" t="s">
        <v>442</v>
      </c>
      <c r="AN476" s="167"/>
      <c r="AO476" s="167"/>
      <c r="AP476" s="162"/>
      <c r="AQ476" s="162" t="s">
        <v>306</v>
      </c>
      <c r="AR476" s="155"/>
      <c r="AS476" s="155"/>
      <c r="AT476" s="156"/>
      <c r="AU476" s="120" t="s">
        <v>252</v>
      </c>
      <c r="AV476" s="120"/>
      <c r="AW476" s="120"/>
      <c r="AX476" s="121"/>
    </row>
    <row r="477" spans="1:50" x14ac:dyDescent="0.2">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t="s">
        <v>547</v>
      </c>
      <c r="AF477" s="122"/>
      <c r="AG477" s="123" t="s">
        <v>307</v>
      </c>
      <c r="AH477" s="158"/>
      <c r="AI477" s="168"/>
      <c r="AJ477" s="168"/>
      <c r="AK477" s="168"/>
      <c r="AL477" s="163"/>
      <c r="AM477" s="168"/>
      <c r="AN477" s="168"/>
      <c r="AO477" s="168"/>
      <c r="AP477" s="163"/>
      <c r="AQ477" s="203" t="s">
        <v>547</v>
      </c>
      <c r="AR477" s="122"/>
      <c r="AS477" s="123" t="s">
        <v>307</v>
      </c>
      <c r="AT477" s="158"/>
      <c r="AU477" s="122" t="s">
        <v>547</v>
      </c>
      <c r="AV477" s="122"/>
      <c r="AW477" s="123" t="s">
        <v>296</v>
      </c>
      <c r="AX477" s="124"/>
    </row>
    <row r="478" spans="1:50" ht="23.25" customHeight="1" x14ac:dyDescent="0.2">
      <c r="A478" s="980"/>
      <c r="B478" s="238"/>
      <c r="C478" s="237"/>
      <c r="D478" s="238"/>
      <c r="E478" s="152"/>
      <c r="F478" s="153"/>
      <c r="G478" s="216" t="s">
        <v>547</v>
      </c>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t="s">
        <v>547</v>
      </c>
      <c r="AC478" s="119"/>
      <c r="AD478" s="119"/>
      <c r="AE478" s="97" t="s">
        <v>547</v>
      </c>
      <c r="AF478" s="98"/>
      <c r="AG478" s="98"/>
      <c r="AH478" s="98"/>
      <c r="AI478" s="97" t="s">
        <v>547</v>
      </c>
      <c r="AJ478" s="98"/>
      <c r="AK478" s="98"/>
      <c r="AL478" s="98"/>
      <c r="AM478" s="97" t="s">
        <v>547</v>
      </c>
      <c r="AN478" s="98"/>
      <c r="AO478" s="98"/>
      <c r="AP478" s="99"/>
      <c r="AQ478" s="97" t="s">
        <v>548</v>
      </c>
      <c r="AR478" s="98"/>
      <c r="AS478" s="98"/>
      <c r="AT478" s="99"/>
      <c r="AU478" s="98" t="s">
        <v>547</v>
      </c>
      <c r="AV478" s="98"/>
      <c r="AW478" s="98"/>
      <c r="AX478" s="208"/>
    </row>
    <row r="479" spans="1:50" ht="23.25" customHeight="1" x14ac:dyDescent="0.2">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t="s">
        <v>547</v>
      </c>
      <c r="AC479" s="207"/>
      <c r="AD479" s="207"/>
      <c r="AE479" s="97" t="s">
        <v>547</v>
      </c>
      <c r="AF479" s="98"/>
      <c r="AG479" s="98"/>
      <c r="AH479" s="99"/>
      <c r="AI479" s="97" t="s">
        <v>547</v>
      </c>
      <c r="AJ479" s="98"/>
      <c r="AK479" s="98"/>
      <c r="AL479" s="98"/>
      <c r="AM479" s="97" t="s">
        <v>547</v>
      </c>
      <c r="AN479" s="98"/>
      <c r="AO479" s="98"/>
      <c r="AP479" s="99"/>
      <c r="AQ479" s="97" t="s">
        <v>548</v>
      </c>
      <c r="AR479" s="98"/>
      <c r="AS479" s="98"/>
      <c r="AT479" s="99"/>
      <c r="AU479" s="98" t="s">
        <v>547</v>
      </c>
      <c r="AV479" s="98"/>
      <c r="AW479" s="98"/>
      <c r="AX479" s="208"/>
    </row>
    <row r="480" spans="1:50" ht="23.25" customHeight="1" x14ac:dyDescent="0.2">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t="s">
        <v>547</v>
      </c>
      <c r="AF480" s="98"/>
      <c r="AG480" s="98"/>
      <c r="AH480" s="99"/>
      <c r="AI480" s="97" t="s">
        <v>547</v>
      </c>
      <c r="AJ480" s="98"/>
      <c r="AK480" s="98"/>
      <c r="AL480" s="98"/>
      <c r="AM480" s="97" t="s">
        <v>547</v>
      </c>
      <c r="AN480" s="98"/>
      <c r="AO480" s="98"/>
      <c r="AP480" s="99"/>
      <c r="AQ480" s="97" t="s">
        <v>547</v>
      </c>
      <c r="AR480" s="98"/>
      <c r="AS480" s="98"/>
      <c r="AT480" s="99"/>
      <c r="AU480" s="98" t="s">
        <v>547</v>
      </c>
      <c r="AV480" s="98"/>
      <c r="AW480" s="98"/>
      <c r="AX480" s="208"/>
    </row>
    <row r="481" spans="1:50" ht="23.85" customHeight="1" x14ac:dyDescent="0.2">
      <c r="A481" s="980"/>
      <c r="B481" s="238"/>
      <c r="C481" s="237"/>
      <c r="D481" s="238"/>
      <c r="E481" s="143" t="s">
        <v>478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2">
      <c r="A482" s="980"/>
      <c r="B482" s="238"/>
      <c r="C482" s="237"/>
      <c r="D482" s="238"/>
      <c r="E482" s="146" t="s">
        <v>498</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5">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2">
      <c r="A484" s="980"/>
      <c r="B484" s="238"/>
      <c r="C484" s="237"/>
      <c r="D484" s="238"/>
      <c r="E484" s="224" t="s">
        <v>473</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2">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447</v>
      </c>
      <c r="AJ485" s="167"/>
      <c r="AK485" s="167"/>
      <c r="AL485" s="162"/>
      <c r="AM485" s="167" t="s">
        <v>444</v>
      </c>
      <c r="AN485" s="167"/>
      <c r="AO485" s="167"/>
      <c r="AP485" s="162"/>
      <c r="AQ485" s="162" t="s">
        <v>306</v>
      </c>
      <c r="AR485" s="155"/>
      <c r="AS485" s="155"/>
      <c r="AT485" s="156"/>
      <c r="AU485" s="120" t="s">
        <v>252</v>
      </c>
      <c r="AV485" s="120"/>
      <c r="AW485" s="120"/>
      <c r="AX485" s="121"/>
    </row>
    <row r="486" spans="1:50" ht="18.75" hidden="1" customHeight="1" x14ac:dyDescent="0.2">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2">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2">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2">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2">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446</v>
      </c>
      <c r="AJ490" s="167"/>
      <c r="AK490" s="167"/>
      <c r="AL490" s="162"/>
      <c r="AM490" s="167" t="s">
        <v>444</v>
      </c>
      <c r="AN490" s="167"/>
      <c r="AO490" s="167"/>
      <c r="AP490" s="162"/>
      <c r="AQ490" s="162" t="s">
        <v>306</v>
      </c>
      <c r="AR490" s="155"/>
      <c r="AS490" s="155"/>
      <c r="AT490" s="156"/>
      <c r="AU490" s="120" t="s">
        <v>252</v>
      </c>
      <c r="AV490" s="120"/>
      <c r="AW490" s="120"/>
      <c r="AX490" s="121"/>
    </row>
    <row r="491" spans="1:50" ht="18.75" hidden="1" customHeight="1" x14ac:dyDescent="0.2">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2">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2">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2">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2">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446</v>
      </c>
      <c r="AJ495" s="167"/>
      <c r="AK495" s="167"/>
      <c r="AL495" s="162"/>
      <c r="AM495" s="167" t="s">
        <v>442</v>
      </c>
      <c r="AN495" s="167"/>
      <c r="AO495" s="167"/>
      <c r="AP495" s="162"/>
      <c r="AQ495" s="162" t="s">
        <v>306</v>
      </c>
      <c r="AR495" s="155"/>
      <c r="AS495" s="155"/>
      <c r="AT495" s="156"/>
      <c r="AU495" s="120" t="s">
        <v>252</v>
      </c>
      <c r="AV495" s="120"/>
      <c r="AW495" s="120"/>
      <c r="AX495" s="121"/>
    </row>
    <row r="496" spans="1:50" ht="18.75" hidden="1" customHeight="1" x14ac:dyDescent="0.2">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2">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2">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2">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2">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446</v>
      </c>
      <c r="AJ500" s="167"/>
      <c r="AK500" s="167"/>
      <c r="AL500" s="162"/>
      <c r="AM500" s="167" t="s">
        <v>443</v>
      </c>
      <c r="AN500" s="167"/>
      <c r="AO500" s="167"/>
      <c r="AP500" s="162"/>
      <c r="AQ500" s="162" t="s">
        <v>306</v>
      </c>
      <c r="AR500" s="155"/>
      <c r="AS500" s="155"/>
      <c r="AT500" s="156"/>
      <c r="AU500" s="120" t="s">
        <v>252</v>
      </c>
      <c r="AV500" s="120"/>
      <c r="AW500" s="120"/>
      <c r="AX500" s="121"/>
    </row>
    <row r="501" spans="1:50" ht="18.75" hidden="1" customHeight="1" x14ac:dyDescent="0.2">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2">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2">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2">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2">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446</v>
      </c>
      <c r="AJ505" s="167"/>
      <c r="AK505" s="167"/>
      <c r="AL505" s="162"/>
      <c r="AM505" s="167" t="s">
        <v>444</v>
      </c>
      <c r="AN505" s="167"/>
      <c r="AO505" s="167"/>
      <c r="AP505" s="162"/>
      <c r="AQ505" s="162" t="s">
        <v>306</v>
      </c>
      <c r="AR505" s="155"/>
      <c r="AS505" s="155"/>
      <c r="AT505" s="156"/>
      <c r="AU505" s="120" t="s">
        <v>252</v>
      </c>
      <c r="AV505" s="120"/>
      <c r="AW505" s="120"/>
      <c r="AX505" s="121"/>
    </row>
    <row r="506" spans="1:50" ht="18.75" hidden="1" customHeight="1" x14ac:dyDescent="0.2">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2">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2">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2">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2">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446</v>
      </c>
      <c r="AJ510" s="167"/>
      <c r="AK510" s="167"/>
      <c r="AL510" s="162"/>
      <c r="AM510" s="167" t="s">
        <v>442</v>
      </c>
      <c r="AN510" s="167"/>
      <c r="AO510" s="167"/>
      <c r="AP510" s="162"/>
      <c r="AQ510" s="162" t="s">
        <v>306</v>
      </c>
      <c r="AR510" s="155"/>
      <c r="AS510" s="155"/>
      <c r="AT510" s="156"/>
      <c r="AU510" s="120" t="s">
        <v>252</v>
      </c>
      <c r="AV510" s="120"/>
      <c r="AW510" s="120"/>
      <c r="AX510" s="121"/>
    </row>
    <row r="511" spans="1:50" ht="18.75" hidden="1" customHeight="1" x14ac:dyDescent="0.2">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2">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2">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2">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2">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447</v>
      </c>
      <c r="AJ515" s="167"/>
      <c r="AK515" s="167"/>
      <c r="AL515" s="162"/>
      <c r="AM515" s="167" t="s">
        <v>442</v>
      </c>
      <c r="AN515" s="167"/>
      <c r="AO515" s="167"/>
      <c r="AP515" s="162"/>
      <c r="AQ515" s="162" t="s">
        <v>306</v>
      </c>
      <c r="AR515" s="155"/>
      <c r="AS515" s="155"/>
      <c r="AT515" s="156"/>
      <c r="AU515" s="120" t="s">
        <v>252</v>
      </c>
      <c r="AV515" s="120"/>
      <c r="AW515" s="120"/>
      <c r="AX515" s="121"/>
    </row>
    <row r="516" spans="1:50" ht="18.75" hidden="1" customHeight="1" x14ac:dyDescent="0.2">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2">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2">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2">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2">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447</v>
      </c>
      <c r="AJ520" s="167"/>
      <c r="AK520" s="167"/>
      <c r="AL520" s="162"/>
      <c r="AM520" s="167" t="s">
        <v>442</v>
      </c>
      <c r="AN520" s="167"/>
      <c r="AO520" s="167"/>
      <c r="AP520" s="162"/>
      <c r="AQ520" s="162" t="s">
        <v>306</v>
      </c>
      <c r="AR520" s="155"/>
      <c r="AS520" s="155"/>
      <c r="AT520" s="156"/>
      <c r="AU520" s="120" t="s">
        <v>252</v>
      </c>
      <c r="AV520" s="120"/>
      <c r="AW520" s="120"/>
      <c r="AX520" s="121"/>
    </row>
    <row r="521" spans="1:50" ht="18.75" hidden="1" customHeight="1" x14ac:dyDescent="0.2">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2">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2">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2">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2">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446</v>
      </c>
      <c r="AJ525" s="167"/>
      <c r="AK525" s="167"/>
      <c r="AL525" s="162"/>
      <c r="AM525" s="167" t="s">
        <v>438</v>
      </c>
      <c r="AN525" s="167"/>
      <c r="AO525" s="167"/>
      <c r="AP525" s="162"/>
      <c r="AQ525" s="162" t="s">
        <v>306</v>
      </c>
      <c r="AR525" s="155"/>
      <c r="AS525" s="155"/>
      <c r="AT525" s="156"/>
      <c r="AU525" s="120" t="s">
        <v>252</v>
      </c>
      <c r="AV525" s="120"/>
      <c r="AW525" s="120"/>
      <c r="AX525" s="121"/>
    </row>
    <row r="526" spans="1:50" ht="18.75" hidden="1" customHeight="1" x14ac:dyDescent="0.2">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2">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2">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2">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2">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446</v>
      </c>
      <c r="AJ530" s="167"/>
      <c r="AK530" s="167"/>
      <c r="AL530" s="162"/>
      <c r="AM530" s="167" t="s">
        <v>442</v>
      </c>
      <c r="AN530" s="167"/>
      <c r="AO530" s="167"/>
      <c r="AP530" s="162"/>
      <c r="AQ530" s="162" t="s">
        <v>306</v>
      </c>
      <c r="AR530" s="155"/>
      <c r="AS530" s="155"/>
      <c r="AT530" s="156"/>
      <c r="AU530" s="120" t="s">
        <v>252</v>
      </c>
      <c r="AV530" s="120"/>
      <c r="AW530" s="120"/>
      <c r="AX530" s="121"/>
    </row>
    <row r="531" spans="1:50" ht="18.75" hidden="1" customHeight="1" x14ac:dyDescent="0.2">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2">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2">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2">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2">
      <c r="A535" s="980"/>
      <c r="B535" s="238"/>
      <c r="C535" s="237"/>
      <c r="D535" s="238"/>
      <c r="E535" s="143" t="s">
        <v>479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2">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2">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2">
      <c r="A538" s="980"/>
      <c r="B538" s="238"/>
      <c r="C538" s="237"/>
      <c r="D538" s="238"/>
      <c r="E538" s="224" t="s">
        <v>474</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2">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447</v>
      </c>
      <c r="AJ539" s="167"/>
      <c r="AK539" s="167"/>
      <c r="AL539" s="162"/>
      <c r="AM539" s="167" t="s">
        <v>442</v>
      </c>
      <c r="AN539" s="167"/>
      <c r="AO539" s="167"/>
      <c r="AP539" s="162"/>
      <c r="AQ539" s="162" t="s">
        <v>306</v>
      </c>
      <c r="AR539" s="155"/>
      <c r="AS539" s="155"/>
      <c r="AT539" s="156"/>
      <c r="AU539" s="120" t="s">
        <v>252</v>
      </c>
      <c r="AV539" s="120"/>
      <c r="AW539" s="120"/>
      <c r="AX539" s="121"/>
    </row>
    <row r="540" spans="1:50" ht="18.75" hidden="1" customHeight="1" x14ac:dyDescent="0.2">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2">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2">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2">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2">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446</v>
      </c>
      <c r="AJ544" s="167"/>
      <c r="AK544" s="167"/>
      <c r="AL544" s="162"/>
      <c r="AM544" s="167" t="s">
        <v>444</v>
      </c>
      <c r="AN544" s="167"/>
      <c r="AO544" s="167"/>
      <c r="AP544" s="162"/>
      <c r="AQ544" s="162" t="s">
        <v>306</v>
      </c>
      <c r="AR544" s="155"/>
      <c r="AS544" s="155"/>
      <c r="AT544" s="156"/>
      <c r="AU544" s="120" t="s">
        <v>252</v>
      </c>
      <c r="AV544" s="120"/>
      <c r="AW544" s="120"/>
      <c r="AX544" s="121"/>
    </row>
    <row r="545" spans="1:50" ht="18.75" hidden="1" customHeight="1" x14ac:dyDescent="0.2">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2">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2">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2">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2">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446</v>
      </c>
      <c r="AJ549" s="167"/>
      <c r="AK549" s="167"/>
      <c r="AL549" s="162"/>
      <c r="AM549" s="167" t="s">
        <v>438</v>
      </c>
      <c r="AN549" s="167"/>
      <c r="AO549" s="167"/>
      <c r="AP549" s="162"/>
      <c r="AQ549" s="162" t="s">
        <v>306</v>
      </c>
      <c r="AR549" s="155"/>
      <c r="AS549" s="155"/>
      <c r="AT549" s="156"/>
      <c r="AU549" s="120" t="s">
        <v>252</v>
      </c>
      <c r="AV549" s="120"/>
      <c r="AW549" s="120"/>
      <c r="AX549" s="121"/>
    </row>
    <row r="550" spans="1:50" ht="18.75" hidden="1" customHeight="1" x14ac:dyDescent="0.2">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2">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2">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2">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2">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446</v>
      </c>
      <c r="AJ554" s="167"/>
      <c r="AK554" s="167"/>
      <c r="AL554" s="162"/>
      <c r="AM554" s="167" t="s">
        <v>438</v>
      </c>
      <c r="AN554" s="167"/>
      <c r="AO554" s="167"/>
      <c r="AP554" s="162"/>
      <c r="AQ554" s="162" t="s">
        <v>306</v>
      </c>
      <c r="AR554" s="155"/>
      <c r="AS554" s="155"/>
      <c r="AT554" s="156"/>
      <c r="AU554" s="120" t="s">
        <v>252</v>
      </c>
      <c r="AV554" s="120"/>
      <c r="AW554" s="120"/>
      <c r="AX554" s="121"/>
    </row>
    <row r="555" spans="1:50" ht="18.75" hidden="1" customHeight="1" x14ac:dyDescent="0.2">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2">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2">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2">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2">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446</v>
      </c>
      <c r="AJ559" s="167"/>
      <c r="AK559" s="167"/>
      <c r="AL559" s="162"/>
      <c r="AM559" s="167" t="s">
        <v>442</v>
      </c>
      <c r="AN559" s="167"/>
      <c r="AO559" s="167"/>
      <c r="AP559" s="162"/>
      <c r="AQ559" s="162" t="s">
        <v>306</v>
      </c>
      <c r="AR559" s="155"/>
      <c r="AS559" s="155"/>
      <c r="AT559" s="156"/>
      <c r="AU559" s="120" t="s">
        <v>252</v>
      </c>
      <c r="AV559" s="120"/>
      <c r="AW559" s="120"/>
      <c r="AX559" s="121"/>
    </row>
    <row r="560" spans="1:50" ht="18.75" hidden="1" customHeight="1" x14ac:dyDescent="0.2">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2">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2">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2">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2">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446</v>
      </c>
      <c r="AJ564" s="167"/>
      <c r="AK564" s="167"/>
      <c r="AL564" s="162"/>
      <c r="AM564" s="167" t="s">
        <v>438</v>
      </c>
      <c r="AN564" s="167"/>
      <c r="AO564" s="167"/>
      <c r="AP564" s="162"/>
      <c r="AQ564" s="162" t="s">
        <v>306</v>
      </c>
      <c r="AR564" s="155"/>
      <c r="AS564" s="155"/>
      <c r="AT564" s="156"/>
      <c r="AU564" s="120" t="s">
        <v>252</v>
      </c>
      <c r="AV564" s="120"/>
      <c r="AW564" s="120"/>
      <c r="AX564" s="121"/>
    </row>
    <row r="565" spans="1:50" ht="18.75" hidden="1" customHeight="1" x14ac:dyDescent="0.2">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2">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2">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2">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2">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447</v>
      </c>
      <c r="AJ569" s="167"/>
      <c r="AK569" s="167"/>
      <c r="AL569" s="162"/>
      <c r="AM569" s="167" t="s">
        <v>438</v>
      </c>
      <c r="AN569" s="167"/>
      <c r="AO569" s="167"/>
      <c r="AP569" s="162"/>
      <c r="AQ569" s="162" t="s">
        <v>306</v>
      </c>
      <c r="AR569" s="155"/>
      <c r="AS569" s="155"/>
      <c r="AT569" s="156"/>
      <c r="AU569" s="120" t="s">
        <v>252</v>
      </c>
      <c r="AV569" s="120"/>
      <c r="AW569" s="120"/>
      <c r="AX569" s="121"/>
    </row>
    <row r="570" spans="1:50" ht="18.75" hidden="1" customHeight="1" x14ac:dyDescent="0.2">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2">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2">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2">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2">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446</v>
      </c>
      <c r="AJ574" s="167"/>
      <c r="AK574" s="167"/>
      <c r="AL574" s="162"/>
      <c r="AM574" s="167" t="s">
        <v>438</v>
      </c>
      <c r="AN574" s="167"/>
      <c r="AO574" s="167"/>
      <c r="AP574" s="162"/>
      <c r="AQ574" s="162" t="s">
        <v>306</v>
      </c>
      <c r="AR574" s="155"/>
      <c r="AS574" s="155"/>
      <c r="AT574" s="156"/>
      <c r="AU574" s="120" t="s">
        <v>252</v>
      </c>
      <c r="AV574" s="120"/>
      <c r="AW574" s="120"/>
      <c r="AX574" s="121"/>
    </row>
    <row r="575" spans="1:50" ht="18.75" hidden="1" customHeight="1" x14ac:dyDescent="0.2">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2">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2">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2">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2">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446</v>
      </c>
      <c r="AJ579" s="167"/>
      <c r="AK579" s="167"/>
      <c r="AL579" s="162"/>
      <c r="AM579" s="167" t="s">
        <v>438</v>
      </c>
      <c r="AN579" s="167"/>
      <c r="AO579" s="167"/>
      <c r="AP579" s="162"/>
      <c r="AQ579" s="162" t="s">
        <v>306</v>
      </c>
      <c r="AR579" s="155"/>
      <c r="AS579" s="155"/>
      <c r="AT579" s="156"/>
      <c r="AU579" s="120" t="s">
        <v>252</v>
      </c>
      <c r="AV579" s="120"/>
      <c r="AW579" s="120"/>
      <c r="AX579" s="121"/>
    </row>
    <row r="580" spans="1:50" ht="18.75" hidden="1" customHeight="1" x14ac:dyDescent="0.2">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2">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2">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2">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2">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446</v>
      </c>
      <c r="AJ584" s="167"/>
      <c r="AK584" s="167"/>
      <c r="AL584" s="162"/>
      <c r="AM584" s="167" t="s">
        <v>442</v>
      </c>
      <c r="AN584" s="167"/>
      <c r="AO584" s="167"/>
      <c r="AP584" s="162"/>
      <c r="AQ584" s="162" t="s">
        <v>306</v>
      </c>
      <c r="AR584" s="155"/>
      <c r="AS584" s="155"/>
      <c r="AT584" s="156"/>
      <c r="AU584" s="120" t="s">
        <v>252</v>
      </c>
      <c r="AV584" s="120"/>
      <c r="AW584" s="120"/>
      <c r="AX584" s="121"/>
    </row>
    <row r="585" spans="1:50" ht="18.75" hidden="1" customHeight="1" x14ac:dyDescent="0.2">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2">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2">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2">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2">
      <c r="A589" s="980"/>
      <c r="B589" s="238"/>
      <c r="C589" s="237"/>
      <c r="D589" s="238"/>
      <c r="E589" s="143" t="s">
        <v>479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2">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2">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2">
      <c r="A592" s="980"/>
      <c r="B592" s="238"/>
      <c r="C592" s="237"/>
      <c r="D592" s="238"/>
      <c r="E592" s="224" t="s">
        <v>473</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2">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446</v>
      </c>
      <c r="AJ593" s="167"/>
      <c r="AK593" s="167"/>
      <c r="AL593" s="162"/>
      <c r="AM593" s="167" t="s">
        <v>438</v>
      </c>
      <c r="AN593" s="167"/>
      <c r="AO593" s="167"/>
      <c r="AP593" s="162"/>
      <c r="AQ593" s="162" t="s">
        <v>306</v>
      </c>
      <c r="AR593" s="155"/>
      <c r="AS593" s="155"/>
      <c r="AT593" s="156"/>
      <c r="AU593" s="120" t="s">
        <v>252</v>
      </c>
      <c r="AV593" s="120"/>
      <c r="AW593" s="120"/>
      <c r="AX593" s="121"/>
    </row>
    <row r="594" spans="1:50" ht="18.75" hidden="1" customHeight="1" x14ac:dyDescent="0.2">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2">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2">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2">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2">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447</v>
      </c>
      <c r="AJ598" s="167"/>
      <c r="AK598" s="167"/>
      <c r="AL598" s="162"/>
      <c r="AM598" s="167" t="s">
        <v>443</v>
      </c>
      <c r="AN598" s="167"/>
      <c r="AO598" s="167"/>
      <c r="AP598" s="162"/>
      <c r="AQ598" s="162" t="s">
        <v>306</v>
      </c>
      <c r="AR598" s="155"/>
      <c r="AS598" s="155"/>
      <c r="AT598" s="156"/>
      <c r="AU598" s="120" t="s">
        <v>252</v>
      </c>
      <c r="AV598" s="120"/>
      <c r="AW598" s="120"/>
      <c r="AX598" s="121"/>
    </row>
    <row r="599" spans="1:50" ht="18.75" hidden="1" customHeight="1" x14ac:dyDescent="0.2">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2">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2">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2">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2">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446</v>
      </c>
      <c r="AJ603" s="167"/>
      <c r="AK603" s="167"/>
      <c r="AL603" s="162"/>
      <c r="AM603" s="167" t="s">
        <v>438</v>
      </c>
      <c r="AN603" s="167"/>
      <c r="AO603" s="167"/>
      <c r="AP603" s="162"/>
      <c r="AQ603" s="162" t="s">
        <v>306</v>
      </c>
      <c r="AR603" s="155"/>
      <c r="AS603" s="155"/>
      <c r="AT603" s="156"/>
      <c r="AU603" s="120" t="s">
        <v>252</v>
      </c>
      <c r="AV603" s="120"/>
      <c r="AW603" s="120"/>
      <c r="AX603" s="121"/>
    </row>
    <row r="604" spans="1:50" ht="18.75" hidden="1" customHeight="1" x14ac:dyDescent="0.2">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2">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2">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2">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2">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446</v>
      </c>
      <c r="AJ608" s="167"/>
      <c r="AK608" s="167"/>
      <c r="AL608" s="162"/>
      <c r="AM608" s="167" t="s">
        <v>438</v>
      </c>
      <c r="AN608" s="167"/>
      <c r="AO608" s="167"/>
      <c r="AP608" s="162"/>
      <c r="AQ608" s="162" t="s">
        <v>306</v>
      </c>
      <c r="AR608" s="155"/>
      <c r="AS608" s="155"/>
      <c r="AT608" s="156"/>
      <c r="AU608" s="120" t="s">
        <v>252</v>
      </c>
      <c r="AV608" s="120"/>
      <c r="AW608" s="120"/>
      <c r="AX608" s="121"/>
    </row>
    <row r="609" spans="1:50" ht="18.75" hidden="1" customHeight="1" x14ac:dyDescent="0.2">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2">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2">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2">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2">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446</v>
      </c>
      <c r="AJ613" s="167"/>
      <c r="AK613" s="167"/>
      <c r="AL613" s="162"/>
      <c r="AM613" s="167" t="s">
        <v>442</v>
      </c>
      <c r="AN613" s="167"/>
      <c r="AO613" s="167"/>
      <c r="AP613" s="162"/>
      <c r="AQ613" s="162" t="s">
        <v>306</v>
      </c>
      <c r="AR613" s="155"/>
      <c r="AS613" s="155"/>
      <c r="AT613" s="156"/>
      <c r="AU613" s="120" t="s">
        <v>252</v>
      </c>
      <c r="AV613" s="120"/>
      <c r="AW613" s="120"/>
      <c r="AX613" s="121"/>
    </row>
    <row r="614" spans="1:50" ht="18.75" hidden="1" customHeight="1" x14ac:dyDescent="0.2">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2">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2">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2">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2">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446</v>
      </c>
      <c r="AJ618" s="167"/>
      <c r="AK618" s="167"/>
      <c r="AL618" s="162"/>
      <c r="AM618" s="167" t="s">
        <v>442</v>
      </c>
      <c r="AN618" s="167"/>
      <c r="AO618" s="167"/>
      <c r="AP618" s="162"/>
      <c r="AQ618" s="162" t="s">
        <v>306</v>
      </c>
      <c r="AR618" s="155"/>
      <c r="AS618" s="155"/>
      <c r="AT618" s="156"/>
      <c r="AU618" s="120" t="s">
        <v>252</v>
      </c>
      <c r="AV618" s="120"/>
      <c r="AW618" s="120"/>
      <c r="AX618" s="121"/>
    </row>
    <row r="619" spans="1:50" ht="18.75" hidden="1" customHeight="1" x14ac:dyDescent="0.2">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2">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2">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2">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2">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446</v>
      </c>
      <c r="AJ623" s="167"/>
      <c r="AK623" s="167"/>
      <c r="AL623" s="162"/>
      <c r="AM623" s="167" t="s">
        <v>443</v>
      </c>
      <c r="AN623" s="167"/>
      <c r="AO623" s="167"/>
      <c r="AP623" s="162"/>
      <c r="AQ623" s="162" t="s">
        <v>306</v>
      </c>
      <c r="AR623" s="155"/>
      <c r="AS623" s="155"/>
      <c r="AT623" s="156"/>
      <c r="AU623" s="120" t="s">
        <v>252</v>
      </c>
      <c r="AV623" s="120"/>
      <c r="AW623" s="120"/>
      <c r="AX623" s="121"/>
    </row>
    <row r="624" spans="1:50" ht="18.75" hidden="1" customHeight="1" x14ac:dyDescent="0.2">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2">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2">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2">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2">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446</v>
      </c>
      <c r="AJ628" s="167"/>
      <c r="AK628" s="167"/>
      <c r="AL628" s="162"/>
      <c r="AM628" s="167" t="s">
        <v>442</v>
      </c>
      <c r="AN628" s="167"/>
      <c r="AO628" s="167"/>
      <c r="AP628" s="162"/>
      <c r="AQ628" s="162" t="s">
        <v>306</v>
      </c>
      <c r="AR628" s="155"/>
      <c r="AS628" s="155"/>
      <c r="AT628" s="156"/>
      <c r="AU628" s="120" t="s">
        <v>252</v>
      </c>
      <c r="AV628" s="120"/>
      <c r="AW628" s="120"/>
      <c r="AX628" s="121"/>
    </row>
    <row r="629" spans="1:50" ht="18.75" hidden="1" customHeight="1" x14ac:dyDescent="0.2">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2">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2">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2">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2">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446</v>
      </c>
      <c r="AJ633" s="167"/>
      <c r="AK633" s="167"/>
      <c r="AL633" s="162"/>
      <c r="AM633" s="167" t="s">
        <v>438</v>
      </c>
      <c r="AN633" s="167"/>
      <c r="AO633" s="167"/>
      <c r="AP633" s="162"/>
      <c r="AQ633" s="162" t="s">
        <v>306</v>
      </c>
      <c r="AR633" s="155"/>
      <c r="AS633" s="155"/>
      <c r="AT633" s="156"/>
      <c r="AU633" s="120" t="s">
        <v>252</v>
      </c>
      <c r="AV633" s="120"/>
      <c r="AW633" s="120"/>
      <c r="AX633" s="121"/>
    </row>
    <row r="634" spans="1:50" ht="18.75" hidden="1" customHeight="1" x14ac:dyDescent="0.2">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2">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2">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2">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2">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446</v>
      </c>
      <c r="AJ638" s="167"/>
      <c r="AK638" s="167"/>
      <c r="AL638" s="162"/>
      <c r="AM638" s="167" t="s">
        <v>442</v>
      </c>
      <c r="AN638" s="167"/>
      <c r="AO638" s="167"/>
      <c r="AP638" s="162"/>
      <c r="AQ638" s="162" t="s">
        <v>306</v>
      </c>
      <c r="AR638" s="155"/>
      <c r="AS638" s="155"/>
      <c r="AT638" s="156"/>
      <c r="AU638" s="120" t="s">
        <v>252</v>
      </c>
      <c r="AV638" s="120"/>
      <c r="AW638" s="120"/>
      <c r="AX638" s="121"/>
    </row>
    <row r="639" spans="1:50" ht="18.75" hidden="1" customHeight="1" x14ac:dyDescent="0.2">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2">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2">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2">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2">
      <c r="A643" s="980"/>
      <c r="B643" s="238"/>
      <c r="C643" s="237"/>
      <c r="D643" s="238"/>
      <c r="E643" s="143" t="s">
        <v>479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2">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2">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2">
      <c r="A646" s="980"/>
      <c r="B646" s="238"/>
      <c r="C646" s="237"/>
      <c r="D646" s="238"/>
      <c r="E646" s="224" t="s">
        <v>474</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2">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447</v>
      </c>
      <c r="AJ647" s="167"/>
      <c r="AK647" s="167"/>
      <c r="AL647" s="162"/>
      <c r="AM647" s="167" t="s">
        <v>438</v>
      </c>
      <c r="AN647" s="167"/>
      <c r="AO647" s="167"/>
      <c r="AP647" s="162"/>
      <c r="AQ647" s="162" t="s">
        <v>306</v>
      </c>
      <c r="AR647" s="155"/>
      <c r="AS647" s="155"/>
      <c r="AT647" s="156"/>
      <c r="AU647" s="120" t="s">
        <v>252</v>
      </c>
      <c r="AV647" s="120"/>
      <c r="AW647" s="120"/>
      <c r="AX647" s="121"/>
    </row>
    <row r="648" spans="1:50" ht="18.75" hidden="1" customHeight="1" x14ac:dyDescent="0.2">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2">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2">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2">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2">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446</v>
      </c>
      <c r="AJ652" s="167"/>
      <c r="AK652" s="167"/>
      <c r="AL652" s="162"/>
      <c r="AM652" s="167" t="s">
        <v>438</v>
      </c>
      <c r="AN652" s="167"/>
      <c r="AO652" s="167"/>
      <c r="AP652" s="162"/>
      <c r="AQ652" s="162" t="s">
        <v>306</v>
      </c>
      <c r="AR652" s="155"/>
      <c r="AS652" s="155"/>
      <c r="AT652" s="156"/>
      <c r="AU652" s="120" t="s">
        <v>252</v>
      </c>
      <c r="AV652" s="120"/>
      <c r="AW652" s="120"/>
      <c r="AX652" s="121"/>
    </row>
    <row r="653" spans="1:50" ht="18.75" hidden="1" customHeight="1" x14ac:dyDescent="0.2">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2">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2">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2">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2">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446</v>
      </c>
      <c r="AJ657" s="167"/>
      <c r="AK657" s="167"/>
      <c r="AL657" s="162"/>
      <c r="AM657" s="167" t="s">
        <v>442</v>
      </c>
      <c r="AN657" s="167"/>
      <c r="AO657" s="167"/>
      <c r="AP657" s="162"/>
      <c r="AQ657" s="162" t="s">
        <v>306</v>
      </c>
      <c r="AR657" s="155"/>
      <c r="AS657" s="155"/>
      <c r="AT657" s="156"/>
      <c r="AU657" s="120" t="s">
        <v>252</v>
      </c>
      <c r="AV657" s="120"/>
      <c r="AW657" s="120"/>
      <c r="AX657" s="121"/>
    </row>
    <row r="658" spans="1:50" ht="18.75" hidden="1" customHeight="1" x14ac:dyDescent="0.2">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2">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2">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2">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2">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446</v>
      </c>
      <c r="AJ662" s="167"/>
      <c r="AK662" s="167"/>
      <c r="AL662" s="162"/>
      <c r="AM662" s="167" t="s">
        <v>438</v>
      </c>
      <c r="AN662" s="167"/>
      <c r="AO662" s="167"/>
      <c r="AP662" s="162"/>
      <c r="AQ662" s="162" t="s">
        <v>306</v>
      </c>
      <c r="AR662" s="155"/>
      <c r="AS662" s="155"/>
      <c r="AT662" s="156"/>
      <c r="AU662" s="120" t="s">
        <v>252</v>
      </c>
      <c r="AV662" s="120"/>
      <c r="AW662" s="120"/>
      <c r="AX662" s="121"/>
    </row>
    <row r="663" spans="1:50" ht="18.75" hidden="1" customHeight="1" x14ac:dyDescent="0.2">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2">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2">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2">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2">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446</v>
      </c>
      <c r="AJ667" s="167"/>
      <c r="AK667" s="167"/>
      <c r="AL667" s="162"/>
      <c r="AM667" s="167" t="s">
        <v>438</v>
      </c>
      <c r="AN667" s="167"/>
      <c r="AO667" s="167"/>
      <c r="AP667" s="162"/>
      <c r="AQ667" s="162" t="s">
        <v>306</v>
      </c>
      <c r="AR667" s="155"/>
      <c r="AS667" s="155"/>
      <c r="AT667" s="156"/>
      <c r="AU667" s="120" t="s">
        <v>252</v>
      </c>
      <c r="AV667" s="120"/>
      <c r="AW667" s="120"/>
      <c r="AX667" s="121"/>
    </row>
    <row r="668" spans="1:50" ht="18.75" hidden="1" customHeight="1" x14ac:dyDescent="0.2">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2">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2">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2">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2">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447</v>
      </c>
      <c r="AJ672" s="167"/>
      <c r="AK672" s="167"/>
      <c r="AL672" s="162"/>
      <c r="AM672" s="167" t="s">
        <v>438</v>
      </c>
      <c r="AN672" s="167"/>
      <c r="AO672" s="167"/>
      <c r="AP672" s="162"/>
      <c r="AQ672" s="162" t="s">
        <v>306</v>
      </c>
      <c r="AR672" s="155"/>
      <c r="AS672" s="155"/>
      <c r="AT672" s="156"/>
      <c r="AU672" s="120" t="s">
        <v>252</v>
      </c>
      <c r="AV672" s="120"/>
      <c r="AW672" s="120"/>
      <c r="AX672" s="121"/>
    </row>
    <row r="673" spans="1:50" ht="18.75" hidden="1" customHeight="1" x14ac:dyDescent="0.2">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2">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2">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2">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2">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446</v>
      </c>
      <c r="AJ677" s="167"/>
      <c r="AK677" s="167"/>
      <c r="AL677" s="162"/>
      <c r="AM677" s="167" t="s">
        <v>444</v>
      </c>
      <c r="AN677" s="167"/>
      <c r="AO677" s="167"/>
      <c r="AP677" s="162"/>
      <c r="AQ677" s="162" t="s">
        <v>306</v>
      </c>
      <c r="AR677" s="155"/>
      <c r="AS677" s="155"/>
      <c r="AT677" s="156"/>
      <c r="AU677" s="120" t="s">
        <v>252</v>
      </c>
      <c r="AV677" s="120"/>
      <c r="AW677" s="120"/>
      <c r="AX677" s="121"/>
    </row>
    <row r="678" spans="1:50" ht="18.75" hidden="1" customHeight="1" x14ac:dyDescent="0.2">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2">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2">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2">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2">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447</v>
      </c>
      <c r="AJ682" s="167"/>
      <c r="AK682" s="167"/>
      <c r="AL682" s="162"/>
      <c r="AM682" s="167" t="s">
        <v>442</v>
      </c>
      <c r="AN682" s="167"/>
      <c r="AO682" s="167"/>
      <c r="AP682" s="162"/>
      <c r="AQ682" s="162" t="s">
        <v>306</v>
      </c>
      <c r="AR682" s="155"/>
      <c r="AS682" s="155"/>
      <c r="AT682" s="156"/>
      <c r="AU682" s="120" t="s">
        <v>252</v>
      </c>
      <c r="AV682" s="120"/>
      <c r="AW682" s="120"/>
      <c r="AX682" s="121"/>
    </row>
    <row r="683" spans="1:50" ht="18.75" hidden="1" customHeight="1" x14ac:dyDescent="0.2">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2">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2">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2">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2">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446</v>
      </c>
      <c r="AJ687" s="167"/>
      <c r="AK687" s="167"/>
      <c r="AL687" s="162"/>
      <c r="AM687" s="167" t="s">
        <v>438</v>
      </c>
      <c r="AN687" s="167"/>
      <c r="AO687" s="167"/>
      <c r="AP687" s="162"/>
      <c r="AQ687" s="162" t="s">
        <v>306</v>
      </c>
      <c r="AR687" s="155"/>
      <c r="AS687" s="155"/>
      <c r="AT687" s="156"/>
      <c r="AU687" s="120" t="s">
        <v>252</v>
      </c>
      <c r="AV687" s="120"/>
      <c r="AW687" s="120"/>
      <c r="AX687" s="121"/>
    </row>
    <row r="688" spans="1:50" ht="18.75" hidden="1" customHeight="1" x14ac:dyDescent="0.2">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2">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2">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2">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2">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446</v>
      </c>
      <c r="AJ692" s="167"/>
      <c r="AK692" s="167"/>
      <c r="AL692" s="162"/>
      <c r="AM692" s="167" t="s">
        <v>443</v>
      </c>
      <c r="AN692" s="167"/>
      <c r="AO692" s="167"/>
      <c r="AP692" s="162"/>
      <c r="AQ692" s="162" t="s">
        <v>306</v>
      </c>
      <c r="AR692" s="155"/>
      <c r="AS692" s="155"/>
      <c r="AT692" s="156"/>
      <c r="AU692" s="120" t="s">
        <v>252</v>
      </c>
      <c r="AV692" s="120"/>
      <c r="AW692" s="120"/>
      <c r="AX692" s="121"/>
    </row>
    <row r="693" spans="1:50" ht="18.75" hidden="1" customHeight="1" x14ac:dyDescent="0.2">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2">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2">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2">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2">
      <c r="A697" s="980"/>
      <c r="B697" s="238"/>
      <c r="C697" s="237"/>
      <c r="D697" s="238"/>
      <c r="E697" s="143" t="s">
        <v>479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2">
      <c r="A698" s="98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5">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2">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2">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60" customHeight="1" x14ac:dyDescent="0.2">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484</v>
      </c>
      <c r="AE702" s="882"/>
      <c r="AF702" s="882"/>
      <c r="AG702" s="871" t="s">
        <v>514</v>
      </c>
      <c r="AH702" s="872"/>
      <c r="AI702" s="872"/>
      <c r="AJ702" s="872"/>
      <c r="AK702" s="872"/>
      <c r="AL702" s="872"/>
      <c r="AM702" s="872"/>
      <c r="AN702" s="872"/>
      <c r="AO702" s="872"/>
      <c r="AP702" s="872"/>
      <c r="AQ702" s="872"/>
      <c r="AR702" s="872"/>
      <c r="AS702" s="872"/>
      <c r="AT702" s="872"/>
      <c r="AU702" s="872"/>
      <c r="AV702" s="872"/>
      <c r="AW702" s="872"/>
      <c r="AX702" s="873"/>
    </row>
    <row r="703" spans="1:50" ht="45" customHeight="1" x14ac:dyDescent="0.2">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484</v>
      </c>
      <c r="AE703" s="141"/>
      <c r="AF703" s="141"/>
      <c r="AG703" s="650" t="s">
        <v>515</v>
      </c>
      <c r="AH703" s="651"/>
      <c r="AI703" s="651"/>
      <c r="AJ703" s="651"/>
      <c r="AK703" s="651"/>
      <c r="AL703" s="651"/>
      <c r="AM703" s="651"/>
      <c r="AN703" s="651"/>
      <c r="AO703" s="651"/>
      <c r="AP703" s="651"/>
      <c r="AQ703" s="651"/>
      <c r="AR703" s="651"/>
      <c r="AS703" s="651"/>
      <c r="AT703" s="651"/>
      <c r="AU703" s="651"/>
      <c r="AV703" s="651"/>
      <c r="AW703" s="651"/>
      <c r="AX703" s="652"/>
    </row>
    <row r="704" spans="1:50" ht="60" customHeight="1" x14ac:dyDescent="0.2">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484</v>
      </c>
      <c r="AE704" s="572"/>
      <c r="AF704" s="572"/>
      <c r="AG704" s="414" t="s">
        <v>516</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2">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484</v>
      </c>
      <c r="AE705" s="719"/>
      <c r="AF705" s="719"/>
      <c r="AG705" s="146" t="s">
        <v>543</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2">
      <c r="A706" s="641"/>
      <c r="B706" s="756"/>
      <c r="C706" s="600"/>
      <c r="D706" s="601"/>
      <c r="E706" s="669" t="s">
        <v>425</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502</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2">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502</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2">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501</v>
      </c>
      <c r="AE708" s="654"/>
      <c r="AF708" s="654"/>
      <c r="AG708" s="512"/>
      <c r="AH708" s="513"/>
      <c r="AI708" s="513"/>
      <c r="AJ708" s="513"/>
      <c r="AK708" s="513"/>
      <c r="AL708" s="513"/>
      <c r="AM708" s="513"/>
      <c r="AN708" s="513"/>
      <c r="AO708" s="513"/>
      <c r="AP708" s="513"/>
      <c r="AQ708" s="513"/>
      <c r="AR708" s="513"/>
      <c r="AS708" s="513"/>
      <c r="AT708" s="513"/>
      <c r="AU708" s="513"/>
      <c r="AV708" s="513"/>
      <c r="AW708" s="513"/>
      <c r="AX708" s="514"/>
    </row>
    <row r="709" spans="1:50" ht="30" customHeight="1" x14ac:dyDescent="0.2">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484</v>
      </c>
      <c r="AE709" s="141"/>
      <c r="AF709" s="141"/>
      <c r="AG709" s="650" t="s">
        <v>517</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2">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501</v>
      </c>
      <c r="AE710" s="141"/>
      <c r="AF710" s="141"/>
      <c r="AG710" s="650"/>
      <c r="AH710" s="651"/>
      <c r="AI710" s="651"/>
      <c r="AJ710" s="651"/>
      <c r="AK710" s="651"/>
      <c r="AL710" s="651"/>
      <c r="AM710" s="651"/>
      <c r="AN710" s="651"/>
      <c r="AO710" s="651"/>
      <c r="AP710" s="651"/>
      <c r="AQ710" s="651"/>
      <c r="AR710" s="651"/>
      <c r="AS710" s="651"/>
      <c r="AT710" s="651"/>
      <c r="AU710" s="651"/>
      <c r="AV710" s="651"/>
      <c r="AW710" s="651"/>
      <c r="AX710" s="652"/>
    </row>
    <row r="711" spans="1:50" ht="30" customHeight="1" x14ac:dyDescent="0.2">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484</v>
      </c>
      <c r="AE711" s="141"/>
      <c r="AF711" s="141"/>
      <c r="AG711" s="650" t="s">
        <v>518</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2">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501</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2">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501</v>
      </c>
      <c r="AE713" s="141"/>
      <c r="AF713" s="142"/>
      <c r="AG713" s="650"/>
      <c r="AH713" s="651"/>
      <c r="AI713" s="651"/>
      <c r="AJ713" s="651"/>
      <c r="AK713" s="651"/>
      <c r="AL713" s="651"/>
      <c r="AM713" s="651"/>
      <c r="AN713" s="651"/>
      <c r="AO713" s="651"/>
      <c r="AP713" s="651"/>
      <c r="AQ713" s="651"/>
      <c r="AR713" s="651"/>
      <c r="AS713" s="651"/>
      <c r="AT713" s="651"/>
      <c r="AU713" s="651"/>
      <c r="AV713" s="651"/>
      <c r="AW713" s="651"/>
      <c r="AX713" s="652"/>
    </row>
    <row r="714" spans="1:50" ht="30" customHeight="1" x14ac:dyDescent="0.2">
      <c r="A714" s="643"/>
      <c r="B714" s="644"/>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484</v>
      </c>
      <c r="AE714" s="578"/>
      <c r="AF714" s="579"/>
      <c r="AG714" s="675" t="s">
        <v>519</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2">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484</v>
      </c>
      <c r="AE715" s="654"/>
      <c r="AF715" s="763"/>
      <c r="AG715" s="512" t="s">
        <v>520</v>
      </c>
      <c r="AH715" s="513"/>
      <c r="AI715" s="513"/>
      <c r="AJ715" s="513"/>
      <c r="AK715" s="513"/>
      <c r="AL715" s="513"/>
      <c r="AM715" s="513"/>
      <c r="AN715" s="513"/>
      <c r="AO715" s="513"/>
      <c r="AP715" s="513"/>
      <c r="AQ715" s="513"/>
      <c r="AR715" s="513"/>
      <c r="AS715" s="513"/>
      <c r="AT715" s="513"/>
      <c r="AU715" s="513"/>
      <c r="AV715" s="513"/>
      <c r="AW715" s="513"/>
      <c r="AX715" s="514"/>
    </row>
    <row r="716" spans="1:50" ht="30" customHeight="1" x14ac:dyDescent="0.2">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484</v>
      </c>
      <c r="AE716" s="745"/>
      <c r="AF716" s="745"/>
      <c r="AG716" s="650" t="s">
        <v>533</v>
      </c>
      <c r="AH716" s="651"/>
      <c r="AI716" s="651"/>
      <c r="AJ716" s="651"/>
      <c r="AK716" s="651"/>
      <c r="AL716" s="651"/>
      <c r="AM716" s="651"/>
      <c r="AN716" s="651"/>
      <c r="AO716" s="651"/>
      <c r="AP716" s="651"/>
      <c r="AQ716" s="651"/>
      <c r="AR716" s="651"/>
      <c r="AS716" s="651"/>
      <c r="AT716" s="651"/>
      <c r="AU716" s="651"/>
      <c r="AV716" s="651"/>
      <c r="AW716" s="651"/>
      <c r="AX716" s="652"/>
    </row>
    <row r="717" spans="1:50" ht="45" customHeight="1" x14ac:dyDescent="0.2">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484</v>
      </c>
      <c r="AE717" s="141"/>
      <c r="AF717" s="141"/>
      <c r="AG717" s="650" t="s">
        <v>521</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2">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484</v>
      </c>
      <c r="AE718" s="141"/>
      <c r="AF718" s="141"/>
      <c r="AG718" s="149" t="s">
        <v>522</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2">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501</v>
      </c>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8" customHeight="1" x14ac:dyDescent="0.2">
      <c r="A720" s="636"/>
      <c r="B720" s="637"/>
      <c r="C720" s="921" t="s">
        <v>384</v>
      </c>
      <c r="D720" s="919"/>
      <c r="E720" s="919"/>
      <c r="F720" s="922"/>
      <c r="G720" s="918" t="s">
        <v>385</v>
      </c>
      <c r="H720" s="919"/>
      <c r="I720" s="919"/>
      <c r="J720" s="919"/>
      <c r="K720" s="919"/>
      <c r="L720" s="919"/>
      <c r="M720" s="919"/>
      <c r="N720" s="918" t="s">
        <v>388</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2">
      <c r="A721" s="636"/>
      <c r="B721" s="637"/>
      <c r="C721" s="903"/>
      <c r="D721" s="904"/>
      <c r="E721" s="904"/>
      <c r="F721" s="905"/>
      <c r="G721" s="923"/>
      <c r="H721" s="924"/>
      <c r="I721" s="69" t="str">
        <f>IF(OR(G721="　", G721=""), "", "-")</f>
        <v/>
      </c>
      <c r="J721" s="902"/>
      <c r="K721" s="902"/>
      <c r="L721" s="69" t="str">
        <f>IF(M721="","","-")</f>
        <v/>
      </c>
      <c r="M721" s="70"/>
      <c r="N721" s="899"/>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2">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2">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2">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2">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2">
      <c r="A726" s="607" t="s">
        <v>47</v>
      </c>
      <c r="B726" s="608"/>
      <c r="C726" s="429" t="s">
        <v>52</v>
      </c>
      <c r="D726" s="567"/>
      <c r="E726" s="567"/>
      <c r="F726" s="568"/>
      <c r="G726" s="783" t="s">
        <v>545</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5">
      <c r="A727" s="609"/>
      <c r="B727" s="610"/>
      <c r="C727" s="681" t="s">
        <v>56</v>
      </c>
      <c r="D727" s="682"/>
      <c r="E727" s="682"/>
      <c r="F727" s="683"/>
      <c r="G727" s="781" t="s">
        <v>544</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2">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5">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2">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5">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2">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5">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2">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5">
      <c r="A735" s="597" t="s">
        <v>546</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2">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2">
      <c r="A737" s="109" t="s">
        <v>468</v>
      </c>
      <c r="B737" s="110"/>
      <c r="C737" s="110"/>
      <c r="D737" s="111"/>
      <c r="E737" s="108" t="s">
        <v>486</v>
      </c>
      <c r="F737" s="108"/>
      <c r="G737" s="108"/>
      <c r="H737" s="108"/>
      <c r="I737" s="108"/>
      <c r="J737" s="108"/>
      <c r="K737" s="108"/>
      <c r="L737" s="108"/>
      <c r="M737" s="108"/>
      <c r="N737" s="87" t="s">
        <v>461</v>
      </c>
      <c r="O737" s="87"/>
      <c r="P737" s="87"/>
      <c r="Q737" s="87"/>
      <c r="R737" s="108" t="s">
        <v>523</v>
      </c>
      <c r="S737" s="108"/>
      <c r="T737" s="108"/>
      <c r="U737" s="108"/>
      <c r="V737" s="108"/>
      <c r="W737" s="108"/>
      <c r="X737" s="108"/>
      <c r="Y737" s="108"/>
      <c r="Z737" s="108"/>
      <c r="AA737" s="87" t="s">
        <v>460</v>
      </c>
      <c r="AB737" s="87"/>
      <c r="AC737" s="87"/>
      <c r="AD737" s="87"/>
      <c r="AE737" s="108" t="s">
        <v>524</v>
      </c>
      <c r="AF737" s="108"/>
      <c r="AG737" s="108"/>
      <c r="AH737" s="108"/>
      <c r="AI737" s="108"/>
      <c r="AJ737" s="108"/>
      <c r="AK737" s="108"/>
      <c r="AL737" s="108"/>
      <c r="AM737" s="108"/>
      <c r="AN737" s="87" t="s">
        <v>459</v>
      </c>
      <c r="AO737" s="87"/>
      <c r="AP737" s="87"/>
      <c r="AQ737" s="87"/>
      <c r="AR737" s="88" t="s">
        <v>525</v>
      </c>
      <c r="AS737" s="89"/>
      <c r="AT737" s="89"/>
      <c r="AU737" s="89"/>
      <c r="AV737" s="89"/>
      <c r="AW737" s="89"/>
      <c r="AX737" s="90"/>
      <c r="AY737" s="75"/>
      <c r="AZ737" s="75"/>
    </row>
    <row r="738" spans="1:52" ht="24.75" customHeight="1" x14ac:dyDescent="0.2">
      <c r="A738" s="109" t="s">
        <v>458</v>
      </c>
      <c r="B738" s="110"/>
      <c r="C738" s="110"/>
      <c r="D738" s="111"/>
      <c r="E738" s="108" t="s">
        <v>526</v>
      </c>
      <c r="F738" s="108"/>
      <c r="G738" s="108"/>
      <c r="H738" s="108"/>
      <c r="I738" s="108"/>
      <c r="J738" s="108"/>
      <c r="K738" s="108"/>
      <c r="L738" s="108"/>
      <c r="M738" s="108"/>
      <c r="N738" s="87" t="s">
        <v>457</v>
      </c>
      <c r="O738" s="87"/>
      <c r="P738" s="87"/>
      <c r="Q738" s="87"/>
      <c r="R738" s="108" t="s">
        <v>527</v>
      </c>
      <c r="S738" s="108"/>
      <c r="T738" s="108"/>
      <c r="U738" s="108"/>
      <c r="V738" s="108"/>
      <c r="W738" s="108"/>
      <c r="X738" s="108"/>
      <c r="Y738" s="108"/>
      <c r="Z738" s="108"/>
      <c r="AA738" s="87" t="s">
        <v>456</v>
      </c>
      <c r="AB738" s="87"/>
      <c r="AC738" s="87"/>
      <c r="AD738" s="87"/>
      <c r="AE738" s="108" t="s">
        <v>528</v>
      </c>
      <c r="AF738" s="108"/>
      <c r="AG738" s="108"/>
      <c r="AH738" s="108"/>
      <c r="AI738" s="108"/>
      <c r="AJ738" s="108"/>
      <c r="AK738" s="108"/>
      <c r="AL738" s="108"/>
      <c r="AM738" s="108"/>
      <c r="AN738" s="87" t="s">
        <v>452</v>
      </c>
      <c r="AO738" s="87"/>
      <c r="AP738" s="87"/>
      <c r="AQ738" s="87"/>
      <c r="AR738" s="88" t="s">
        <v>529</v>
      </c>
      <c r="AS738" s="89"/>
      <c r="AT738" s="89"/>
      <c r="AU738" s="89"/>
      <c r="AV738" s="89"/>
      <c r="AW738" s="89"/>
      <c r="AX738" s="90"/>
    </row>
    <row r="739" spans="1:52" ht="24.75" customHeight="1" thickBot="1" x14ac:dyDescent="0.25">
      <c r="A739" s="112" t="s">
        <v>448</v>
      </c>
      <c r="B739" s="113"/>
      <c r="C739" s="113"/>
      <c r="D739" s="114"/>
      <c r="E739" s="115" t="s">
        <v>481</v>
      </c>
      <c r="F739" s="103"/>
      <c r="G739" s="103"/>
      <c r="H739" s="79" t="str">
        <f>IF(E739="", "", "(")</f>
        <v>(</v>
      </c>
      <c r="I739" s="103" t="s">
        <v>387</v>
      </c>
      <c r="J739" s="103"/>
      <c r="K739" s="79" t="str">
        <f>IF(OR(I739="　", I739=""), "", "-")</f>
        <v/>
      </c>
      <c r="L739" s="104">
        <v>283</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2">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2">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2">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2">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2">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2">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2">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2">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2">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2">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hidden="1" customHeight="1" x14ac:dyDescent="0.2">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2">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2">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2">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2">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2">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2">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2">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2">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45" hidden="1" customHeight="1" x14ac:dyDescent="0.2">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46" t="s">
        <v>430</v>
      </c>
      <c r="B779" s="747"/>
      <c r="C779" s="747"/>
      <c r="D779" s="747"/>
      <c r="E779" s="747"/>
      <c r="F779" s="748"/>
      <c r="G779" s="425" t="s">
        <v>530</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2">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2">
      <c r="A781" s="542"/>
      <c r="B781" s="749"/>
      <c r="C781" s="749"/>
      <c r="D781" s="749"/>
      <c r="E781" s="749"/>
      <c r="F781" s="750"/>
      <c r="G781" s="435" t="s">
        <v>531</v>
      </c>
      <c r="H781" s="436"/>
      <c r="I781" s="436"/>
      <c r="J781" s="436"/>
      <c r="K781" s="437"/>
      <c r="L781" s="438"/>
      <c r="M781" s="439"/>
      <c r="N781" s="439"/>
      <c r="O781" s="439"/>
      <c r="P781" s="439"/>
      <c r="Q781" s="439"/>
      <c r="R781" s="439"/>
      <c r="S781" s="439"/>
      <c r="T781" s="439"/>
      <c r="U781" s="439"/>
      <c r="V781" s="439"/>
      <c r="W781" s="439"/>
      <c r="X781" s="440"/>
      <c r="Y781" s="441">
        <v>13</v>
      </c>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x14ac:dyDescent="0.2">
      <c r="A782" s="542"/>
      <c r="B782" s="749"/>
      <c r="C782" s="749"/>
      <c r="D782" s="749"/>
      <c r="E782" s="749"/>
      <c r="F782" s="750"/>
      <c r="G782" s="334" t="s">
        <v>532</v>
      </c>
      <c r="H782" s="335"/>
      <c r="I782" s="335"/>
      <c r="J782" s="335"/>
      <c r="K782" s="336"/>
      <c r="L782" s="387"/>
      <c r="M782" s="388"/>
      <c r="N782" s="388"/>
      <c r="O782" s="388"/>
      <c r="P782" s="388"/>
      <c r="Q782" s="388"/>
      <c r="R782" s="388"/>
      <c r="S782" s="388"/>
      <c r="T782" s="388"/>
      <c r="U782" s="388"/>
      <c r="V782" s="388"/>
      <c r="W782" s="388"/>
      <c r="X782" s="389"/>
      <c r="Y782" s="384">
        <v>1</v>
      </c>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2">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2">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2">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2">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2">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2">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2">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2">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2">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14</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2">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2">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2">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2">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2">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2">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2">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2">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2">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2">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2">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2">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5">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2">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2">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2">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2">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2">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2">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2">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2">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2">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2">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2">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2">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5">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2">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2">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2">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2">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2">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2">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2">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2">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2">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2">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2">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2">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2">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5">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389</v>
      </c>
      <c r="AM831" s="942"/>
      <c r="AN831" s="942"/>
      <c r="AO831" s="68" t="s">
        <v>387</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412</v>
      </c>
      <c r="AI836" s="332"/>
      <c r="AJ836" s="332"/>
      <c r="AK836" s="332"/>
      <c r="AL836" s="332" t="s">
        <v>21</v>
      </c>
      <c r="AM836" s="332"/>
      <c r="AN836" s="332"/>
      <c r="AO836" s="412"/>
      <c r="AP836" s="413" t="s">
        <v>344</v>
      </c>
      <c r="AQ836" s="413"/>
      <c r="AR836" s="413"/>
      <c r="AS836" s="413"/>
      <c r="AT836" s="413"/>
      <c r="AU836" s="413"/>
      <c r="AV836" s="413"/>
      <c r="AW836" s="413"/>
      <c r="AX836" s="413"/>
    </row>
    <row r="837" spans="1:50" ht="30" customHeight="1" x14ac:dyDescent="0.2">
      <c r="A837" s="390">
        <v>1</v>
      </c>
      <c r="B837" s="390">
        <v>1</v>
      </c>
      <c r="C837" s="410" t="s">
        <v>534</v>
      </c>
      <c r="D837" s="404"/>
      <c r="E837" s="404"/>
      <c r="F837" s="404"/>
      <c r="G837" s="404"/>
      <c r="H837" s="404"/>
      <c r="I837" s="404"/>
      <c r="J837" s="405">
        <v>9010001027685</v>
      </c>
      <c r="K837" s="406"/>
      <c r="L837" s="406"/>
      <c r="M837" s="406"/>
      <c r="N837" s="406"/>
      <c r="O837" s="406"/>
      <c r="P837" s="411" t="s">
        <v>535</v>
      </c>
      <c r="Q837" s="303"/>
      <c r="R837" s="303"/>
      <c r="S837" s="303"/>
      <c r="T837" s="303"/>
      <c r="U837" s="303"/>
      <c r="V837" s="303"/>
      <c r="W837" s="303"/>
      <c r="X837" s="303"/>
      <c r="Y837" s="304">
        <v>14</v>
      </c>
      <c r="Z837" s="305"/>
      <c r="AA837" s="305"/>
      <c r="AB837" s="306"/>
      <c r="AC837" s="314" t="s">
        <v>417</v>
      </c>
      <c r="AD837" s="409"/>
      <c r="AE837" s="409"/>
      <c r="AF837" s="409"/>
      <c r="AG837" s="409"/>
      <c r="AH837" s="407">
        <v>2</v>
      </c>
      <c r="AI837" s="408"/>
      <c r="AJ837" s="408"/>
      <c r="AK837" s="408"/>
      <c r="AL837" s="311">
        <v>97</v>
      </c>
      <c r="AM837" s="312"/>
      <c r="AN837" s="312"/>
      <c r="AO837" s="313"/>
      <c r="AP837" s="307" t="s">
        <v>536</v>
      </c>
      <c r="AQ837" s="307"/>
      <c r="AR837" s="307"/>
      <c r="AS837" s="307"/>
      <c r="AT837" s="307"/>
      <c r="AU837" s="307"/>
      <c r="AV837" s="307"/>
      <c r="AW837" s="307"/>
      <c r="AX837" s="307"/>
    </row>
    <row r="838" spans="1:50" ht="30" hidden="1" customHeight="1" x14ac:dyDescent="0.2">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2">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2">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2">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2">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2">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2">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2">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2">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2">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2">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2">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2">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2">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2">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2">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2">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2">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2">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2">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2">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2">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2">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2">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2">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2">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2">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2">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2">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2">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412</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x14ac:dyDescent="0.2">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2">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2">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2">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2">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2">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2">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2">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2">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2">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2">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2">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2">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2">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2">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2">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2">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2">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2">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2">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2">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2">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2">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2">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2">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2">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2">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2">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2">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2">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2">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2">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412</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2">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2">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2">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2">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2">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2">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2">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2">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2">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2">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2">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2">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2">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2">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2">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2">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2">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2">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2">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2">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2">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2">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2">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2">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2">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2">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2">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2">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2">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2">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2">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412</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2">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2">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2">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2">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2">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2">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2">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2">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2">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2">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2">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2">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2">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2">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2">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2">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2">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2">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2">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2">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2">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2">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2">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2">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2">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2">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2">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2">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2">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2">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2">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412</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2">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2">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2">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2">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2">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2">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2">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2">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2">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2">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2">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2">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2">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2">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2">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2">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2">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2">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2">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2">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2">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2">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2">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2">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2">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2">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2">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2">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2">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2">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412</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2">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2">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2">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2">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2">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2">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2">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2">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2">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2">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2">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2">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2">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2">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2">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2">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2">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2">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2">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2">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2">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2">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2">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2">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2">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2">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2">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2">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2">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2">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412</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2">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2">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2">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2">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2">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2">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2">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2">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2">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2">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2">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2">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2">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2">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2">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2">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2">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2">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2">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2">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2">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2">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2">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2">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2">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2">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2">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2">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2">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2">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412</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2">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2">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2">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2">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2">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2">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2">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2">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2">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2">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2">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2">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2">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2">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2">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2">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2">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2">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2">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2">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2">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2">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2">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2">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2">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2">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2">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2">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2">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2">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customHeight="1" x14ac:dyDescent="0.2">
      <c r="A1098" s="874" t="s">
        <v>373</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389</v>
      </c>
      <c r="AM1098" s="944"/>
      <c r="AN1098" s="944"/>
      <c r="AO1098" s="66"/>
      <c r="AP1098" s="60"/>
      <c r="AQ1098" s="60"/>
      <c r="AR1098" s="60"/>
      <c r="AS1098" s="60"/>
      <c r="AT1098" s="60"/>
      <c r="AU1098" s="60"/>
      <c r="AV1098" s="60"/>
      <c r="AW1098" s="60"/>
      <c r="AX1098" s="61"/>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2">
      <c r="A1101" s="390"/>
      <c r="B1101" s="390"/>
      <c r="C1101" s="263" t="s">
        <v>337</v>
      </c>
      <c r="D1101" s="877"/>
      <c r="E1101" s="263" t="s">
        <v>336</v>
      </c>
      <c r="F1101" s="877"/>
      <c r="G1101" s="877"/>
      <c r="H1101" s="877"/>
      <c r="I1101" s="877"/>
      <c r="J1101" s="263" t="s">
        <v>343</v>
      </c>
      <c r="K1101" s="263"/>
      <c r="L1101" s="263"/>
      <c r="M1101" s="263"/>
      <c r="N1101" s="263"/>
      <c r="O1101" s="263"/>
      <c r="P1101" s="330" t="s">
        <v>27</v>
      </c>
      <c r="Q1101" s="330"/>
      <c r="R1101" s="330"/>
      <c r="S1101" s="330"/>
      <c r="T1101" s="330"/>
      <c r="U1101" s="330"/>
      <c r="V1101" s="330"/>
      <c r="W1101" s="330"/>
      <c r="X1101" s="330"/>
      <c r="Y1101" s="263" t="s">
        <v>345</v>
      </c>
      <c r="Z1101" s="877"/>
      <c r="AA1101" s="877"/>
      <c r="AB1101" s="877"/>
      <c r="AC1101" s="263" t="s">
        <v>319</v>
      </c>
      <c r="AD1101" s="263"/>
      <c r="AE1101" s="263"/>
      <c r="AF1101" s="263"/>
      <c r="AG1101" s="263"/>
      <c r="AH1101" s="330" t="s">
        <v>332</v>
      </c>
      <c r="AI1101" s="331"/>
      <c r="AJ1101" s="331"/>
      <c r="AK1101" s="331"/>
      <c r="AL1101" s="331" t="s">
        <v>21</v>
      </c>
      <c r="AM1101" s="331"/>
      <c r="AN1101" s="331"/>
      <c r="AO1101" s="880"/>
      <c r="AP1101" s="413" t="s">
        <v>374</v>
      </c>
      <c r="AQ1101" s="413"/>
      <c r="AR1101" s="413"/>
      <c r="AS1101" s="413"/>
      <c r="AT1101" s="413"/>
      <c r="AU1101" s="413"/>
      <c r="AV1101" s="413"/>
      <c r="AW1101" s="413"/>
      <c r="AX1101" s="413"/>
    </row>
    <row r="1102" spans="1:50" ht="30" customHeight="1" x14ac:dyDescent="0.2">
      <c r="A1102" s="390">
        <v>1</v>
      </c>
      <c r="B1102" s="390">
        <v>1</v>
      </c>
      <c r="C1102" s="879"/>
      <c r="D1102" s="879"/>
      <c r="E1102" s="247" t="s">
        <v>551</v>
      </c>
      <c r="F1102" s="878"/>
      <c r="G1102" s="878"/>
      <c r="H1102" s="878"/>
      <c r="I1102" s="878"/>
      <c r="J1102" s="405" t="s">
        <v>551</v>
      </c>
      <c r="K1102" s="406"/>
      <c r="L1102" s="406"/>
      <c r="M1102" s="406"/>
      <c r="N1102" s="406"/>
      <c r="O1102" s="406"/>
      <c r="P1102" s="411" t="s">
        <v>551</v>
      </c>
      <c r="Q1102" s="303"/>
      <c r="R1102" s="303"/>
      <c r="S1102" s="303"/>
      <c r="T1102" s="303"/>
      <c r="U1102" s="303"/>
      <c r="V1102" s="303"/>
      <c r="W1102" s="303"/>
      <c r="X1102" s="303"/>
      <c r="Y1102" s="304" t="s">
        <v>552</v>
      </c>
      <c r="Z1102" s="305"/>
      <c r="AA1102" s="305"/>
      <c r="AB1102" s="306"/>
      <c r="AC1102" s="308"/>
      <c r="AD1102" s="308"/>
      <c r="AE1102" s="308"/>
      <c r="AF1102" s="308"/>
      <c r="AG1102" s="308"/>
      <c r="AH1102" s="309" t="s">
        <v>551</v>
      </c>
      <c r="AI1102" s="310"/>
      <c r="AJ1102" s="310"/>
      <c r="AK1102" s="310"/>
      <c r="AL1102" s="311" t="s">
        <v>551</v>
      </c>
      <c r="AM1102" s="312"/>
      <c r="AN1102" s="312"/>
      <c r="AO1102" s="313"/>
      <c r="AP1102" s="307" t="s">
        <v>553</v>
      </c>
      <c r="AQ1102" s="307"/>
      <c r="AR1102" s="307"/>
      <c r="AS1102" s="307"/>
      <c r="AT1102" s="307"/>
      <c r="AU1102" s="307"/>
      <c r="AV1102" s="307"/>
      <c r="AW1102" s="307"/>
      <c r="AX1102" s="307"/>
    </row>
    <row r="1103" spans="1:50" ht="30" hidden="1" customHeight="1" x14ac:dyDescent="0.2">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2">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2">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2">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2">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2">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2">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2">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2">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2">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2">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2">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2">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2">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2">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2">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2">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2">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2">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2">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2">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2">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2">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2">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2">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2">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2">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2">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2">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29" max="49" man="1"/>
    <brk id="6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2">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2">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2">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2">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2">
      <c r="A11" s="14" t="s">
        <v>209</v>
      </c>
      <c r="B11" s="15"/>
      <c r="C11" s="13" t="str">
        <f t="shared" si="0"/>
        <v/>
      </c>
      <c r="D11" s="13" t="str">
        <f t="shared" si="8"/>
        <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376</v>
      </c>
    </row>
    <row r="96" spans="25:25" x14ac:dyDescent="0.2">
      <c r="Y96" s="32" t="s">
        <v>431</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新井 良典</cp:lastModifiedBy>
  <cp:lastPrinted>2019-06-25T11:44:14Z</cp:lastPrinted>
  <dcterms:created xsi:type="dcterms:W3CDTF">2012-03-13T00:50:25Z</dcterms:created>
  <dcterms:modified xsi:type="dcterms:W3CDTF">2019-07-09T14:17:38Z</dcterms:modified>
</cp:coreProperties>
</file>