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52"/>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<sst xmlns="http://schemas.openxmlformats.org/spreadsheetml/2006/main" count="2160" uniqueCount="554">
  <si>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</si>
  <si>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</si>
  <si>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</si>
  <si>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</si>
  <si>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</si>
  <si>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</si>
  <si>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</si>
  <si>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</si>
  <si>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</si>
  <si>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</si>
  <si>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</si>
  <si>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</si>
  <si>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</si>
  <si>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</si>
  <si>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</si>
  <si>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</si>
  <si>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</si>
  <si>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</si>
  <si>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</si>
  <si>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</si>
  <si>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</si>
  <si>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</si>
  <si>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</si>
  <si>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</si>
  <si>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</si>
  <si>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</si>
  <si>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</si>
  <si>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</si>
  <si>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</si>
  <si>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</si>
  <si>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</si>
  <si>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</si>
  <si>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</si>
  <si>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</si>
  <si>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</si>
  <si>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</si>
  <si>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</si>
  <si>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</si>
  <si>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</si>
  <si>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</si>
  <si>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</si>
  <si>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</si>
  <si>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</si>
  <si>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</si>
  <si>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</si>
  <si>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</si>
  <si>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</si>
  <si>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</si>
  <si>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</si>
  <si>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</si>
  <si>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</si>
  <si>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</si>
  <si>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</si>
  <si>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</si>
  <si>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</si>
  <si>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</si>
  <si>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</si>
  <si>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</si>
  <si>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</si>
  <si>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</si>
  <si>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</si>
  <si>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</si>
  <si>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</si>
  <si>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</si>
  <si>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</si>
  <si>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</si>
  <si>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</si>
  <si>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</si>
  <si>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</si>
  <si>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</si>
  <si>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</si>
  <si>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</si>
  <si>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</si>
  <si>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</si>
  <si>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</si>
  <si>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</si>
  <si>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</si>
  <si>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</si>
  <si>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</si>
  <si>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</si>
  <si>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</si>
  <si>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</si>
  <si>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</si>
  <si>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</si>
  <si>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</si>
  <si>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</si>
  <si>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</si>
  <si>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</si>
  <si>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</si>
  <si>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</si>
  <si>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</si>
  <si>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</si>
  <si>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</si>
  <si>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</si>
  <si>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</si>
  <si>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</si>
  <si>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</si>
  <si>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</si>
  <si>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</si>
  <si>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</si>
  <si>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</si>
  <si>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</si>
  <si>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</si>
  <si>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</si>
  <si>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</si>
  <si>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</si>
  <si>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</si>
  <si>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</si>
  <si>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</si>
  <si>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</si>
  <si>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</si>
  <si>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</si>
  <si>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</si>
  <si>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</si>
  <si>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</si>
  <si>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</si>
  <si>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</si>
  <si>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</si>
  <si>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</si>
  <si>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</si>
  <si>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</si>
  <si>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</si>
  <si>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</si>
  <si>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</si>
  <si>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</si>
  <si>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</si>
  <si>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</si>
  <si>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</si>
  <si>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</si>
  <si>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</si>
  <si>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</si>
  <si>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</si>
  <si>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</si>
  <si>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</si>
  <si>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</si>
  <si>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</si>
  <si>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</si>
  <si>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</si>
  <si>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</si>
  <si>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</si>
  <si>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</si>
  <si>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</si>
  <si>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</si>
  <si>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</si>
  <si>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</si>
  <si>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</si>
  <si>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</si>
  <si>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</si>
  <si>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</si>
  <si>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</si>
  <si>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</si>
  <si>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</si>
  <si>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</si>
  <si>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</si>
  <si>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</si>
  <si>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</si>
  <si>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</si>
  <si>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</si>
  <si>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</si>
  <si>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</si>
  <si>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</si>
  <si>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</si>
  <si>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</si>
  <si>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</si>
  <si>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</si>
  <si>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</si>
  <si>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</si>
  <si>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</si>
  <si>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</si>
  <si>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</si>
  <si>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</si>
  <si>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</si>
  <si>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</si>
  <si>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</si>
  <si>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</si>
  <si>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</si>
  <si>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</si>
  <si>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</si>
  <si>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</si>
  <si>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</si>
  <si>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</si>
  <si>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</si>
  <si>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</si>
  <si>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</si>
  <si>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</si>
  <si>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</si>
  <si>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</si>
  <si>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</si>
  <si>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</si>
  <si>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</si>
  <si>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</si>
  <si>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</si>
  <si>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</si>
  <si>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</si>
  <si>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</si>
  <si>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</si>
  <si>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</si>
  <si>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</si>
  <si>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</si>
  <si>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</si>
  <si>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</si>
  <si>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</si>
  <si>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</si>
  <si>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</si>
  <si>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</si>
  <si>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</si>
  <si>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</si>
  <si>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</si>
  <si>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</si>
  <si>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</si>
  <si>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</si>
  <si>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</si>
  <si>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</si>
  <si>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</si>
  <si>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</si>
  <si>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</si>
  <si>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</si>
  <si>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</si>
  <si>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</si>
  <si>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</si>
  <si>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</si>
  <si>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</si>
  <si>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</si>
  <si>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</si>
  <si>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</si>
  <si>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</si>
  <si>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</si>
  <si>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</si>
  <si>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</si>
  <si>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</si>
  <si>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</si>
  <si>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</si>
  <si>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</si>
  <si>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</si>
  <si>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</si>
  <si>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</si>
  <si>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</si>
  <si>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</si>
  <si>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</si>
  <si>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</si>
  <si>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</si>
  <si>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</si>
  <si>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</si>
  <si>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</si>
  <si>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</si>
  <si>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</si>
  <si>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</si>
  <si>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</si>
  <si>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</si>
  <si>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</si>
  <si>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</si>
  <si>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</si>
  <si>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</si>
  <si>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</si>
  <si>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</si>
  <si>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</si>
  <si>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</si>
  <si>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</si>
  <si>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</si>
  <si>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</si>
  <si>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</si>
  <si>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</si>
  <si>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</si>
  <si>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</si>
  <si>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</si>
  <si>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</si>
  <si>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</si>
  <si>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</si>
  <si>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</si>
  <si>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</si>
  <si>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</si>
  <si>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</si>
  <si>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</si>
  <si>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</si>
  <si>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</si>
  <si>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</si>
  <si>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</si>
  <si>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</si>
  <si>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</si>
  <si>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</si>
  <si>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</si>
  <si>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</si>
  <si>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</si>
  <si>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</si>
  <si>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</si>
  <si>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</si>
  <si>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</si>
  <si>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</si>
  <si>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</si>
  <si>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</si>
  <si>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</si>
  <si>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</si>
  <si>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</si>
  <si>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</si>
  <si>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</si>
  <si>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</si>
  <si>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</si>
  <si>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</si>
  <si>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</si>
  <si>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</si>
  <si>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</si>
  <si>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</si>
  <si>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</si>
  <si>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</si>
  <si>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</si>
  <si>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</si>
  <si>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</si>
  <si>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</si>
  <si>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</si>
  <si>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</si>
  <si>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</si>
  <si>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</si>
  <si>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</si>
  <si>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</si>
  <si>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</si>
  <si>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</si>
  <si>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</si>
  <si>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</si>
  <si>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</si>
  <si>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</si>
  <si>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</si>
  <si>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</si>
  <si>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</si>
  <si>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</si>
  <si>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</si>
  <si>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</si>
  <si>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</si>
  <si>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</si>
  <si>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</si>
  <si>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</si>
  <si>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</si>
  <si>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</si>
  <si>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</si>
  <si>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</si>
  <si>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</si>
  <si>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</si>
  <si>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</si>
  <si>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</si>
  <si>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</si>
  <si>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</si>
  <si>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</si>
  <si>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</si>
  <si>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</si>
  <si>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</si>
  <si>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</si>
  <si>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</si>
  <si>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</si>
  <si>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</si>
  <si>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</si>
  <si>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</si>
  <si>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</si>
  <si>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</si>
  <si>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</si>
  <si>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</si>
  <si>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</si>
  <si>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</si>
  <si>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</si>
  <si>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</si>
  <si>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</si>
  <si>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</si>
  <si>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</si>
  <si>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</si>
  <si>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</si>
  <si>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</si>
  <si>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</si>
  <si>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</si>
  <si>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</si>
  <si>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</si>
  <si>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</si>
  <si>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</si>
  <si>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</si>
  <si>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</si>
  <si>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</si>
  <si>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</si>
  <si>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</si>
  <si>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</si>
  <si>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</si>
  <si>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</si>
  <si>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</si>
  <si>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</si>
  <si>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</si>
  <si>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</si>
  <si>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</si>
  <si>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</si>
  <si>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</si>
  <si>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</si>
  <si>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</si>
  <si>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</si>
  <si>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</si>
  <si>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</si>
  <si>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</si>
  <si>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</si>
  <si>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</si>
  <si>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</si>
  <si>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</si>
  <si>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</si>
  <si>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</si>
  <si>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</si>
  <si>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</si>
  <si>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</si>
  <si>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</si>
  <si>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</si>
  <si>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</si>
  <si>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</si>
  <si>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</si>
  <si>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</si>
  <si>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</si>
  <si>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</si>
  <si>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</si>
  <si>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</si>
  <si>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</si>
  <si>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</si>
  <si>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</si>
  <si>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</si>
  <si>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</si>
  <si>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</si>
  <si>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</si>
  <si>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</si>
  <si>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</si>
  <si>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</si>
  <si>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</si>
  <si>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</si>
  <si>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</si>
  <si>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</si>
  <si>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</si>
  <si>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</si>
  <si>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</si>
  <si>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</si>
  <si>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</si>
  <si>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</si>
  <si>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</si>
  <si>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</si>
  <si>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</si>
  <si>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</si>
  <si>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</si>
  <si>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</si>
  <si>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</si>
  <si>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</si>
  <si>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</si>
  <si>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</si>
  <si>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</si>
  <si>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</si>
  <si>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</si>
  <si>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</si>
  <si>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</si>
  <si>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</si>
  <si>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</si>
  <si>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</si>
  <si>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</si>
  <si>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</si>
  <si>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</si>
  <si>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</si>
  <si>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</si>
  <si>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</si>
  <si>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</si>
  <si>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</si>
  <si>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</si>
  <si>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</si>
  <si>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</si>
  <si>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</si>
  <si>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</si>
  <si>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</si>
  <si>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</si>
  <si>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</si>
  <si>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</si>
  <si>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</si>
  <si>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</si>
  <si>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</si>
  <si>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</si>
  <si>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</si>
  <si>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</si>
  <si>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</si>
  <si>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</si>
  <si>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</si>
  <si>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</si>
  <si>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</si>
  <si>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</si>
  <si>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</si>
  <si>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</si>
  <si>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</si>
  <si>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</si>
  <si>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</si>
  <si>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環境計画課</t>
    <rPh sb="0" eb="2">
      <t>カンキョウ</t>
    </rPh>
    <rPh sb="2" eb="5">
      <t>ケイカクカ</t>
    </rPh>
    <phoneticPr fontId="5"/>
  </si>
  <si>
    <t>環境計画課長
川又孝太郎</t>
    <rPh sb="0" eb="2">
      <t>カンキョウ</t>
    </rPh>
    <rPh sb="2" eb="4">
      <t>ケイカク</t>
    </rPh>
    <rPh sb="4" eb="6">
      <t>カチョウ</t>
    </rPh>
    <rPh sb="7" eb="9">
      <t>カワマタ</t>
    </rPh>
    <rPh sb="9" eb="12">
      <t>コウタロウ</t>
    </rPh>
    <phoneticPr fontId="5"/>
  </si>
  <si>
    <t>○</t>
  </si>
  <si>
    <t>-</t>
  </si>
  <si>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</si>
  <si>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</si>
  <si>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</si>
  <si>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</si>
  <si>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</si>
  <si>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</si>
  <si>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</si>
  <si>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件</t>
    <rPh sb="0" eb="1">
      <t>ケン</t>
    </rPh>
    <phoneticPr fontId="5"/>
  </si>
  <si>
    <t>-</t>
    <phoneticPr fontId="5"/>
  </si>
  <si>
    <t>-</t>
    <phoneticPr fontId="5"/>
  </si>
  <si>
    <t>９．環境政策の基盤整備</t>
    <rPh sb="2" eb="4">
      <t>カンキョウ</t>
    </rPh>
    <rPh sb="4" eb="6">
      <t>セイサク</t>
    </rPh>
    <rPh sb="7" eb="9">
      <t>キバン</t>
    </rPh>
    <rPh sb="9" eb="11">
      <t>セイビ</t>
    </rPh>
    <phoneticPr fontId="5"/>
  </si>
  <si>
    <t>-</t>
    <phoneticPr fontId="5"/>
  </si>
  <si>
    <t>-</t>
    <phoneticPr fontId="5"/>
  </si>
  <si>
    <t>-</t>
    <phoneticPr fontId="5"/>
  </si>
  <si>
    <t>-</t>
    <phoneticPr fontId="5"/>
  </si>
  <si>
    <t>‐</t>
  </si>
  <si>
    <t>無</t>
  </si>
  <si>
    <t>環境統計・環境情報の総合的な整備推進費</t>
    <rPh sb="0" eb="2">
      <t>カンキョウ</t>
    </rPh>
    <rPh sb="2" eb="4">
      <t>トウケイ</t>
    </rPh>
    <rPh sb="5" eb="7">
      <t>カンキョウ</t>
    </rPh>
    <rPh sb="7" eb="9">
      <t>ジョウホウ</t>
    </rPh>
    <rPh sb="10" eb="13">
      <t>ソウゴウテキ</t>
    </rPh>
    <rPh sb="14" eb="16">
      <t>セイビ</t>
    </rPh>
    <rPh sb="16" eb="18">
      <t>スイシン</t>
    </rPh>
    <rPh sb="18" eb="19">
      <t>ヒ</t>
    </rPh>
    <phoneticPr fontId="5"/>
  </si>
  <si>
    <t>統計法第4条</t>
    <rPh sb="0" eb="3">
      <t>トウケイホウ</t>
    </rPh>
    <rPh sb="3" eb="4">
      <t>ダイ</t>
    </rPh>
    <rPh sb="5" eb="6">
      <t>ジョウ</t>
    </rPh>
    <phoneticPr fontId="5"/>
  </si>
  <si>
    <t>公的統計の整備に関する基本的な計画（第Ⅲ期：平成30年3月閣議決定）
環境基本計画（第五次：平成30年4月閣議決定）</t>
    <rPh sb="0" eb="2">
      <t>コウテキ</t>
    </rPh>
    <rPh sb="2" eb="4">
      <t>トウケイ</t>
    </rPh>
    <rPh sb="5" eb="7">
      <t>セイビ</t>
    </rPh>
    <rPh sb="8" eb="9">
      <t>カン</t>
    </rPh>
    <rPh sb="11" eb="14">
      <t>キホンテキ</t>
    </rPh>
    <rPh sb="15" eb="17">
      <t>ケイカク</t>
    </rPh>
    <rPh sb="18" eb="19">
      <t>ダイ</t>
    </rPh>
    <rPh sb="20" eb="21">
      <t>キ</t>
    </rPh>
    <rPh sb="22" eb="24">
      <t>ヘイセイ</t>
    </rPh>
    <rPh sb="26" eb="27">
      <t>ネン</t>
    </rPh>
    <rPh sb="28" eb="29">
      <t>ガツ</t>
    </rPh>
    <rPh sb="29" eb="31">
      <t>カクギ</t>
    </rPh>
    <rPh sb="31" eb="33">
      <t>ケッテイ</t>
    </rPh>
    <rPh sb="35" eb="37">
      <t>カンキョウ</t>
    </rPh>
    <rPh sb="37" eb="39">
      <t>キホン</t>
    </rPh>
    <rPh sb="39" eb="41">
      <t>ケイカク</t>
    </rPh>
    <rPh sb="42" eb="43">
      <t>ダイ</t>
    </rPh>
    <rPh sb="43" eb="45">
      <t>ゴジ</t>
    </rPh>
    <rPh sb="46" eb="48">
      <t>ヘイセイ</t>
    </rPh>
    <rPh sb="50" eb="51">
      <t>ネン</t>
    </rPh>
    <rPh sb="52" eb="53">
      <t>ガツ</t>
    </rPh>
    <rPh sb="53" eb="55">
      <t>カクギ</t>
    </rPh>
    <rPh sb="55" eb="57">
      <t>ケッテイ</t>
    </rPh>
    <phoneticPr fontId="5"/>
  </si>
  <si>
    <t>客観的な証拠に基づく政策立案（EBPM）の推進等を図るため、環境問題に関する統計等データの整備を行うとともに、統計等データの利活用を促進する。</t>
    <rPh sb="0" eb="3">
      <t>キャッカンテキ</t>
    </rPh>
    <rPh sb="4" eb="6">
      <t>ショウコ</t>
    </rPh>
    <rPh sb="7" eb="8">
      <t>モト</t>
    </rPh>
    <rPh sb="10" eb="12">
      <t>セイサク</t>
    </rPh>
    <rPh sb="12" eb="14">
      <t>リツアン</t>
    </rPh>
    <rPh sb="21" eb="23">
      <t>スイシン</t>
    </rPh>
    <rPh sb="23" eb="24">
      <t>トウ</t>
    </rPh>
    <rPh sb="25" eb="26">
      <t>ハカ</t>
    </rPh>
    <rPh sb="30" eb="32">
      <t>カンキョウ</t>
    </rPh>
    <rPh sb="32" eb="34">
      <t>モンダイ</t>
    </rPh>
    <rPh sb="35" eb="36">
      <t>カン</t>
    </rPh>
    <rPh sb="38" eb="40">
      <t>トウケイ</t>
    </rPh>
    <rPh sb="40" eb="41">
      <t>トウ</t>
    </rPh>
    <rPh sb="45" eb="47">
      <t>セイビ</t>
    </rPh>
    <rPh sb="48" eb="49">
      <t>オコナ</t>
    </rPh>
    <rPh sb="55" eb="57">
      <t>トウケイ</t>
    </rPh>
    <rPh sb="57" eb="58">
      <t>トウ</t>
    </rPh>
    <rPh sb="62" eb="65">
      <t>リカツヨウ</t>
    </rPh>
    <rPh sb="66" eb="68">
      <t>ソクシン</t>
    </rPh>
    <phoneticPr fontId="5"/>
  </si>
  <si>
    <t>統計データの利活用実績</t>
    <rPh sb="0" eb="2">
      <t>トウケイ</t>
    </rPh>
    <rPh sb="6" eb="9">
      <t>リカツヨウ</t>
    </rPh>
    <rPh sb="9" eb="11">
      <t>ジッセキ</t>
    </rPh>
    <phoneticPr fontId="5"/>
  </si>
  <si>
    <t>環境省ウェブサイトの統計ページのアクセス数</t>
    <rPh sb="0" eb="3">
      <t>カンキョウショウ</t>
    </rPh>
    <rPh sb="10" eb="12">
      <t>トウケイ</t>
    </rPh>
    <rPh sb="20" eb="21">
      <t>スウ</t>
    </rPh>
    <phoneticPr fontId="5"/>
  </si>
  <si>
    <t>-</t>
    <phoneticPr fontId="5"/>
  </si>
  <si>
    <t>環境省ウェブサイトの統計ページのアクセス数（平成30年度実績は集計中）</t>
    <rPh sb="0" eb="3">
      <t>カンキョウショウ</t>
    </rPh>
    <rPh sb="10" eb="12">
      <t>トウケイ</t>
    </rPh>
    <rPh sb="20" eb="21">
      <t>スウ</t>
    </rPh>
    <rPh sb="22" eb="24">
      <t>ヘイセイ</t>
    </rPh>
    <rPh sb="26" eb="28">
      <t>ネンド</t>
    </rPh>
    <rPh sb="28" eb="30">
      <t>ジッセキ</t>
    </rPh>
    <rPh sb="31" eb="34">
      <t>シュウケイチュウ</t>
    </rPh>
    <phoneticPr fontId="5"/>
  </si>
  <si>
    <t>整備した統計等データの数</t>
    <rPh sb="0" eb="2">
      <t>セイビ</t>
    </rPh>
    <rPh sb="4" eb="6">
      <t>トウケイ</t>
    </rPh>
    <rPh sb="6" eb="7">
      <t>トウ</t>
    </rPh>
    <rPh sb="11" eb="12">
      <t>カズ</t>
    </rPh>
    <phoneticPr fontId="5"/>
  </si>
  <si>
    <t>執行額/整備した統計等データ数</t>
    <rPh sb="0" eb="2">
      <t>シッコウ</t>
    </rPh>
    <rPh sb="2" eb="3">
      <t>ガク</t>
    </rPh>
    <rPh sb="4" eb="6">
      <t>セイビ</t>
    </rPh>
    <rPh sb="8" eb="10">
      <t>トウケイ</t>
    </rPh>
    <rPh sb="10" eb="11">
      <t>トウ</t>
    </rPh>
    <rPh sb="14" eb="15">
      <t>スウ</t>
    </rPh>
    <phoneticPr fontId="5"/>
  </si>
  <si>
    <t>-</t>
    <phoneticPr fontId="5"/>
  </si>
  <si>
    <t>公的統計の整備に関する基本的な計画（平成30年3月閣議決定）や第五次環境基本計画（平成30年4月閣議決定）等において、EBPMの推進や統計等データの利活用の促進等が位置づけられている。</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5" eb="27">
      <t>カクギ</t>
    </rPh>
    <rPh sb="27" eb="29">
      <t>ケッテイ</t>
    </rPh>
    <rPh sb="31" eb="33">
      <t>ダイゴ</t>
    </rPh>
    <rPh sb="33" eb="34">
      <t>ジ</t>
    </rPh>
    <rPh sb="34" eb="36">
      <t>カンキョウ</t>
    </rPh>
    <rPh sb="36" eb="38">
      <t>キホン</t>
    </rPh>
    <rPh sb="38" eb="40">
      <t>ケイカク</t>
    </rPh>
    <rPh sb="41" eb="43">
      <t>ヘイセイ</t>
    </rPh>
    <rPh sb="45" eb="46">
      <t>ネン</t>
    </rPh>
    <rPh sb="47" eb="48">
      <t>ガツ</t>
    </rPh>
    <rPh sb="48" eb="50">
      <t>カクギ</t>
    </rPh>
    <rPh sb="50" eb="52">
      <t>ケッテイ</t>
    </rPh>
    <rPh sb="53" eb="54">
      <t>トウ</t>
    </rPh>
    <rPh sb="64" eb="66">
      <t>スイシン</t>
    </rPh>
    <rPh sb="67" eb="69">
      <t>トウケイ</t>
    </rPh>
    <rPh sb="69" eb="70">
      <t>トウ</t>
    </rPh>
    <rPh sb="74" eb="77">
      <t>リカツヨウ</t>
    </rPh>
    <rPh sb="78" eb="80">
      <t>ソクシン</t>
    </rPh>
    <rPh sb="80" eb="81">
      <t>トウ</t>
    </rPh>
    <rPh sb="82" eb="84">
      <t>イチ</t>
    </rPh>
    <phoneticPr fontId="5"/>
  </si>
  <si>
    <t>本事業は公的統計の基盤整備に係るものであることから、国が主導して直接実施する必要がある。</t>
    <rPh sb="0" eb="1">
      <t>ホン</t>
    </rPh>
    <rPh sb="1" eb="3">
      <t>ジギョウ</t>
    </rPh>
    <rPh sb="4" eb="6">
      <t>コウテキ</t>
    </rPh>
    <rPh sb="6" eb="8">
      <t>トウケイ</t>
    </rPh>
    <rPh sb="9" eb="11">
      <t>キバン</t>
    </rPh>
    <rPh sb="11" eb="13">
      <t>セイビ</t>
    </rPh>
    <rPh sb="14" eb="15">
      <t>カカ</t>
    </rPh>
    <rPh sb="26" eb="27">
      <t>クニ</t>
    </rPh>
    <rPh sb="28" eb="30">
      <t>シュドウ</t>
    </rPh>
    <rPh sb="32" eb="34">
      <t>チョクセツ</t>
    </rPh>
    <rPh sb="34" eb="36">
      <t>ジッシ</t>
    </rPh>
    <rPh sb="38" eb="40">
      <t>ヒツヨウ</t>
    </rPh>
    <phoneticPr fontId="5"/>
  </si>
  <si>
    <t>地球温暖化や大気汚染等の環境問題に対応するうえで、その原因となる環境活動が環境問題に及ぼす影響を定量的に把握するための統計データの整備は、優先度が高い。</t>
    <rPh sb="0" eb="2">
      <t>チキュウ</t>
    </rPh>
    <rPh sb="2" eb="5">
      <t>オンダンカ</t>
    </rPh>
    <rPh sb="6" eb="8">
      <t>タイキ</t>
    </rPh>
    <rPh sb="8" eb="10">
      <t>オセン</t>
    </rPh>
    <rPh sb="10" eb="11">
      <t>トウ</t>
    </rPh>
    <rPh sb="12" eb="14">
      <t>カンキョウ</t>
    </rPh>
    <rPh sb="14" eb="16">
      <t>モンダイ</t>
    </rPh>
    <rPh sb="17" eb="19">
      <t>タイオウ</t>
    </rPh>
    <rPh sb="27" eb="29">
      <t>ゲンイン</t>
    </rPh>
    <rPh sb="32" eb="34">
      <t>カンキョウ</t>
    </rPh>
    <rPh sb="34" eb="36">
      <t>カツドウ</t>
    </rPh>
    <rPh sb="37" eb="39">
      <t>カンキョウ</t>
    </rPh>
    <rPh sb="39" eb="41">
      <t>モンダイ</t>
    </rPh>
    <rPh sb="42" eb="43">
      <t>オヨ</t>
    </rPh>
    <rPh sb="45" eb="47">
      <t>エイキョウ</t>
    </rPh>
    <rPh sb="48" eb="51">
      <t>テイリョウテキ</t>
    </rPh>
    <rPh sb="52" eb="54">
      <t>ハアク</t>
    </rPh>
    <rPh sb="59" eb="61">
      <t>トウケイ</t>
    </rPh>
    <rPh sb="65" eb="67">
      <t>セイビ</t>
    </rPh>
    <rPh sb="69" eb="72">
      <t>ユウセンド</t>
    </rPh>
    <rPh sb="73" eb="74">
      <t>タカ</t>
    </rPh>
    <phoneticPr fontId="5"/>
  </si>
  <si>
    <t>一般競争入札により契約を行っており、単位当たりコスト等の水準は妥当である。</t>
    <rPh sb="0" eb="2">
      <t>イッパン</t>
    </rPh>
    <rPh sb="2" eb="4">
      <t>キョウソウ</t>
    </rPh>
    <rPh sb="4" eb="6">
      <t>ニュウサツ</t>
    </rPh>
    <rPh sb="9" eb="11">
      <t>ケイヤク</t>
    </rPh>
    <rPh sb="12" eb="13">
      <t>オコナ</t>
    </rPh>
    <rPh sb="18" eb="20">
      <t>タンイ</t>
    </rPh>
    <rPh sb="20" eb="21">
      <t>ア</t>
    </rPh>
    <rPh sb="26" eb="27">
      <t>トウ</t>
    </rPh>
    <rPh sb="28" eb="30">
      <t>スイジュン</t>
    </rPh>
    <rPh sb="31" eb="33">
      <t>ダトウ</t>
    </rPh>
    <phoneticPr fontId="5"/>
  </si>
  <si>
    <t>統計等データの整備に使途が限定されている。</t>
    <rPh sb="0" eb="2">
      <t>トウケイ</t>
    </rPh>
    <rPh sb="2" eb="3">
      <t>トウ</t>
    </rPh>
    <rPh sb="7" eb="9">
      <t>セイビ</t>
    </rPh>
    <rPh sb="10" eb="12">
      <t>シト</t>
    </rPh>
    <rPh sb="13" eb="15">
      <t>ゲンテイ</t>
    </rPh>
    <phoneticPr fontId="5"/>
  </si>
  <si>
    <t>事業の目的に応じて業務内容を絞り込んだ仕様書に基づいて事業を行い、コストの削減に努めている。</t>
    <rPh sb="0" eb="2">
      <t>ジギョウ</t>
    </rPh>
    <rPh sb="3" eb="5">
      <t>モクテキ</t>
    </rPh>
    <rPh sb="6" eb="7">
      <t>オウ</t>
    </rPh>
    <rPh sb="9" eb="11">
      <t>ギョウム</t>
    </rPh>
    <rPh sb="11" eb="13">
      <t>ナイヨウ</t>
    </rPh>
    <rPh sb="14" eb="15">
      <t>シボ</t>
    </rPh>
    <rPh sb="16" eb="17">
      <t>コ</t>
    </rPh>
    <rPh sb="19" eb="22">
      <t>シヨウショ</t>
    </rPh>
    <rPh sb="23" eb="24">
      <t>モト</t>
    </rPh>
    <rPh sb="27" eb="29">
      <t>ジギョウ</t>
    </rPh>
    <rPh sb="30" eb="31">
      <t>オコナ</t>
    </rPh>
    <rPh sb="37" eb="39">
      <t>サクゲン</t>
    </rPh>
    <rPh sb="40" eb="41">
      <t>ツト</t>
    </rPh>
    <phoneticPr fontId="5"/>
  </si>
  <si>
    <t>おおむね成果目標に見合った成果実績となっている。</t>
    <rPh sb="4" eb="6">
      <t>セイカ</t>
    </rPh>
    <rPh sb="6" eb="8">
      <t>モクヒョウ</t>
    </rPh>
    <rPh sb="9" eb="11">
      <t>ミア</t>
    </rPh>
    <rPh sb="13" eb="15">
      <t>セイカ</t>
    </rPh>
    <rPh sb="15" eb="17">
      <t>ジッセキ</t>
    </rPh>
    <phoneticPr fontId="5"/>
  </si>
  <si>
    <t>見込みどおりの活動実績である。</t>
    <rPh sb="0" eb="2">
      <t>ミコ</t>
    </rPh>
    <rPh sb="7" eb="9">
      <t>カツドウ</t>
    </rPh>
    <rPh sb="9" eb="11">
      <t>ジッセキ</t>
    </rPh>
    <phoneticPr fontId="5"/>
  </si>
  <si>
    <t>環境基本計画の見直しの議論において活用されている。</t>
    <rPh sb="0" eb="2">
      <t>カンキョウ</t>
    </rPh>
    <rPh sb="2" eb="4">
      <t>キホン</t>
    </rPh>
    <rPh sb="4" eb="6">
      <t>ケイカク</t>
    </rPh>
    <rPh sb="7" eb="9">
      <t>ミナオ</t>
    </rPh>
    <rPh sb="11" eb="13">
      <t>ギロン</t>
    </rPh>
    <rPh sb="17" eb="19">
      <t>カツヨウ</t>
    </rPh>
    <phoneticPr fontId="5"/>
  </si>
  <si>
    <t>254</t>
    <phoneticPr fontId="5"/>
  </si>
  <si>
    <t>261</t>
    <phoneticPr fontId="5"/>
  </si>
  <si>
    <t>300</t>
    <phoneticPr fontId="5"/>
  </si>
  <si>
    <t>297</t>
    <phoneticPr fontId="5"/>
  </si>
  <si>
    <t>284</t>
    <phoneticPr fontId="5"/>
  </si>
  <si>
    <t>266</t>
    <phoneticPr fontId="5"/>
  </si>
  <si>
    <t>281</t>
    <phoneticPr fontId="5"/>
  </si>
  <si>
    <t>A.みずほ情報総研（株）</t>
    <rPh sb="5" eb="7">
      <t>ジョウホウ</t>
    </rPh>
    <rPh sb="7" eb="9">
      <t>ソウケン</t>
    </rPh>
    <rPh sb="9" eb="12">
      <t>カブ</t>
    </rPh>
    <phoneticPr fontId="5"/>
  </si>
  <si>
    <t>人件費その他</t>
    <rPh sb="0" eb="3">
      <t>ジンケンヒ</t>
    </rPh>
    <rPh sb="5" eb="6">
      <t>タ</t>
    </rPh>
    <phoneticPr fontId="5"/>
  </si>
  <si>
    <t>消費税</t>
    <rPh sb="0" eb="3">
      <t>ショウヒゼイ</t>
    </rPh>
    <phoneticPr fontId="5"/>
  </si>
  <si>
    <t>専門の職員を増員して直接対応する方法も考えられるが、現在の手法による方が低コストである。</t>
    <rPh sb="0" eb="2">
      <t>センモン</t>
    </rPh>
    <rPh sb="3" eb="5">
      <t>ショクイン</t>
    </rPh>
    <rPh sb="6" eb="8">
      <t>ゾウイン</t>
    </rPh>
    <rPh sb="10" eb="12">
      <t>チョクセツ</t>
    </rPh>
    <rPh sb="12" eb="14">
      <t>タイオウ</t>
    </rPh>
    <rPh sb="16" eb="18">
      <t>ホウホウ</t>
    </rPh>
    <rPh sb="19" eb="20">
      <t>カンガ</t>
    </rPh>
    <rPh sb="26" eb="28">
      <t>ゲンザイ</t>
    </rPh>
    <rPh sb="29" eb="31">
      <t>シュホウ</t>
    </rPh>
    <rPh sb="34" eb="35">
      <t>ホウ</t>
    </rPh>
    <rPh sb="36" eb="37">
      <t>テイ</t>
    </rPh>
    <phoneticPr fontId="5"/>
  </si>
  <si>
    <t>みずほ情報総研（株）</t>
    <rPh sb="3" eb="5">
      <t>ジョウホウ</t>
    </rPh>
    <rPh sb="5" eb="7">
      <t>ソウケン</t>
    </rPh>
    <rPh sb="7" eb="10">
      <t>カブ</t>
    </rPh>
    <phoneticPr fontId="5"/>
  </si>
  <si>
    <t>環境指標等に関する統計等データの整備等</t>
    <phoneticPr fontId="5"/>
  </si>
  <si>
    <t>-</t>
    <phoneticPr fontId="5"/>
  </si>
  <si>
    <t>項目</t>
    <rPh sb="0" eb="2">
      <t>コウモク</t>
    </rPh>
    <phoneticPr fontId="5"/>
  </si>
  <si>
    <t>データの整備に要した費用／整備した統計等データの項目数</t>
    <rPh sb="4" eb="6">
      <t>セイビ</t>
    </rPh>
    <rPh sb="7" eb="8">
      <t>ヨウ</t>
    </rPh>
    <rPh sb="10" eb="12">
      <t>ヒヨウ</t>
    </rPh>
    <rPh sb="13" eb="15">
      <t>セイビ</t>
    </rPh>
    <rPh sb="17" eb="19">
      <t>トウケイ</t>
    </rPh>
    <rPh sb="19" eb="20">
      <t>トウ</t>
    </rPh>
    <rPh sb="24" eb="26">
      <t>コウモク</t>
    </rPh>
    <rPh sb="26" eb="27">
      <t>カズ</t>
    </rPh>
    <phoneticPr fontId="5"/>
  </si>
  <si>
    <t>14/204</t>
    <phoneticPr fontId="5"/>
  </si>
  <si>
    <t>15/204</t>
    <phoneticPr fontId="5"/>
  </si>
  <si>
    <t>万円</t>
    <rPh sb="0" eb="1">
      <t>マン</t>
    </rPh>
    <phoneticPr fontId="5"/>
  </si>
  <si>
    <t>-</t>
    <phoneticPr fontId="5"/>
  </si>
  <si>
    <t>一般競争入札（総合評価方式）を実施しており、複数者の応札により競争性は確保されている。</t>
    <rPh sb="0" eb="2">
      <t>イッパン</t>
    </rPh>
    <rPh sb="2" eb="4">
      <t>キョウソウ</t>
    </rPh>
    <rPh sb="4" eb="6">
      <t>ニュウサツ</t>
    </rPh>
    <rPh sb="7" eb="9">
      <t>ソウゴウ</t>
    </rPh>
    <rPh sb="9" eb="11">
      <t>ヒョウカ</t>
    </rPh>
    <rPh sb="11" eb="13">
      <t>ホウシキ</t>
    </rPh>
    <rPh sb="15" eb="17">
      <t>ジッシ</t>
    </rPh>
    <rPh sb="22" eb="24">
      <t>フクスウ</t>
    </rPh>
    <rPh sb="24" eb="25">
      <t>シャ</t>
    </rPh>
    <rPh sb="26" eb="28">
      <t>オウサツ</t>
    </rPh>
    <rPh sb="31" eb="34">
      <t>キョウソウセイ</t>
    </rPh>
    <rPh sb="35" eb="37">
      <t>カクホ</t>
    </rPh>
    <phoneticPr fontId="5"/>
  </si>
  <si>
    <t>国民や社会のニーズに柔軟に応えながら、収録する統計等データの充実とともにコストの削減も図られるよう、引き続き予算執行の効率化に努め、工夫を図る。</t>
    <rPh sb="0" eb="2">
      <t>コクミン</t>
    </rPh>
    <rPh sb="3" eb="5">
      <t>シャカイ</t>
    </rPh>
    <rPh sb="10" eb="12">
      <t>ジュウナン</t>
    </rPh>
    <rPh sb="13" eb="14">
      <t>コタ</t>
    </rPh>
    <rPh sb="19" eb="21">
      <t>シュウロク</t>
    </rPh>
    <rPh sb="23" eb="25">
      <t>トウケイ</t>
    </rPh>
    <rPh sb="25" eb="26">
      <t>トウ</t>
    </rPh>
    <rPh sb="30" eb="32">
      <t>ジュウジツ</t>
    </rPh>
    <rPh sb="40" eb="42">
      <t>サクゲン</t>
    </rPh>
    <rPh sb="43" eb="44">
      <t>ハカ</t>
    </rPh>
    <rPh sb="50" eb="51">
      <t>ヒ</t>
    </rPh>
    <rPh sb="52" eb="53">
      <t>ツヅ</t>
    </rPh>
    <rPh sb="54" eb="56">
      <t>ヨサン</t>
    </rPh>
    <rPh sb="56" eb="58">
      <t>シッコウ</t>
    </rPh>
    <rPh sb="59" eb="62">
      <t>コウリツカ</t>
    </rPh>
    <rPh sb="63" eb="64">
      <t>ツト</t>
    </rPh>
    <rPh sb="66" eb="68">
      <t>クフウ</t>
    </rPh>
    <rPh sb="69" eb="70">
      <t>ハカ</t>
    </rPh>
    <phoneticPr fontId="5"/>
  </si>
  <si>
    <t>活動実績は当初見込みを下回ったものの、平成31年度以降のデータベースの整備に当たっては統計等データの更なる充実を図っていく予定であり、今後の項目当たりのコストは低下していく見込み。また、データの充実と並行して、更なるコスト削減のための工夫を行っていく。</t>
    <rPh sb="0" eb="2">
      <t>カツドウ</t>
    </rPh>
    <rPh sb="2" eb="4">
      <t>ジッセキ</t>
    </rPh>
    <rPh sb="5" eb="7">
      <t>トウショ</t>
    </rPh>
    <rPh sb="7" eb="9">
      <t>ミコ</t>
    </rPh>
    <rPh sb="11" eb="13">
      <t>シタマワ</t>
    </rPh>
    <rPh sb="19" eb="21">
      <t>ヘイセイ</t>
    </rPh>
    <rPh sb="23" eb="25">
      <t>ネンド</t>
    </rPh>
    <rPh sb="25" eb="27">
      <t>イコウ</t>
    </rPh>
    <rPh sb="35" eb="37">
      <t>セイビ</t>
    </rPh>
    <rPh sb="38" eb="39">
      <t>ア</t>
    </rPh>
    <rPh sb="43" eb="45">
      <t>トウケイ</t>
    </rPh>
    <rPh sb="45" eb="46">
      <t>トウ</t>
    </rPh>
    <rPh sb="50" eb="51">
      <t>サラ</t>
    </rPh>
    <rPh sb="53" eb="55">
      <t>ジュウジツ</t>
    </rPh>
    <rPh sb="56" eb="57">
      <t>ハカ</t>
    </rPh>
    <rPh sb="61" eb="63">
      <t>ヨテイ</t>
    </rPh>
    <rPh sb="67" eb="69">
      <t>コンゴ</t>
    </rPh>
    <rPh sb="70" eb="72">
      <t>コウモク</t>
    </rPh>
    <rPh sb="72" eb="73">
      <t>ア</t>
    </rPh>
    <rPh sb="80" eb="82">
      <t>テイカ</t>
    </rPh>
    <rPh sb="86" eb="88">
      <t>ミコ</t>
    </rPh>
    <rPh sb="97" eb="99">
      <t>ジュウジツ</t>
    </rPh>
    <rPh sb="100" eb="102">
      <t>ヘイコウ</t>
    </rPh>
    <rPh sb="105" eb="106">
      <t>サラ</t>
    </rPh>
    <rPh sb="111" eb="113">
      <t>サクゲン</t>
    </rPh>
    <rPh sb="117" eb="119">
      <t>クフウ</t>
    </rPh>
    <rPh sb="120" eb="121">
      <t>オコナ</t>
    </rPh>
    <phoneticPr fontId="5"/>
  </si>
  <si>
    <t>環境省ウェブサイト
http://www.env.go.jp/doc/toukei/tokeisyu.html</t>
    <rPh sb="0" eb="3">
      <t>カンキョウショウ</t>
    </rPh>
    <phoneticPr fontId="5"/>
  </si>
  <si>
    <t>-</t>
    <phoneticPr fontId="5"/>
  </si>
  <si>
    <t>-</t>
    <phoneticPr fontId="5"/>
  </si>
  <si>
    <t>第Ⅲ期の公的統計の整備に関する基本的な計画（平成30年3月閣議決定）や、第五次環境基本計画（平成30年4月閣議決定）等において、客観的な証拠に基づく政策立案（EBPM）の推進や統計等データの利活用の促進等が位置づけられたことを踏まえ、環境指標等に関する統計等データの整備を行うとともに、環境データの「見える化」を行い、環境省ホームページ等において提供する。</t>
    <rPh sb="0" eb="1">
      <t>ダイ</t>
    </rPh>
    <rPh sb="2" eb="3">
      <t>キ</t>
    </rPh>
    <rPh sb="4" eb="6">
      <t>コウテキ</t>
    </rPh>
    <rPh sb="6" eb="8">
      <t>トウケイ</t>
    </rPh>
    <rPh sb="9" eb="11">
      <t>セイビ</t>
    </rPh>
    <rPh sb="12" eb="13">
      <t>カン</t>
    </rPh>
    <rPh sb="15" eb="18">
      <t>キホンテキ</t>
    </rPh>
    <rPh sb="19" eb="21">
      <t>ケイカク</t>
    </rPh>
    <rPh sb="22" eb="24">
      <t>ヘイセイ</t>
    </rPh>
    <rPh sb="26" eb="27">
      <t>ネン</t>
    </rPh>
    <rPh sb="28" eb="29">
      <t>ガツ</t>
    </rPh>
    <rPh sb="29" eb="31">
      <t>カクギ</t>
    </rPh>
    <rPh sb="31" eb="33">
      <t>ケッテイ</t>
    </rPh>
    <rPh sb="36" eb="37">
      <t>ダイ</t>
    </rPh>
    <rPh sb="37" eb="39">
      <t>ゴジ</t>
    </rPh>
    <rPh sb="39" eb="41">
      <t>カンキョウ</t>
    </rPh>
    <rPh sb="41" eb="43">
      <t>キホン</t>
    </rPh>
    <rPh sb="43" eb="45">
      <t>ケイカク</t>
    </rPh>
    <rPh sb="46" eb="48">
      <t>ヘイセイ</t>
    </rPh>
    <rPh sb="50" eb="51">
      <t>ネン</t>
    </rPh>
    <rPh sb="52" eb="53">
      <t>ガツ</t>
    </rPh>
    <rPh sb="53" eb="55">
      <t>カクギ</t>
    </rPh>
    <rPh sb="55" eb="57">
      <t>ケッテイ</t>
    </rPh>
    <rPh sb="58" eb="59">
      <t>トウ</t>
    </rPh>
    <rPh sb="64" eb="67">
      <t>キャッカンテキ</t>
    </rPh>
    <rPh sb="68" eb="70">
      <t>ショウコ</t>
    </rPh>
    <rPh sb="71" eb="72">
      <t>モト</t>
    </rPh>
    <rPh sb="74" eb="76">
      <t>セイサク</t>
    </rPh>
    <rPh sb="76" eb="78">
      <t>リツアン</t>
    </rPh>
    <rPh sb="85" eb="87">
      <t>スイシン</t>
    </rPh>
    <rPh sb="88" eb="90">
      <t>トウケイ</t>
    </rPh>
    <rPh sb="90" eb="91">
      <t>トウ</t>
    </rPh>
    <rPh sb="95" eb="98">
      <t>リカツヨウ</t>
    </rPh>
    <rPh sb="99" eb="101">
      <t>ソクシン</t>
    </rPh>
    <rPh sb="101" eb="102">
      <t>トウ</t>
    </rPh>
    <rPh sb="103" eb="105">
      <t>イチ</t>
    </rPh>
    <rPh sb="113" eb="114">
      <t>フ</t>
    </rPh>
    <rPh sb="117" eb="119">
      <t>カンキョウ</t>
    </rPh>
    <rPh sb="119" eb="121">
      <t>シヒョウ</t>
    </rPh>
    <rPh sb="121" eb="122">
      <t>トウ</t>
    </rPh>
    <rPh sb="123" eb="124">
      <t>カン</t>
    </rPh>
    <rPh sb="126" eb="128">
      <t>トウケイ</t>
    </rPh>
    <rPh sb="128" eb="129">
      <t>トウ</t>
    </rPh>
    <rPh sb="133" eb="135">
      <t>セイビ</t>
    </rPh>
    <rPh sb="136" eb="137">
      <t>オコナ</t>
    </rPh>
    <rPh sb="143" eb="145">
      <t>カンキョウ</t>
    </rPh>
    <rPh sb="150" eb="151">
      <t>ミ</t>
    </rPh>
    <rPh sb="153" eb="154">
      <t>カ</t>
    </rPh>
    <rPh sb="156" eb="157">
      <t>オコナ</t>
    </rPh>
    <rPh sb="159" eb="162">
      <t>カンキョウショウ</t>
    </rPh>
    <rPh sb="168" eb="169">
      <t>トウ</t>
    </rPh>
    <rPh sb="173" eb="175">
      <t>テイキョウ</t>
    </rPh>
    <phoneticPr fontId="5"/>
  </si>
  <si>
    <t>環境省ホームページへのアクセス数</t>
    <rPh sb="0" eb="3">
      <t>カンキョウショウ</t>
    </rPh>
    <rPh sb="15" eb="16">
      <t>スウ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</si>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</sst>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0</xdr:rowOff>
    </xdr:from>
    <xdr:to>
      <xdr:col>19</xdr:col>
      <xdr:colOff>921</xdr:colOff>
      <xdr:row>742</xdr:row>
      <xdr:rowOff>151162</xdr:rowOff>
    </xdr:to>
    <xdr:sp macro="" textlink="">
      <xdr:nvSpPr>
        <xdr:cNvPr id="3" name="テキスト ボックス 2"/>
        <xdr:cNvSpPr txBox="1"/>
      </xdr:nvSpPr>
      <xdr:spPr>
        <a:xfrm>
          <a:off x="1693333" y="42130133"/>
          <a:ext cx="1524921" cy="506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14</a:t>
          </a:r>
          <a:r>
            <a:rPr kumimoji="1" lang="ja-JP" altLang="en-US" sz="1100"/>
            <a:t>百万円</a:t>
          </a:r>
        </a:p>
      </xdr:txBody>
    </xdr:sp>
    <xdr:clientData/>
  </xdr:twoCellAnchor>
  <xdr:twoCellAnchor>
    <xdr:from>
      <xdr:col>14</xdr:col>
      <xdr:colOff>76200</xdr:colOff>
      <xdr:row>742</xdr:row>
      <xdr:rowOff>177800</xdr:rowOff>
    </xdr:from>
    <xdr:to>
      <xdr:col>14</xdr:col>
      <xdr:colOff>76203</xdr:colOff>
      <xdr:row>744</xdr:row>
      <xdr:rowOff>8466</xdr:rowOff>
    </xdr:to>
    <xdr:cxnSp macro="">
      <xdr:nvCxnSpPr>
        <xdr:cNvPr id="5" name="直線矢印コネクタ 4"/>
        <xdr:cNvCxnSpPr/>
      </xdr:nvCxnSpPr>
      <xdr:spPr>
        <a:xfrm flipH="1">
          <a:off x="2446867" y="42663533"/>
          <a:ext cx="3" cy="533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182638</xdr:colOff>
      <xdr:row>745</xdr:row>
      <xdr:rowOff>4827</xdr:rowOff>
    </xdr:from>
    <xdr:to>
      <xdr:col>19</xdr:col>
      <xdr:colOff>118534</xdr:colOff>
      <xdr:row>746</xdr:row>
      <xdr:rowOff>198606</xdr:rowOff>
    </xdr:to>
    <xdr:sp macro="" textlink="">
      <xdr:nvSpPr>
        <xdr:cNvPr id="7" name="テキスト ボックス 6"/>
        <xdr:cNvSpPr txBox="1"/>
      </xdr:nvSpPr>
      <xdr:spPr>
        <a:xfrm>
          <a:off x="1859038" y="44607227"/>
          <a:ext cx="1798563" cy="549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．みずほ情報総研</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a:t>
          </a:r>
          <a:r>
            <a:rPr kumimoji="1" lang="ja-JP" altLang="en-US" sz="1100"/>
            <a:t>百万円</a:t>
          </a:r>
        </a:p>
      </xdr:txBody>
    </xdr:sp>
    <xdr:clientData/>
  </xdr:twoCellAnchor>
  <xdr:twoCellAnchor>
    <xdr:from>
      <xdr:col>9</xdr:col>
      <xdr:colOff>168123</xdr:colOff>
      <xdr:row>746</xdr:row>
      <xdr:rowOff>245527</xdr:rowOff>
    </xdr:from>
    <xdr:to>
      <xdr:col>19</xdr:col>
      <xdr:colOff>127000</xdr:colOff>
      <xdr:row>748</xdr:row>
      <xdr:rowOff>135466</xdr:rowOff>
    </xdr:to>
    <xdr:sp macro="" textlink="">
      <xdr:nvSpPr>
        <xdr:cNvPr id="9" name="大かっこ 8"/>
        <xdr:cNvSpPr/>
      </xdr:nvSpPr>
      <xdr:spPr>
        <a:xfrm>
          <a:off x="1844523" y="45203527"/>
          <a:ext cx="1821544" cy="59267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環境指標等に関する統計等データの整備等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33866</xdr:colOff>
      <xdr:row>743</xdr:row>
      <xdr:rowOff>270934</xdr:rowOff>
    </xdr:from>
    <xdr:to>
      <xdr:col>21</xdr:col>
      <xdr:colOff>59267</xdr:colOff>
      <xdr:row>745</xdr:row>
      <xdr:rowOff>105311</xdr:rowOff>
    </xdr:to>
    <xdr:sp macro="" textlink="">
      <xdr:nvSpPr>
        <xdr:cNvPr id="10" name="正方形/長方形 9"/>
        <xdr:cNvSpPr/>
      </xdr:nvSpPr>
      <xdr:spPr>
        <a:xfrm>
          <a:off x="1523999" y="44170601"/>
          <a:ext cx="2446868" cy="537110"/>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E1099" sqref="BE109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276</v>
      </c>
      <c r="AT2" s="206"/>
      <c r="AU2" s="206"/>
      <c r="AV2" s="43" t="str">
        <f>IF(AW2="", "", "-")</f>
        <v/>
      </c>
      <c r="AW2" s="383"/>
      <c r="AX2" s="383"/>
    </row>
    <row r="3" spans="1:50" ht="21" customHeight="1" thickBot="1" x14ac:dyDescent="0.25">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481</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503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184</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2">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12" t="s">
        <v>22</v>
      </c>
      <c r="B7" s="813"/>
      <c r="C7" s="813"/>
      <c r="D7" s="813"/>
      <c r="E7" s="813"/>
      <c r="F7" s="814"/>
      <c r="G7" s="815" t="s">
        <v>504</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505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45" customHeight="1" x14ac:dyDescent="0.2">
      <c r="A9" s="131" t="s">
        <v>23</v>
      </c>
      <c r="B9" s="132"/>
      <c r="C9" s="132"/>
      <c r="D9" s="132"/>
      <c r="E9" s="132"/>
      <c r="F9" s="132"/>
      <c r="G9" s="558" t="s">
        <v>506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5" t="s">
        <v>29</v>
      </c>
      <c r="B10" s="726"/>
      <c r="C10" s="726"/>
      <c r="D10" s="726"/>
      <c r="E10" s="726"/>
      <c r="F10" s="726"/>
      <c r="G10" s="658" t="s">
        <v>549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v>9</v>
      </c>
      <c r="Q13" s="95"/>
      <c r="R13" s="95"/>
      <c r="S13" s="95"/>
      <c r="T13" s="95"/>
      <c r="U13" s="95"/>
      <c r="V13" s="96"/>
      <c r="W13" s="94">
        <v>12</v>
      </c>
      <c r="X13" s="95"/>
      <c r="Y13" s="95"/>
      <c r="Z13" s="95"/>
      <c r="AA13" s="95"/>
      <c r="AB13" s="95"/>
      <c r="AC13" s="96"/>
      <c r="AD13" s="94">
        <v>15</v>
      </c>
      <c r="AE13" s="95"/>
      <c r="AF13" s="95"/>
      <c r="AG13" s="95"/>
      <c r="AH13" s="95"/>
      <c r="AI13" s="95"/>
      <c r="AJ13" s="96"/>
      <c r="AK13" s="94">
        <v>15</v>
      </c>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t="s">
        <v>487</v>
      </c>
      <c r="Q14" s="95"/>
      <c r="R14" s="95"/>
      <c r="S14" s="95"/>
      <c r="T14" s="95"/>
      <c r="U14" s="95"/>
      <c r="V14" s="96"/>
      <c r="W14" s="94" t="s">
        <v>486</v>
      </c>
      <c r="X14" s="95"/>
      <c r="Y14" s="95"/>
      <c r="Z14" s="95"/>
      <c r="AA14" s="95"/>
      <c r="AB14" s="95"/>
      <c r="AC14" s="96"/>
      <c r="AD14" s="94" t="s">
        <v>490</v>
      </c>
      <c r="AE14" s="95"/>
      <c r="AF14" s="95"/>
      <c r="AG14" s="95"/>
      <c r="AH14" s="95"/>
      <c r="AI14" s="95"/>
      <c r="AJ14" s="96"/>
      <c r="AK14" s="94" t="s">
        <v>486</v>
      </c>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488</v>
      </c>
      <c r="Q15" s="95"/>
      <c r="R15" s="95"/>
      <c r="S15" s="95"/>
      <c r="T15" s="95"/>
      <c r="U15" s="95"/>
      <c r="V15" s="96"/>
      <c r="W15" s="94" t="s">
        <v>487</v>
      </c>
      <c r="X15" s="95"/>
      <c r="Y15" s="95"/>
      <c r="Z15" s="95"/>
      <c r="AA15" s="95"/>
      <c r="AB15" s="95"/>
      <c r="AC15" s="96"/>
      <c r="AD15" s="94" t="s">
        <v>486</v>
      </c>
      <c r="AE15" s="95"/>
      <c r="AF15" s="95"/>
      <c r="AG15" s="95"/>
      <c r="AH15" s="95"/>
      <c r="AI15" s="95"/>
      <c r="AJ15" s="96"/>
      <c r="AK15" s="94" t="s">
        <v>488</v>
      </c>
      <c r="AL15" s="95"/>
      <c r="AM15" s="95"/>
      <c r="AN15" s="95"/>
      <c r="AO15" s="95"/>
      <c r="AP15" s="95"/>
      <c r="AQ15" s="96"/>
      <c r="AR15" s="94" t="s">
        <v>486</v>
      </c>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t="s">
        <v>489</v>
      </c>
      <c r="Q16" s="95"/>
      <c r="R16" s="95"/>
      <c r="S16" s="95"/>
      <c r="T16" s="95"/>
      <c r="U16" s="95"/>
      <c r="V16" s="96"/>
      <c r="W16" s="94" t="s">
        <v>486</v>
      </c>
      <c r="X16" s="95"/>
      <c r="Y16" s="95"/>
      <c r="Z16" s="95"/>
      <c r="AA16" s="95"/>
      <c r="AB16" s="95"/>
      <c r="AC16" s="96"/>
      <c r="AD16" s="94" t="s">
        <v>486</v>
      </c>
      <c r="AE16" s="95"/>
      <c r="AF16" s="95"/>
      <c r="AG16" s="95"/>
      <c r="AH16" s="95"/>
      <c r="AI16" s="95"/>
      <c r="AJ16" s="96"/>
      <c r="AK16" s="94" t="s">
        <v>491</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486</v>
      </c>
      <c r="Q17" s="95"/>
      <c r="R17" s="95"/>
      <c r="S17" s="95"/>
      <c r="T17" s="95"/>
      <c r="U17" s="95"/>
      <c r="V17" s="96"/>
      <c r="W17" s="94" t="s">
        <v>486</v>
      </c>
      <c r="X17" s="95"/>
      <c r="Y17" s="95"/>
      <c r="Z17" s="95"/>
      <c r="AA17" s="95"/>
      <c r="AB17" s="95"/>
      <c r="AC17" s="96"/>
      <c r="AD17" s="94" t="s">
        <v>486</v>
      </c>
      <c r="AE17" s="95"/>
      <c r="AF17" s="95"/>
      <c r="AG17" s="95"/>
      <c r="AH17" s="95"/>
      <c r="AI17" s="95"/>
      <c r="AJ17" s="96"/>
      <c r="AK17" s="94" t="s">
        <v>486</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9</v>
      </c>
      <c r="Q18" s="101"/>
      <c r="R18" s="101"/>
      <c r="S18" s="101"/>
      <c r="T18" s="101"/>
      <c r="U18" s="101"/>
      <c r="V18" s="102"/>
      <c r="W18" s="100">
        <f>SUM(W13:AC17)</f>
        <v>12</v>
      </c>
      <c r="X18" s="101"/>
      <c r="Y18" s="101"/>
      <c r="Z18" s="101"/>
      <c r="AA18" s="101"/>
      <c r="AB18" s="101"/>
      <c r="AC18" s="102"/>
      <c r="AD18" s="100">
        <f>SUM(AD13:AJ17)</f>
        <v>15</v>
      </c>
      <c r="AE18" s="101"/>
      <c r="AF18" s="101"/>
      <c r="AG18" s="101"/>
      <c r="AH18" s="101"/>
      <c r="AI18" s="101"/>
      <c r="AJ18" s="102"/>
      <c r="AK18" s="100">
        <f>SUM(AK13:AQ17)</f>
        <v>15</v>
      </c>
      <c r="AL18" s="101"/>
      <c r="AM18" s="101"/>
      <c r="AN18" s="101"/>
      <c r="AO18" s="101"/>
      <c r="AP18" s="101"/>
      <c r="AQ18" s="102"/>
      <c r="AR18" s="100">
        <f>SUM(AR13:AX17)</f>
        <v>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12</v>
      </c>
      <c r="Q19" s="95"/>
      <c r="R19" s="95"/>
      <c r="S19" s="95"/>
      <c r="T19" s="95"/>
      <c r="U19" s="95"/>
      <c r="V19" s="96"/>
      <c r="W19" s="94">
        <v>9</v>
      </c>
      <c r="X19" s="95"/>
      <c r="Y19" s="95"/>
      <c r="Z19" s="95"/>
      <c r="AA19" s="95"/>
      <c r="AB19" s="95"/>
      <c r="AC19" s="96"/>
      <c r="AD19" s="94">
        <v>14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1.3333333333333333</v>
      </c>
      <c r="Q20" s="525"/>
      <c r="R20" s="525"/>
      <c r="S20" s="525"/>
      <c r="T20" s="525"/>
      <c r="U20" s="525"/>
      <c r="V20" s="525"/>
      <c r="W20" s="525">
        <f t="shared" ref="W20" si="0">IF(W18=0, "-", SUM(W19)/W18)</f>
        <v>0.75</v>
      </c>
      <c r="X20" s="525"/>
      <c r="Y20" s="525"/>
      <c r="Z20" s="525"/>
      <c r="AA20" s="525"/>
      <c r="AB20" s="525"/>
      <c r="AC20" s="525"/>
      <c r="AD20" s="525">
        <f t="shared" ref="AD20" si="1">IF(AD18=0, "-", SUM(AD19)/AD18)</f>
        <v>0.93333333333333335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2" t="s">
        <v>398</v>
      </c>
      <c r="H21" s="913"/>
      <c r="I21" s="913"/>
      <c r="J21" s="913"/>
      <c r="K21" s="913"/>
      <c r="L21" s="913"/>
      <c r="M21" s="913"/>
      <c r="N21" s="913"/>
      <c r="O21" s="913"/>
      <c r="P21" s="525">
        <f>IF(P19=0, "-", SUM(P19)/SUM(P13,P14))</f>
        <v>1.3333333333333333</v>
      </c>
      <c r="Q21" s="525"/>
      <c r="R21" s="525"/>
      <c r="S21" s="525"/>
      <c r="T21" s="525"/>
      <c r="U21" s="525"/>
      <c r="V21" s="525"/>
      <c r="W21" s="525">
        <f t="shared" ref="W21" si="2">IF(W19=0, "-", SUM(W19)/SUM(W13,W14))</f>
        <v>0.75</v>
      </c>
      <c r="X21" s="525"/>
      <c r="Y21" s="525"/>
      <c r="Z21" s="525"/>
      <c r="AA21" s="525"/>
      <c r="AB21" s="525"/>
      <c r="AC21" s="525"/>
      <c r="AD21" s="525">
        <f t="shared" ref="AD21" si="3">IF(AD19=0, "-", SUM(AD19)/SUM(AD13,AD14))</f>
        <v>0.93333333333333335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492</v>
      </c>
      <c r="H23" s="173"/>
      <c r="I23" s="173"/>
      <c r="J23" s="173"/>
      <c r="K23" s="173"/>
      <c r="L23" s="173"/>
      <c r="M23" s="173"/>
      <c r="N23" s="173"/>
      <c r="O23" s="174"/>
      <c r="P23" s="91">
        <v>15</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379</v>
      </c>
      <c r="H29" s="182"/>
      <c r="I29" s="182"/>
      <c r="J29" s="182"/>
      <c r="K29" s="182"/>
      <c r="L29" s="182"/>
      <c r="M29" s="182"/>
      <c r="N29" s="182"/>
      <c r="O29" s="183"/>
      <c r="P29" s="94">
        <f>AK13</f>
        <v>15</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34</v>
      </c>
      <c r="AR31" s="122"/>
      <c r="AS31" s="123" t="s">
        <v>307</v>
      </c>
      <c r="AT31" s="158"/>
      <c r="AU31" s="257" t="s">
        <v>486</v>
      </c>
      <c r="AV31" s="257"/>
      <c r="AW31" s="365" t="s">
        <v>296</v>
      </c>
      <c r="AX31" s="366"/>
    </row>
    <row r="32" spans="1:50" ht="30" customHeight="1" x14ac:dyDescent="0.2">
      <c r="A32" s="501"/>
      <c r="B32" s="499"/>
      <c r="C32" s="499"/>
      <c r="D32" s="499"/>
      <c r="E32" s="499"/>
      <c r="F32" s="500"/>
      <c r="G32" s="526" t="s">
        <v>507</v>
      </c>
      <c r="H32" s="527"/>
      <c r="I32" s="527"/>
      <c r="J32" s="527"/>
      <c r="K32" s="527"/>
      <c r="L32" s="527"/>
      <c r="M32" s="527"/>
      <c r="N32" s="527"/>
      <c r="O32" s="528"/>
      <c r="P32" s="147" t="s">
        <v>510</v>
      </c>
      <c r="Q32" s="147"/>
      <c r="R32" s="147"/>
      <c r="S32" s="147"/>
      <c r="T32" s="147"/>
      <c r="U32" s="147"/>
      <c r="V32" s="147"/>
      <c r="W32" s="147"/>
      <c r="X32" s="217"/>
      <c r="Y32" s="324" t="s">
        <v>12</v>
      </c>
      <c r="Z32" s="535"/>
      <c r="AA32" s="536"/>
      <c r="AB32" s="537" t="s">
        <v>493</v>
      </c>
      <c r="AC32" s="537"/>
      <c r="AD32" s="537"/>
      <c r="AE32" s="350" t="s">
        <v>486</v>
      </c>
      <c r="AF32" s="351"/>
      <c r="AG32" s="351"/>
      <c r="AH32" s="351"/>
      <c r="AI32" s="350">
        <v>178000</v>
      </c>
      <c r="AJ32" s="351"/>
      <c r="AK32" s="351"/>
      <c r="AL32" s="351"/>
      <c r="AM32" s="350" t="s">
        <v>494</v>
      </c>
      <c r="AN32" s="351"/>
      <c r="AO32" s="351"/>
      <c r="AP32" s="351"/>
      <c r="AQ32" s="97" t="s">
        <v>489</v>
      </c>
      <c r="AR32" s="98"/>
      <c r="AS32" s="98"/>
      <c r="AT32" s="99"/>
      <c r="AU32" s="351" t="s">
        <v>486</v>
      </c>
      <c r="AV32" s="351"/>
      <c r="AW32" s="351"/>
      <c r="AX32" s="353"/>
    </row>
    <row r="33" spans="1:50" ht="30"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493</v>
      </c>
      <c r="AC33" s="508"/>
      <c r="AD33" s="508"/>
      <c r="AE33" s="350" t="s">
        <v>509</v>
      </c>
      <c r="AF33" s="351"/>
      <c r="AG33" s="351"/>
      <c r="AH33" s="351"/>
      <c r="AI33" s="350" t="s">
        <v>486</v>
      </c>
      <c r="AJ33" s="351"/>
      <c r="AK33" s="351"/>
      <c r="AL33" s="351"/>
      <c r="AM33" s="350">
        <v>179800</v>
      </c>
      <c r="AN33" s="351"/>
      <c r="AO33" s="351"/>
      <c r="AP33" s="351"/>
      <c r="AQ33" s="97">
        <v>187000</v>
      </c>
      <c r="AR33" s="98"/>
      <c r="AS33" s="98"/>
      <c r="AT33" s="99"/>
      <c r="AU33" s="351" t="s">
        <v>486</v>
      </c>
      <c r="AV33" s="351"/>
      <c r="AW33" s="351"/>
      <c r="AX33" s="353"/>
    </row>
    <row r="34" spans="1:50" ht="30"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509</v>
      </c>
      <c r="AF34" s="351"/>
      <c r="AG34" s="351"/>
      <c r="AH34" s="351"/>
      <c r="AI34" s="350" t="s">
        <v>486</v>
      </c>
      <c r="AJ34" s="351"/>
      <c r="AK34" s="351"/>
      <c r="AL34" s="351"/>
      <c r="AM34" s="350" t="s">
        <v>487</v>
      </c>
      <c r="AN34" s="351"/>
      <c r="AO34" s="351"/>
      <c r="AP34" s="351"/>
      <c r="AQ34" s="97" t="s">
        <v>495</v>
      </c>
      <c r="AR34" s="98"/>
      <c r="AS34" s="98"/>
      <c r="AT34" s="99"/>
      <c r="AU34" s="351" t="s">
        <v>486</v>
      </c>
      <c r="AV34" s="351"/>
      <c r="AW34" s="351"/>
      <c r="AX34" s="353"/>
    </row>
    <row r="35" spans="1:50" ht="23.25" customHeight="1" x14ac:dyDescent="0.2">
      <c r="A35" s="883" t="s">
        <v>424</v>
      </c>
      <c r="B35" s="884"/>
      <c r="C35" s="884"/>
      <c r="D35" s="884"/>
      <c r="E35" s="884"/>
      <c r="F35" s="885"/>
      <c r="G35" s="889" t="s">
        <v>508</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2">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2">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2">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2">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2">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2">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2">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2">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2">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2">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2">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2">
      <c r="A101" s="477"/>
      <c r="B101" s="478"/>
      <c r="C101" s="478"/>
      <c r="D101" s="478"/>
      <c r="E101" s="478"/>
      <c r="F101" s="479"/>
      <c r="G101" s="147" t="s">
        <v>511</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537</v>
      </c>
      <c r="AC101" s="537"/>
      <c r="AD101" s="537"/>
      <c r="AE101" s="350" t="s">
        <v>486</v>
      </c>
      <c r="AF101" s="351"/>
      <c r="AG101" s="351"/>
      <c r="AH101" s="352"/>
      <c r="AI101" s="350" t="s">
        <v>486</v>
      </c>
      <c r="AJ101" s="351"/>
      <c r="AK101" s="351"/>
      <c r="AL101" s="352"/>
      <c r="AM101" s="350">
        <v>204</v>
      </c>
      <c r="AN101" s="351"/>
      <c r="AO101" s="351"/>
      <c r="AP101" s="352"/>
      <c r="AQ101" s="350"/>
      <c r="AR101" s="351"/>
      <c r="AS101" s="351"/>
      <c r="AT101" s="352"/>
      <c r="AU101" s="350"/>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537</v>
      </c>
      <c r="AC102" s="537"/>
      <c r="AD102" s="537"/>
      <c r="AE102" s="344" t="s">
        <v>487</v>
      </c>
      <c r="AF102" s="344"/>
      <c r="AG102" s="344"/>
      <c r="AH102" s="344"/>
      <c r="AI102" s="344" t="s">
        <v>488</v>
      </c>
      <c r="AJ102" s="344"/>
      <c r="AK102" s="344"/>
      <c r="AL102" s="344"/>
      <c r="AM102" s="344">
        <v>269</v>
      </c>
      <c r="AN102" s="344"/>
      <c r="AO102" s="344"/>
      <c r="AP102" s="344"/>
      <c r="AQ102" s="800">
        <v>204</v>
      </c>
      <c r="AR102" s="801"/>
      <c r="AS102" s="801"/>
      <c r="AT102" s="802"/>
      <c r="AU102" s="800"/>
      <c r="AV102" s="801"/>
      <c r="AW102" s="801"/>
      <c r="AX102" s="802"/>
    </row>
    <row r="103" spans="1:60" ht="31.5" hidden="1" customHeight="1" x14ac:dyDescent="0.2">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2">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2">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2">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2">
      <c r="A116" s="278"/>
      <c r="B116" s="279"/>
      <c r="C116" s="279"/>
      <c r="D116" s="279"/>
      <c r="E116" s="279"/>
      <c r="F116" s="280"/>
      <c r="G116" s="337" t="s">
        <v>538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541</v>
      </c>
      <c r="AC116" s="287"/>
      <c r="AD116" s="288"/>
      <c r="AE116" s="344" t="s">
        <v>488</v>
      </c>
      <c r="AF116" s="344"/>
      <c r="AG116" s="344"/>
      <c r="AH116" s="344"/>
      <c r="AI116" s="344" t="s">
        <v>486</v>
      </c>
      <c r="AJ116" s="344"/>
      <c r="AK116" s="344"/>
      <c r="AL116" s="344"/>
      <c r="AM116" s="344">
        <v>6.9</v>
      </c>
      <c r="AN116" s="344"/>
      <c r="AO116" s="344"/>
      <c r="AP116" s="344"/>
      <c r="AQ116" s="350">
        <v>7.4</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512</v>
      </c>
      <c r="AC117" s="328"/>
      <c r="AD117" s="329"/>
      <c r="AE117" s="292" t="s">
        <v>513</v>
      </c>
      <c r="AF117" s="292"/>
      <c r="AG117" s="292"/>
      <c r="AH117" s="292"/>
      <c r="AI117" s="292" t="s">
        <v>486</v>
      </c>
      <c r="AJ117" s="292"/>
      <c r="AK117" s="292"/>
      <c r="AL117" s="292"/>
      <c r="AM117" s="292" t="s">
        <v>539</v>
      </c>
      <c r="AN117" s="292"/>
      <c r="AO117" s="292"/>
      <c r="AP117" s="292"/>
      <c r="AQ117" s="292" t="s">
        <v>540</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2">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2">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2">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2">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79" t="s">
        <v>476</v>
      </c>
      <c r="B130" s="977"/>
      <c r="C130" s="976" t="s">
        <v>310</v>
      </c>
      <c r="D130" s="977"/>
      <c r="E130" s="294" t="s">
        <v>339</v>
      </c>
      <c r="F130" s="295"/>
      <c r="G130" s="296" t="s">
        <v>486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0"/>
      <c r="B131" s="238"/>
      <c r="C131" s="237"/>
      <c r="D131" s="238"/>
      <c r="E131" s="224" t="s">
        <v>338</v>
      </c>
      <c r="F131" s="225"/>
      <c r="G131" s="221" t="s">
        <v>496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2">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v>34</v>
      </c>
      <c r="AR133" s="257"/>
      <c r="AS133" s="123" t="s">
        <v>307</v>
      </c>
      <c r="AT133" s="158"/>
      <c r="AU133" s="122" t="s">
        <v>488</v>
      </c>
      <c r="AV133" s="122"/>
      <c r="AW133" s="123" t="s">
        <v>296</v>
      </c>
      <c r="AX133" s="124"/>
    </row>
    <row r="134" spans="1:50" ht="39.75" customHeight="1" x14ac:dyDescent="0.2">
      <c r="A134" s="980"/>
      <c r="B134" s="238"/>
      <c r="C134" s="237"/>
      <c r="D134" s="238"/>
      <c r="E134" s="237"/>
      <c r="F134" s="300"/>
      <c r="G134" s="216" t="s">
        <v>550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497</v>
      </c>
      <c r="AC134" s="207"/>
      <c r="AD134" s="207"/>
      <c r="AE134" s="252" t="s">
        <v>498</v>
      </c>
      <c r="AF134" s="98"/>
      <c r="AG134" s="98"/>
      <c r="AH134" s="98"/>
      <c r="AI134" s="252" t="s">
        <v>486</v>
      </c>
      <c r="AJ134" s="98"/>
      <c r="AK134" s="98"/>
      <c r="AL134" s="98"/>
      <c r="AM134" s="252">
        <v>138902982</v>
      </c>
      <c r="AN134" s="98"/>
      <c r="AO134" s="98"/>
      <c r="AP134" s="98"/>
      <c r="AQ134" s="252" t="s">
        <v>486</v>
      </c>
      <c r="AR134" s="98"/>
      <c r="AS134" s="98"/>
      <c r="AT134" s="98"/>
      <c r="AU134" s="252" t="s">
        <v>486</v>
      </c>
      <c r="AV134" s="98"/>
      <c r="AW134" s="98"/>
      <c r="AX134" s="208"/>
    </row>
    <row r="135" spans="1:50" ht="39.75" customHeight="1" x14ac:dyDescent="0.2">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486</v>
      </c>
      <c r="AC135" s="119"/>
      <c r="AD135" s="119"/>
      <c r="AE135" s="252" t="s">
        <v>486</v>
      </c>
      <c r="AF135" s="98"/>
      <c r="AG135" s="98"/>
      <c r="AH135" s="98"/>
      <c r="AI135" s="252" t="s">
        <v>486</v>
      </c>
      <c r="AJ135" s="98"/>
      <c r="AK135" s="98"/>
      <c r="AL135" s="98"/>
      <c r="AM135" s="252">
        <v>169091101</v>
      </c>
      <c r="AN135" s="98"/>
      <c r="AO135" s="98"/>
      <c r="AP135" s="98"/>
      <c r="AQ135" s="252">
        <v>175787779</v>
      </c>
      <c r="AR135" s="98"/>
      <c r="AS135" s="98"/>
      <c r="AT135" s="98"/>
      <c r="AU135" s="252" t="s">
        <v>488</v>
      </c>
      <c r="AV135" s="98"/>
      <c r="AW135" s="98"/>
      <c r="AX135" s="208"/>
    </row>
    <row r="136" spans="1:50" ht="18.75" hidden="1" customHeight="1" x14ac:dyDescent="0.2">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2">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2">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2">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2">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2">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2">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2">
      <c r="A154" s="980"/>
      <c r="B154" s="238"/>
      <c r="C154" s="237"/>
      <c r="D154" s="238"/>
      <c r="E154" s="237"/>
      <c r="F154" s="300"/>
      <c r="G154" s="216" t="s">
        <v>497</v>
      </c>
      <c r="H154" s="147"/>
      <c r="I154" s="147"/>
      <c r="J154" s="147"/>
      <c r="K154" s="147"/>
      <c r="L154" s="147"/>
      <c r="M154" s="147"/>
      <c r="N154" s="147"/>
      <c r="O154" s="147"/>
      <c r="P154" s="217"/>
      <c r="Q154" s="146" t="s">
        <v>486</v>
      </c>
      <c r="R154" s="147"/>
      <c r="S154" s="147"/>
      <c r="T154" s="147"/>
      <c r="U154" s="147"/>
      <c r="V154" s="147"/>
      <c r="W154" s="147"/>
      <c r="X154" s="147"/>
      <c r="Y154" s="147"/>
      <c r="Z154" s="147"/>
      <c r="AA154" s="909"/>
      <c r="AB154" s="241" t="s">
        <v>542</v>
      </c>
      <c r="AC154" s="242"/>
      <c r="AD154" s="242"/>
      <c r="AE154" s="247" t="s">
        <v>542</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2">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2">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2">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542</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2">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0"/>
      <c r="B188" s="238"/>
      <c r="C188" s="237"/>
      <c r="D188" s="238"/>
      <c r="E188" s="146" t="s">
        <v>486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2">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2">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2">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2">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2">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2">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2">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2">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2">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2">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2">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2">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2">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2">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2">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2">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2">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2">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2">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2">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0"/>
      <c r="B430" s="238"/>
      <c r="C430" s="235" t="s">
        <v>472</v>
      </c>
      <c r="D430" s="236"/>
      <c r="E430" s="224" t="s">
        <v>464</v>
      </c>
      <c r="F430" s="434"/>
      <c r="G430" s="226" t="s">
        <v>326</v>
      </c>
      <c r="H430" s="144"/>
      <c r="I430" s="144"/>
      <c r="J430" s="227" t="s">
        <v>485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2">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486</v>
      </c>
      <c r="AF432" s="122"/>
      <c r="AG432" s="123" t="s">
        <v>307</v>
      </c>
      <c r="AH432" s="158"/>
      <c r="AI432" s="168"/>
      <c r="AJ432" s="168"/>
      <c r="AK432" s="168"/>
      <c r="AL432" s="163"/>
      <c r="AM432" s="168"/>
      <c r="AN432" s="168"/>
      <c r="AO432" s="168"/>
      <c r="AP432" s="163"/>
      <c r="AQ432" s="203" t="s">
        <v>487</v>
      </c>
      <c r="AR432" s="122"/>
      <c r="AS432" s="123" t="s">
        <v>307</v>
      </c>
      <c r="AT432" s="158"/>
      <c r="AU432" s="122" t="s">
        <v>486</v>
      </c>
      <c r="AV432" s="122"/>
      <c r="AW432" s="123" t="s">
        <v>296</v>
      </c>
      <c r="AX432" s="124"/>
    </row>
    <row r="433" spans="1:50" ht="23.25" customHeight="1" x14ac:dyDescent="0.2">
      <c r="A433" s="980"/>
      <c r="B433" s="238"/>
      <c r="C433" s="237"/>
      <c r="D433" s="238"/>
      <c r="E433" s="152"/>
      <c r="F433" s="153"/>
      <c r="G433" s="216" t="s">
        <v>486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499</v>
      </c>
      <c r="AC433" s="119"/>
      <c r="AD433" s="119"/>
      <c r="AE433" s="97" t="s">
        <v>488</v>
      </c>
      <c r="AF433" s="98"/>
      <c r="AG433" s="98"/>
      <c r="AH433" s="98"/>
      <c r="AI433" s="97" t="s">
        <v>487</v>
      </c>
      <c r="AJ433" s="98"/>
      <c r="AK433" s="98"/>
      <c r="AL433" s="98"/>
      <c r="AM433" s="97" t="s">
        <v>486</v>
      </c>
      <c r="AN433" s="98"/>
      <c r="AO433" s="98"/>
      <c r="AP433" s="99"/>
      <c r="AQ433" s="97" t="s">
        <v>486</v>
      </c>
      <c r="AR433" s="98"/>
      <c r="AS433" s="98"/>
      <c r="AT433" s="99"/>
      <c r="AU433" s="98" t="s">
        <v>486</v>
      </c>
      <c r="AV433" s="98"/>
      <c r="AW433" s="98"/>
      <c r="AX433" s="208"/>
    </row>
    <row r="434" spans="1:50" ht="23.25" customHeight="1" x14ac:dyDescent="0.2">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486</v>
      </c>
      <c r="AC434" s="207"/>
      <c r="AD434" s="207"/>
      <c r="AE434" s="97" t="s">
        <v>486</v>
      </c>
      <c r="AF434" s="98"/>
      <c r="AG434" s="98"/>
      <c r="AH434" s="99"/>
      <c r="AI434" s="97" t="s">
        <v>486</v>
      </c>
      <c r="AJ434" s="98"/>
      <c r="AK434" s="98"/>
      <c r="AL434" s="98"/>
      <c r="AM434" s="97" t="s">
        <v>486</v>
      </c>
      <c r="AN434" s="98"/>
      <c r="AO434" s="98"/>
      <c r="AP434" s="99"/>
      <c r="AQ434" s="97" t="s">
        <v>486</v>
      </c>
      <c r="AR434" s="98"/>
      <c r="AS434" s="98"/>
      <c r="AT434" s="99"/>
      <c r="AU434" s="98" t="s">
        <v>486</v>
      </c>
      <c r="AV434" s="98"/>
      <c r="AW434" s="98"/>
      <c r="AX434" s="208"/>
    </row>
    <row r="435" spans="1:50" ht="22.95" customHeight="1" x14ac:dyDescent="0.2">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486</v>
      </c>
      <c r="AF435" s="98"/>
      <c r="AG435" s="98"/>
      <c r="AH435" s="99"/>
      <c r="AI435" s="97" t="s">
        <v>486</v>
      </c>
      <c r="AJ435" s="98"/>
      <c r="AK435" s="98"/>
      <c r="AL435" s="98"/>
      <c r="AM435" s="97" t="s">
        <v>500</v>
      </c>
      <c r="AN435" s="98"/>
      <c r="AO435" s="98"/>
      <c r="AP435" s="99"/>
      <c r="AQ435" s="97" t="s">
        <v>486</v>
      </c>
      <c r="AR435" s="98"/>
      <c r="AS435" s="98"/>
      <c r="AT435" s="99"/>
      <c r="AU435" s="98" t="s">
        <v>486</v>
      </c>
      <c r="AV435" s="98"/>
      <c r="AW435" s="98"/>
      <c r="AX435" s="208"/>
    </row>
    <row r="436" spans="1:50" ht="18.75" hidden="1" customHeight="1" x14ac:dyDescent="0.2">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2">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2">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2">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2">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2">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2">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2">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2">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2">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2">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2">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2">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2">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x14ac:dyDescent="0.2">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x14ac:dyDescent="0.2">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t="s">
        <v>547</v>
      </c>
      <c r="AF477" s="122"/>
      <c r="AG477" s="123" t="s">
        <v>307</v>
      </c>
      <c r="AH477" s="158"/>
      <c r="AI477" s="168"/>
      <c r="AJ477" s="168"/>
      <c r="AK477" s="168"/>
      <c r="AL477" s="163"/>
      <c r="AM477" s="168"/>
      <c r="AN477" s="168"/>
      <c r="AO477" s="168"/>
      <c r="AP477" s="163"/>
      <c r="AQ477" s="203" t="s">
        <v>547</v>
      </c>
      <c r="AR477" s="122"/>
      <c r="AS477" s="123" t="s">
        <v>307</v>
      </c>
      <c r="AT477" s="158"/>
      <c r="AU477" s="122" t="s">
        <v>547</v>
      </c>
      <c r="AV477" s="122"/>
      <c r="AW477" s="123" t="s">
        <v>296</v>
      </c>
      <c r="AX477" s="124"/>
    </row>
    <row r="478" spans="1:50" ht="23.25" customHeight="1" x14ac:dyDescent="0.2">
      <c r="A478" s="980"/>
      <c r="B478" s="238"/>
      <c r="C478" s="237"/>
      <c r="D478" s="238"/>
      <c r="E478" s="152"/>
      <c r="F478" s="153"/>
      <c r="G478" s="216" t="s">
        <v>547</v>
      </c>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t="s">
        <v>547</v>
      </c>
      <c r="AC478" s="119"/>
      <c r="AD478" s="119"/>
      <c r="AE478" s="97" t="s">
        <v>547</v>
      </c>
      <c r="AF478" s="98"/>
      <c r="AG478" s="98"/>
      <c r="AH478" s="98"/>
      <c r="AI478" s="97" t="s">
        <v>547</v>
      </c>
      <c r="AJ478" s="98"/>
      <c r="AK478" s="98"/>
      <c r="AL478" s="98"/>
      <c r="AM478" s="97" t="s">
        <v>547</v>
      </c>
      <c r="AN478" s="98"/>
      <c r="AO478" s="98"/>
      <c r="AP478" s="99"/>
      <c r="AQ478" s="97" t="s">
        <v>548</v>
      </c>
      <c r="AR478" s="98"/>
      <c r="AS478" s="98"/>
      <c r="AT478" s="99"/>
      <c r="AU478" s="98" t="s">
        <v>547</v>
      </c>
      <c r="AV478" s="98"/>
      <c r="AW478" s="98"/>
      <c r="AX478" s="208"/>
    </row>
    <row r="479" spans="1:50" ht="23.25" customHeight="1" x14ac:dyDescent="0.2">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t="s">
        <v>547</v>
      </c>
      <c r="AC479" s="207"/>
      <c r="AD479" s="207"/>
      <c r="AE479" s="97" t="s">
        <v>547</v>
      </c>
      <c r="AF479" s="98"/>
      <c r="AG479" s="98"/>
      <c r="AH479" s="99"/>
      <c r="AI479" s="97" t="s">
        <v>547</v>
      </c>
      <c r="AJ479" s="98"/>
      <c r="AK479" s="98"/>
      <c r="AL479" s="98"/>
      <c r="AM479" s="97" t="s">
        <v>547</v>
      </c>
      <c r="AN479" s="98"/>
      <c r="AO479" s="98"/>
      <c r="AP479" s="99"/>
      <c r="AQ479" s="97" t="s">
        <v>548</v>
      </c>
      <c r="AR479" s="98"/>
      <c r="AS479" s="98"/>
      <c r="AT479" s="99"/>
      <c r="AU479" s="98" t="s">
        <v>547</v>
      </c>
      <c r="AV479" s="98"/>
      <c r="AW479" s="98"/>
      <c r="AX479" s="208"/>
    </row>
    <row r="480" spans="1:50" ht="23.25" customHeight="1" x14ac:dyDescent="0.2">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t="s">
        <v>547</v>
      </c>
      <c r="AF480" s="98"/>
      <c r="AG480" s="98"/>
      <c r="AH480" s="99"/>
      <c r="AI480" s="97" t="s">
        <v>547</v>
      </c>
      <c r="AJ480" s="98"/>
      <c r="AK480" s="98"/>
      <c r="AL480" s="98"/>
      <c r="AM480" s="97" t="s">
        <v>547</v>
      </c>
      <c r="AN480" s="98"/>
      <c r="AO480" s="98"/>
      <c r="AP480" s="99"/>
      <c r="AQ480" s="97" t="s">
        <v>547</v>
      </c>
      <c r="AR480" s="98"/>
      <c r="AS480" s="98"/>
      <c r="AT480" s="99"/>
      <c r="AU480" s="98" t="s">
        <v>547</v>
      </c>
      <c r="AV480" s="98"/>
      <c r="AW480" s="98"/>
      <c r="AX480" s="208"/>
    </row>
    <row r="481" spans="1:50" ht="23.85" customHeight="1" x14ac:dyDescent="0.2">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0"/>
      <c r="B482" s="238"/>
      <c r="C482" s="237"/>
      <c r="D482" s="238"/>
      <c r="E482" s="146" t="s">
        <v>498</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2">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2">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2">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2">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2">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2">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2">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2">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2">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2">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2">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2">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2">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2">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2">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2">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2">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2">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2">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2">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2">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2">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2">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2">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2">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2">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2">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2">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2">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2">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2">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2">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2">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2">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2">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2">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2">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2">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2">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2">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0"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514</v>
      </c>
      <c r="AH702" s="872"/>
      <c r="AI702" s="872"/>
      <c r="AJ702" s="872"/>
      <c r="AK702" s="872"/>
      <c r="AL702" s="872"/>
      <c r="AM702" s="872"/>
      <c r="AN702" s="872"/>
      <c r="AO702" s="872"/>
      <c r="AP702" s="872"/>
      <c r="AQ702" s="872"/>
      <c r="AR702" s="872"/>
      <c r="AS702" s="872"/>
      <c r="AT702" s="872"/>
      <c r="AU702" s="872"/>
      <c r="AV702" s="872"/>
      <c r="AW702" s="872"/>
      <c r="AX702" s="873"/>
    </row>
    <row r="703" spans="1:50" ht="45"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515</v>
      </c>
      <c r="AH703" s="651"/>
      <c r="AI703" s="651"/>
      <c r="AJ703" s="651"/>
      <c r="AK703" s="651"/>
      <c r="AL703" s="651"/>
      <c r="AM703" s="651"/>
      <c r="AN703" s="651"/>
      <c r="AO703" s="651"/>
      <c r="AP703" s="651"/>
      <c r="AQ703" s="651"/>
      <c r="AR703" s="651"/>
      <c r="AS703" s="651"/>
      <c r="AT703" s="651"/>
      <c r="AU703" s="651"/>
      <c r="AV703" s="651"/>
      <c r="AW703" s="651"/>
      <c r="AX703" s="652"/>
    </row>
    <row r="704" spans="1:50" ht="60"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516</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543</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502</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502</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501</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30"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517</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501</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30"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518</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501</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501</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30" customHeight="1" x14ac:dyDescent="0.2">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484</v>
      </c>
      <c r="AE714" s="578"/>
      <c r="AF714" s="579"/>
      <c r="AG714" s="675" t="s">
        <v>519</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520</v>
      </c>
      <c r="AH715" s="513"/>
      <c r="AI715" s="513"/>
      <c r="AJ715" s="513"/>
      <c r="AK715" s="513"/>
      <c r="AL715" s="513"/>
      <c r="AM715" s="513"/>
      <c r="AN715" s="513"/>
      <c r="AO715" s="513"/>
      <c r="AP715" s="513"/>
      <c r="AQ715" s="513"/>
      <c r="AR715" s="513"/>
      <c r="AS715" s="513"/>
      <c r="AT715" s="513"/>
      <c r="AU715" s="513"/>
      <c r="AV715" s="513"/>
      <c r="AW715" s="513"/>
      <c r="AX715" s="514"/>
    </row>
    <row r="716" spans="1:50" ht="30"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484</v>
      </c>
      <c r="AE716" s="745"/>
      <c r="AF716" s="745"/>
      <c r="AG716" s="650" t="s">
        <v>533</v>
      </c>
      <c r="AH716" s="651"/>
      <c r="AI716" s="651"/>
      <c r="AJ716" s="651"/>
      <c r="AK716" s="651"/>
      <c r="AL716" s="651"/>
      <c r="AM716" s="651"/>
      <c r="AN716" s="651"/>
      <c r="AO716" s="651"/>
      <c r="AP716" s="651"/>
      <c r="AQ716" s="651"/>
      <c r="AR716" s="651"/>
      <c r="AS716" s="651"/>
      <c r="AT716" s="651"/>
      <c r="AU716" s="651"/>
      <c r="AV716" s="651"/>
      <c r="AW716" s="651"/>
      <c r="AX716" s="652"/>
    </row>
    <row r="717" spans="1:50" ht="45"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521</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522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501</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8" customHeight="1" x14ac:dyDescent="0.2">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2">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2">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2">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2">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07" t="s">
        <v>47</v>
      </c>
      <c r="B726" s="608"/>
      <c r="C726" s="429" t="s">
        <v>52</v>
      </c>
      <c r="D726" s="567"/>
      <c r="E726" s="567"/>
      <c r="F726" s="568"/>
      <c r="G726" s="783" t="s">
        <v>545</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5">
      <c r="A727" s="609"/>
      <c r="B727" s="610"/>
      <c r="C727" s="681" t="s">
        <v>56</v>
      </c>
      <c r="D727" s="682"/>
      <c r="E727" s="682"/>
      <c r="F727" s="683"/>
      <c r="G727" s="781" t="s">
        <v>544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5">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5">
      <c r="A735" s="597" t="s">
        <v>546</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468</v>
      </c>
      <c r="B737" s="110"/>
      <c r="C737" s="110"/>
      <c r="D737" s="111"/>
      <c r="E737" s="108" t="s">
        <v>486</v>
      </c>
      <c r="F737" s="108"/>
      <c r="G737" s="108"/>
      <c r="H737" s="108"/>
      <c r="I737" s="108"/>
      <c r="J737" s="108"/>
      <c r="K737" s="108"/>
      <c r="L737" s="108"/>
      <c r="M737" s="108"/>
      <c r="N737" s="87" t="s">
        <v>461</v>
      </c>
      <c r="O737" s="87"/>
      <c r="P737" s="87"/>
      <c r="Q737" s="87"/>
      <c r="R737" s="108" t="s">
        <v>523</v>
      </c>
      <c r="S737" s="108"/>
      <c r="T737" s="108"/>
      <c r="U737" s="108"/>
      <c r="V737" s="108"/>
      <c r="W737" s="108"/>
      <c r="X737" s="108"/>
      <c r="Y737" s="108"/>
      <c r="Z737" s="108"/>
      <c r="AA737" s="87" t="s">
        <v>460</v>
      </c>
      <c r="AB737" s="87"/>
      <c r="AC737" s="87"/>
      <c r="AD737" s="87"/>
      <c r="AE737" s="108" t="s">
        <v>524</v>
      </c>
      <c r="AF737" s="108"/>
      <c r="AG737" s="108"/>
      <c r="AH737" s="108"/>
      <c r="AI737" s="108"/>
      <c r="AJ737" s="108"/>
      <c r="AK737" s="108"/>
      <c r="AL737" s="108"/>
      <c r="AM737" s="108"/>
      <c r="AN737" s="87" t="s">
        <v>459</v>
      </c>
      <c r="AO737" s="87"/>
      <c r="AP737" s="87"/>
      <c r="AQ737" s="87"/>
      <c r="AR737" s="88" t="s">
        <v>525</v>
      </c>
      <c r="AS737" s="89"/>
      <c r="AT737" s="89"/>
      <c r="AU737" s="89"/>
      <c r="AV737" s="89"/>
      <c r="AW737" s="89"/>
      <c r="AX737" s="90"/>
      <c r="AY737" s="75"/>
      <c r="AZ737" s="75"/>
    </row>
    <row r="738" spans="1:52" ht="24.75" customHeight="1" x14ac:dyDescent="0.2">
      <c r="A738" s="109" t="s">
        <v>458</v>
      </c>
      <c r="B738" s="110"/>
      <c r="C738" s="110"/>
      <c r="D738" s="111"/>
      <c r="E738" s="108" t="s">
        <v>526</v>
      </c>
      <c r="F738" s="108"/>
      <c r="G738" s="108"/>
      <c r="H738" s="108"/>
      <c r="I738" s="108"/>
      <c r="J738" s="108"/>
      <c r="K738" s="108"/>
      <c r="L738" s="108"/>
      <c r="M738" s="108"/>
      <c r="N738" s="87" t="s">
        <v>457</v>
      </c>
      <c r="O738" s="87"/>
      <c r="P738" s="87"/>
      <c r="Q738" s="87"/>
      <c r="R738" s="108" t="s">
        <v>527</v>
      </c>
      <c r="S738" s="108"/>
      <c r="T738" s="108"/>
      <c r="U738" s="108"/>
      <c r="V738" s="108"/>
      <c r="W738" s="108"/>
      <c r="X738" s="108"/>
      <c r="Y738" s="108"/>
      <c r="Z738" s="108"/>
      <c r="AA738" s="87" t="s">
        <v>456</v>
      </c>
      <c r="AB738" s="87"/>
      <c r="AC738" s="87"/>
      <c r="AD738" s="87"/>
      <c r="AE738" s="108" t="s">
        <v>528</v>
      </c>
      <c r="AF738" s="108"/>
      <c r="AG738" s="108"/>
      <c r="AH738" s="108"/>
      <c r="AI738" s="108"/>
      <c r="AJ738" s="108"/>
      <c r="AK738" s="108"/>
      <c r="AL738" s="108"/>
      <c r="AM738" s="108"/>
      <c r="AN738" s="87" t="s">
        <v>452</v>
      </c>
      <c r="AO738" s="87"/>
      <c r="AP738" s="87"/>
      <c r="AQ738" s="87"/>
      <c r="AR738" s="88" t="s">
        <v>529</v>
      </c>
      <c r="AS738" s="89"/>
      <c r="AT738" s="89"/>
      <c r="AU738" s="89"/>
      <c r="AV738" s="89"/>
      <c r="AW738" s="89"/>
      <c r="AX738" s="90"/>
    </row>
    <row r="739" spans="1:52" ht="24.75" customHeight="1" thickBot="1" x14ac:dyDescent="0.25">
      <c r="A739" s="112" t="s">
        <v>448</v>
      </c>
      <c r="B739" s="113"/>
      <c r="C739" s="113"/>
      <c r="D739" s="114"/>
      <c r="E739" s="115" t="s">
        <v>481</v>
      </c>
      <c r="F739" s="103"/>
      <c r="G739" s="103"/>
      <c r="H739" s="79" t="str">
        <f>IF(E739="", "", "(")</f>
        <v>(</v>
      </c>
      <c r="I739" s="103" t="s">
        <v>387</v>
      </c>
      <c r="J739" s="103"/>
      <c r="K739" s="79" t="str">
        <f>IF(OR(I739="　", I739=""), "", "-")</f>
        <v/>
      </c>
      <c r="L739" s="104">
        <v>283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430</v>
      </c>
      <c r="B779" s="747"/>
      <c r="C779" s="747"/>
      <c r="D779" s="747"/>
      <c r="E779" s="747"/>
      <c r="F779" s="748"/>
      <c r="G779" s="425" t="s">
        <v>530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t="s">
        <v>531</v>
      </c>
      <c r="H781" s="436"/>
      <c r="I781" s="436"/>
      <c r="J781" s="436"/>
      <c r="K781" s="437"/>
      <c r="L781" s="438"/>
      <c r="M781" s="439"/>
      <c r="N781" s="439"/>
      <c r="O781" s="439"/>
      <c r="P781" s="439"/>
      <c r="Q781" s="439"/>
      <c r="R781" s="439"/>
      <c r="S781" s="439"/>
      <c r="T781" s="439"/>
      <c r="U781" s="439"/>
      <c r="V781" s="439"/>
      <c r="W781" s="439"/>
      <c r="X781" s="440"/>
      <c r="Y781" s="441">
        <v>13</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2">
      <c r="A782" s="542"/>
      <c r="B782" s="749"/>
      <c r="C782" s="749"/>
      <c r="D782" s="749"/>
      <c r="E782" s="749"/>
      <c r="F782" s="750"/>
      <c r="G782" s="334" t="s">
        <v>532</v>
      </c>
      <c r="H782" s="335"/>
      <c r="I782" s="335"/>
      <c r="J782" s="335"/>
      <c r="K782" s="336"/>
      <c r="L782" s="387"/>
      <c r="M782" s="388"/>
      <c r="N782" s="388"/>
      <c r="O782" s="388"/>
      <c r="P782" s="388"/>
      <c r="Q782" s="388"/>
      <c r="R782" s="388"/>
      <c r="S782" s="388"/>
      <c r="T782" s="388"/>
      <c r="U782" s="388"/>
      <c r="V782" s="388"/>
      <c r="W782" s="388"/>
      <c r="X782" s="389"/>
      <c r="Y782" s="384">
        <v>1</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2">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2">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2">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2">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2">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2">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2">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2">
      <c r="A837" s="390">
        <v>1</v>
      </c>
      <c r="B837" s="390">
        <v>1</v>
      </c>
      <c r="C837" s="410" t="s">
        <v>534</v>
      </c>
      <c r="D837" s="404"/>
      <c r="E837" s="404"/>
      <c r="F837" s="404"/>
      <c r="G837" s="404"/>
      <c r="H837" s="404"/>
      <c r="I837" s="404"/>
      <c r="J837" s="405">
        <v>9010001027685</v>
      </c>
      <c r="K837" s="406"/>
      <c r="L837" s="406"/>
      <c r="M837" s="406"/>
      <c r="N837" s="406"/>
      <c r="O837" s="406"/>
      <c r="P837" s="411" t="s">
        <v>535</v>
      </c>
      <c r="Q837" s="303"/>
      <c r="R837" s="303"/>
      <c r="S837" s="303"/>
      <c r="T837" s="303"/>
      <c r="U837" s="303"/>
      <c r="V837" s="303"/>
      <c r="W837" s="303"/>
      <c r="X837" s="303"/>
      <c r="Y837" s="304">
        <v>14</v>
      </c>
      <c r="Z837" s="305"/>
      <c r="AA837" s="305"/>
      <c r="AB837" s="306"/>
      <c r="AC837" s="314" t="s">
        <v>417</v>
      </c>
      <c r="AD837" s="409"/>
      <c r="AE837" s="409"/>
      <c r="AF837" s="409"/>
      <c r="AG837" s="409"/>
      <c r="AH837" s="407">
        <v>2</v>
      </c>
      <c r="AI837" s="408"/>
      <c r="AJ837" s="408"/>
      <c r="AK837" s="408"/>
      <c r="AL837" s="311">
        <v>97</v>
      </c>
      <c r="AM837" s="312"/>
      <c r="AN837" s="312"/>
      <c r="AO837" s="313"/>
      <c r="AP837" s="307" t="s">
        <v>536</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2">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2">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2">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2">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2">
      <c r="A1102" s="390">
        <v>1</v>
      </c>
      <c r="B1102" s="390">
        <v>1</v>
      </c>
      <c r="C1102" s="879"/>
      <c r="D1102" s="879"/>
      <c r="E1102" s="247" t="s">
        <v>551</v>
      </c>
      <c r="F1102" s="878"/>
      <c r="G1102" s="878"/>
      <c r="H1102" s="878"/>
      <c r="I1102" s="878"/>
      <c r="J1102" s="405" t="s">
        <v>551</v>
      </c>
      <c r="K1102" s="406"/>
      <c r="L1102" s="406"/>
      <c r="M1102" s="406"/>
      <c r="N1102" s="406"/>
      <c r="O1102" s="406"/>
      <c r="P1102" s="411" t="s">
        <v>551</v>
      </c>
      <c r="Q1102" s="303"/>
      <c r="R1102" s="303"/>
      <c r="S1102" s="303"/>
      <c r="T1102" s="303"/>
      <c r="U1102" s="303"/>
      <c r="V1102" s="303"/>
      <c r="W1102" s="303"/>
      <c r="X1102" s="303"/>
      <c r="Y1102" s="304" t="s">
        <v>552</v>
      </c>
      <c r="Z1102" s="305"/>
      <c r="AA1102" s="305"/>
      <c r="AB1102" s="306"/>
      <c r="AC1102" s="308"/>
      <c r="AD1102" s="308"/>
      <c r="AE1102" s="308"/>
      <c r="AF1102" s="308"/>
      <c r="AG1102" s="308"/>
      <c r="AH1102" s="309" t="s">
        <v>551</v>
      </c>
      <c r="AI1102" s="310"/>
      <c r="AJ1102" s="310"/>
      <c r="AK1102" s="310"/>
      <c r="AL1102" s="311" t="s">
        <v>551</v>
      </c>
      <c r="AM1102" s="312"/>
      <c r="AN1102" s="312"/>
      <c r="AO1102" s="313"/>
      <c r="AP1102" s="307" t="s">
        <v>553</v>
      </c>
      <c r="AQ1102" s="307"/>
      <c r="AR1102" s="307"/>
      <c r="AS1102" s="307"/>
      <c r="AT1102" s="307"/>
      <c r="AU1102" s="307"/>
      <c r="AV1102" s="307"/>
      <c r="AW1102" s="307"/>
      <c r="AX1102" s="307"/>
    </row>
    <row r="1103" spans="1:50" ht="30" hidden="1" customHeight="1" x14ac:dyDescent="0.2">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431</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2019-06-25T11:44:14Z</cp:lastPrinted>
  <dcterms:created xsi:type="dcterms:W3CDTF">2012-03-13T00:50:25Z</dcterms:created>
  <dcterms:modified xsi:type="dcterms:W3CDTF">2019-07-09T14:17:38Z</dcterms:modified>
</cp:coreProperties>
</file>