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<sst xmlns="http://schemas.openxmlformats.org/spreadsheetml/2006/main" count="2870" uniqueCount="645">
  <si>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</si>
  <si>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</si>
  <si>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</si>
  <si>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</si>
  <si>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</si>
  <si>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</si>
  <si>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</si>
  <si>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</si>
  <si>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</si>
  <si>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</si>
  <si>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</si>
  <si>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</si>
  <si>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</si>
  <si>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</si>
  <si>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</si>
  <si>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</si>
  <si>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</si>
  <si>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</si>
  <si>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</si>
  <si>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</si>
  <si>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</si>
  <si>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</si>
  <si>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</si>
  <si>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</si>
  <si>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</si>
  <si>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</si>
  <si>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</si>
  <si>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</si>
  <si>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</si>
  <si>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</si>
  <si>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</si>
  <si>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</si>
  <si>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</si>
  <si>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</si>
  <si>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</si>
  <si>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</si>
  <si>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</si>
  <si>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</si>
  <si>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</si>
  <si>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</si>
  <si>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</si>
  <si>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</si>
  <si>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</si>
  <si>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</si>
  <si>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</si>
  <si>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</si>
  <si>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</si>
  <si>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</si>
  <si>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</si>
  <si>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</si>
  <si>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</si>
  <si>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</si>
  <si>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</si>
  <si>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</si>
  <si>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</si>
  <si>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</si>
  <si>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</si>
  <si>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</si>
  <si>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</si>
  <si>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</si>
  <si>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</si>
  <si>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</si>
  <si>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</si>
  <si>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</si>
  <si>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</si>
  <si>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</si>
  <si>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</si>
  <si>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</si>
  <si>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</si>
  <si>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</si>
  <si>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</si>
  <si>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</si>
  <si>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</si>
  <si>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</si>
  <si>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</si>
  <si>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</si>
  <si>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</si>
  <si>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</si>
  <si>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</si>
  <si>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</si>
  <si>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</si>
  <si>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</si>
  <si>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</si>
  <si>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</si>
  <si>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</si>
  <si>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</si>
  <si>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</si>
  <si>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</si>
  <si>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</si>
  <si>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</si>
  <si>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</si>
  <si>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</si>
  <si>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</si>
  <si>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</si>
  <si>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</si>
  <si>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</si>
  <si>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</si>
  <si>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</si>
  <si>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</si>
  <si>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</si>
  <si>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</si>
  <si>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</si>
  <si>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</si>
  <si>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</si>
  <si>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</si>
  <si>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</si>
  <si>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</si>
  <si>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</si>
  <si>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</si>
  <si>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</si>
  <si>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</si>
  <si>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</si>
  <si>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</si>
  <si>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</si>
  <si>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</si>
  <si>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</si>
  <si>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</si>
  <si>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</si>
  <si>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</si>
  <si>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</si>
  <si>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</si>
  <si>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</si>
  <si>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</si>
  <si>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</si>
  <si>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</si>
  <si>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</si>
  <si>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</si>
  <si>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</si>
  <si>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</si>
  <si>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</si>
  <si>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</si>
  <si>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</si>
  <si>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</si>
  <si>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</si>
  <si>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</si>
  <si>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</si>
  <si>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</si>
  <si>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</si>
  <si>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</si>
  <si>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</si>
  <si>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</si>
  <si>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</si>
  <si>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</si>
  <si>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</si>
  <si>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</si>
  <si>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</si>
  <si>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</si>
  <si>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</si>
  <si>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</si>
  <si>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</si>
  <si>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</si>
  <si>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</si>
  <si>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</si>
  <si>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</si>
  <si>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</si>
  <si>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</si>
  <si>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</si>
  <si>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</si>
  <si>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</si>
  <si>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</si>
  <si>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</si>
  <si>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</si>
  <si>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</si>
  <si>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</si>
  <si>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</si>
  <si>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</si>
  <si>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</si>
  <si>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</si>
  <si>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</si>
  <si>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</si>
  <si>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</si>
  <si>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</si>
  <si>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</si>
  <si>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</si>
  <si>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</si>
  <si>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</si>
  <si>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</si>
  <si>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</si>
  <si>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</si>
  <si>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</si>
  <si>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</si>
  <si>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</si>
  <si>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</si>
  <si>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</si>
  <si>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</si>
  <si>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</si>
  <si>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</si>
  <si>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</si>
  <si>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</si>
  <si>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</si>
  <si>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</si>
  <si>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</si>
  <si>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</si>
  <si>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</si>
  <si>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</si>
  <si>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</si>
  <si>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</si>
  <si>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</si>
  <si>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</si>
  <si>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</si>
  <si>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</si>
  <si>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</si>
  <si>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</si>
  <si>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</si>
  <si>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</si>
  <si>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</si>
  <si>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</si>
  <si>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</si>
  <si>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</si>
  <si>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</si>
  <si>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</si>
  <si>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</si>
  <si>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</si>
  <si>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</si>
  <si>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</si>
  <si>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</si>
  <si>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</si>
  <si>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</si>
  <si>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</si>
  <si>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</si>
  <si>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</si>
  <si>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</si>
  <si>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</si>
  <si>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</si>
  <si>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</si>
  <si>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</si>
  <si>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</si>
  <si>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</si>
  <si>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</si>
  <si>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</si>
  <si>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</si>
  <si>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</si>
  <si>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</si>
  <si>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</si>
  <si>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</si>
  <si>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</si>
  <si>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</si>
  <si>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</si>
  <si>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</si>
  <si>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</si>
  <si>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</si>
  <si>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</si>
  <si>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</si>
  <si>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</si>
  <si>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</si>
  <si>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</si>
  <si>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</si>
  <si>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</si>
  <si>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</si>
  <si>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</si>
  <si>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</si>
  <si>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</si>
  <si>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</si>
  <si>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</si>
  <si>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</si>
  <si>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</si>
  <si>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</si>
  <si>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</si>
  <si>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</si>
  <si>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</si>
  <si>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</si>
  <si>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</si>
  <si>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</si>
  <si>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</si>
  <si>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</si>
  <si>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</si>
  <si>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</si>
  <si>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</si>
  <si>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</si>
  <si>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</si>
  <si>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</si>
  <si>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</si>
  <si>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</si>
  <si>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</si>
  <si>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</si>
  <si>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</si>
  <si>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</si>
  <si>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</si>
  <si>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</si>
  <si>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</si>
  <si>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</si>
  <si>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</si>
  <si>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</si>
  <si>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</si>
  <si>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</si>
  <si>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</si>
  <si>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</si>
  <si>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</si>
  <si>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</si>
  <si>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</si>
  <si>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</si>
  <si>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</si>
  <si>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</si>
  <si>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</si>
  <si>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</si>
  <si>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</si>
  <si>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</si>
  <si>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</si>
  <si>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</si>
  <si>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</si>
  <si>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</si>
  <si>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</si>
  <si>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</si>
  <si>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</si>
  <si>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</si>
  <si>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</si>
  <si>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</si>
  <si>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</si>
  <si>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</si>
  <si>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</si>
  <si>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</si>
  <si>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</si>
  <si>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</si>
  <si>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</si>
  <si>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</si>
  <si>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</si>
  <si>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</si>
  <si>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</si>
  <si>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</si>
  <si>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</si>
  <si>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</si>
  <si>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</si>
  <si>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</si>
  <si>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</si>
  <si>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</si>
  <si>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</si>
  <si>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</si>
  <si>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</si>
  <si>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</si>
  <si>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</si>
  <si>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</si>
  <si>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</si>
  <si>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</si>
  <si>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</si>
  <si>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</si>
  <si>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</si>
  <si>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</si>
  <si>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</si>
  <si>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</si>
  <si>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</si>
  <si>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</si>
  <si>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</si>
  <si>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</si>
  <si>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</si>
  <si>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</si>
  <si>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</si>
  <si>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</si>
  <si>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</si>
  <si>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</si>
  <si>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</si>
  <si>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</si>
  <si>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</si>
  <si>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</si>
  <si>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</si>
  <si>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</si>
  <si>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</si>
  <si>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</si>
  <si>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</si>
  <si>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</si>
  <si>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</si>
  <si>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</si>
  <si>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</si>
  <si>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</si>
  <si>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</si>
  <si>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</si>
  <si>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</si>
  <si>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</si>
  <si>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</si>
  <si>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</si>
  <si>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</si>
  <si>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</si>
  <si>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</si>
  <si>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</si>
  <si>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</si>
  <si>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</si>
  <si>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</si>
  <si>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</si>
  <si>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</si>
  <si>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</si>
  <si>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</si>
  <si>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</si>
  <si>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</si>
  <si>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</si>
  <si>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</si>
  <si>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</si>
  <si>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</si>
  <si>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</si>
  <si>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</si>
  <si>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</si>
  <si>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</si>
  <si>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</si>
  <si>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</si>
  <si>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</si>
  <si>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</si>
  <si>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</si>
  <si>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</si>
  <si>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</si>
  <si>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</si>
  <si>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</si>
  <si>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</si>
  <si>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</si>
  <si>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</si>
  <si>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</si>
  <si>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</si>
  <si>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</si>
  <si>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</si>
  <si>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</si>
  <si>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</si>
  <si>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</si>
  <si>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</si>
  <si>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</si>
  <si>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</si>
  <si>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</si>
  <si>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</si>
  <si>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</si>
  <si>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</si>
  <si>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</si>
  <si>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</si>
  <si>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</si>
  <si>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</si>
  <si>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</si>
  <si>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</si>
  <si>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</si>
  <si>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</si>
  <si>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</si>
  <si>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</si>
  <si>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</si>
  <si>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</si>
  <si>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</si>
  <si>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</si>
  <si>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</si>
  <si>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</si>
  <si>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</si>
  <si>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</si>
  <si>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</si>
  <si>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</si>
  <si>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</si>
  <si>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</si>
  <si>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</si>
  <si>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</si>
  <si>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</si>
  <si>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</si>
  <si>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</si>
  <si>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</si>
  <si>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</si>
  <si>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</si>
  <si>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</si>
  <si>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</si>
  <si>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</si>
  <si>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</si>
  <si>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</si>
  <si>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</si>
  <si>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</si>
  <si>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</si>
  <si>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</si>
  <si>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</si>
  <si>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</si>
  <si>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</si>
  <si>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</si>
  <si>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</si>
  <si>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</si>
  <si>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</si>
  <si>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</si>
  <si>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</si>
  <si>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</si>
  <si>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</si>
  <si>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</si>
  <si>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</si>
  <si>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</si>
  <si>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</si>
  <si>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</si>
  <si>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</si>
  <si>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</si>
  <si>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</si>
  <si>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</si>
  <si>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</si>
  <si>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</si>
  <si>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</si>
  <si>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</si>
  <si>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</si>
  <si>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</si>
  <si>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</si>
  <si>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</si>
  <si>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</si>
  <si>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</si>
  <si>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</si>
  <si>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</si>
  <si>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</si>
  <si>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</si>
  <si>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</si>
  <si>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</si>
  <si>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</si>
  <si>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</si>
  <si>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</si>
  <si>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</si>
  <si>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</si>
  <si>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</si>
  <si>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</si>
  <si>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</si>
  <si>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</si>
  <si>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</si>
  <si>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</si>
  <si>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</si>
  <si>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</si>
  <si>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</si>
  <si>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</si>
  <si>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</si>
  <si>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</si>
  <si>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</si>
  <si>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</si>
  <si>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</si>
  <si>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</si>
  <si>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</si>
  <si>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</si>
  <si>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</si>
  <si>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</si>
  <si>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</si>
  <si>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</si>
  <si>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</si>
  <si>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</si>
  <si>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</si>
  <si>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</si>
  <si>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</si>
  <si>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</si>
  <si>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</si>
  <si>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</si>
  <si>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</si>
  <si>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</si>
  <si>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</si>
  <si>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</si>
  <si>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</si>
  <si>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</si>
  <si>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</si>
  <si>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</si>
  <si>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</si>
  <si>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</si>
  <si>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</si>
  <si>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</si>
  <si>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</si>
  <si>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</si>
  <si>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</si>
  <si>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</si>
  <si>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</si>
  <si>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</si>
  <si>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</si>
  <si>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</si>
  <si>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</si>
  <si>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</si>
  <si>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</si>
  <si>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</si>
  <si>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</si>
  <si>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</si>
  <si>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</si>
  <si>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</si>
  <si>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</si>
  <si>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</si>
  <si>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</si>
  <si>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</si>
  <si>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</si>
  <si>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</si>
  <si>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</si>
  <si>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</si>
  <si>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</si>
  <si>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</si>
  <si>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</si>
  <si>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</si>
  <si>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</si>
  <si>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</si>
  <si>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</si>
  <si>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</si>
  <si>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</si>
  <si>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</si>
  <si>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公害防止計画策定経費</t>
    <rPh sb="0" eb="2">
      <t>コウガイ</t>
    </rPh>
    <rPh sb="2" eb="4">
      <t>ボウシ</t>
    </rPh>
    <rPh sb="4" eb="6">
      <t>ケイカク</t>
    </rPh>
    <rPh sb="6" eb="8">
      <t>サクテイ</t>
    </rPh>
    <rPh sb="8" eb="10">
      <t>ケイヒ</t>
    </rPh>
    <phoneticPr fontId="5"/>
  </si>
  <si>
    <t>環境計画課</t>
    <rPh sb="0" eb="2">
      <t>カンキョウ</t>
    </rPh>
    <rPh sb="2" eb="5">
      <t>ケイカクカ</t>
    </rPh>
    <phoneticPr fontId="5"/>
  </si>
  <si>
    <t>環境計画課長
川又　孝太郎</t>
    <rPh sb="0" eb="2">
      <t>カンキョウ</t>
    </rPh>
    <rPh sb="2" eb="4">
      <t>ケイカク</t>
    </rPh>
    <rPh sb="4" eb="6">
      <t>カチョウ</t>
    </rPh>
    <rPh sb="7" eb="9">
      <t>カワマタ</t>
    </rPh>
    <rPh sb="10" eb="13">
      <t>コウタロウ</t>
    </rPh>
    <phoneticPr fontId="5"/>
  </si>
  <si>
    <t>環境基本法17条</t>
    <rPh sb="0" eb="2">
      <t>カンキョウ</t>
    </rPh>
    <rPh sb="2" eb="5">
      <t>キホンホウ</t>
    </rPh>
    <rPh sb="7" eb="8">
      <t>ジョウ</t>
    </rPh>
    <phoneticPr fontId="5"/>
  </si>
  <si>
    <t>公害防止計画</t>
    <rPh sb="0" eb="2">
      <t>コウガイ</t>
    </rPh>
    <rPh sb="2" eb="4">
      <t>ボウシ</t>
    </rPh>
    <rPh sb="4" eb="6">
      <t>ケイカク</t>
    </rPh>
    <phoneticPr fontId="5"/>
  </si>
  <si>
    <t>公害防止対策事業計画策定地域について、各年度の計画の実施状況を把握する等により、公害防止計画制度の効果的運用を図る。</t>
    <rPh sb="4" eb="6">
      <t>タイサク</t>
    </rPh>
    <rPh sb="6" eb="8">
      <t>ジギョウ</t>
    </rPh>
    <phoneticPr fontId="5"/>
  </si>
  <si>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rPh sb="4" eb="6">
      <t>タイサク</t>
    </rPh>
    <rPh sb="6" eb="8">
      <t>ジギョウ</t>
    </rPh>
    <rPh sb="27" eb="29">
      <t>タイサク</t>
    </rPh>
    <rPh sb="29" eb="31">
      <t>ジギョウ</t>
    </rPh>
    <phoneticPr fontId="5"/>
  </si>
  <si>
    <t>環境保全調査費</t>
    <rPh sb="0" eb="2">
      <t>カンキョウ</t>
    </rPh>
    <rPh sb="2" eb="4">
      <t>ホゼン</t>
    </rPh>
    <rPh sb="4" eb="6">
      <t>チョウサ</t>
    </rPh>
    <phoneticPr fontId="5"/>
  </si>
  <si>
    <t>職員旅費</t>
    <rPh sb="0" eb="2">
      <t>ショクイン</t>
    </rPh>
    <rPh sb="2" eb="4">
      <t>リョヒ</t>
    </rPh>
    <phoneticPr fontId="5"/>
  </si>
  <si>
    <t>庁費</t>
    <rPh sb="0" eb="2">
      <t>チョウヒ</t>
    </rPh>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</si>
  <si>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t>
  </si>
  <si>
    <t>環境基本法第17条に基づき策定された公害防止計画の対象地域における状況把握（現況調査）を、的確に行った回数</t>
    <rPh sb="38" eb="40">
      <t>ゲンキョウ</t>
    </rPh>
    <rPh sb="40" eb="42">
      <t>チョウサ</t>
    </rPh>
    <rPh sb="45" eb="47">
      <t>テキカク</t>
    </rPh>
    <phoneticPr fontId="5"/>
  </si>
  <si>
    <t>-</t>
    <phoneticPr fontId="5"/>
  </si>
  <si>
    <t>回数</t>
    <rPh sb="0" eb="2">
      <t>カイスウ</t>
    </rPh>
    <phoneticPr fontId="5"/>
  </si>
  <si>
    <t>-</t>
    <phoneticPr fontId="5"/>
  </si>
  <si>
    <t>-</t>
    <phoneticPr fontId="5"/>
  </si>
  <si>
    <t>平成30年度公害防止対策事業計画に係る現況調査に関するデータ処理業務　業務報告書</t>
    <rPh sb="0" eb="2">
      <t>ヘイセイ</t>
    </rPh>
    <rPh sb="4" eb="6">
      <t>ネンド</t>
    </rPh>
    <rPh sb="6" eb="8">
      <t>コウガイ</t>
    </rPh>
    <rPh sb="8" eb="10">
      <t>ボウシ</t>
    </rPh>
    <rPh sb="10" eb="12">
      <t>タイサク</t>
    </rPh>
    <rPh sb="12" eb="14">
      <t>ジギョウ</t>
    </rPh>
    <rPh sb="14" eb="16">
      <t>ケイカク</t>
    </rPh>
    <rPh sb="17" eb="18">
      <t>カカ</t>
    </rPh>
    <rPh sb="19" eb="21">
      <t>ゲンキョウ</t>
    </rPh>
    <rPh sb="21" eb="23">
      <t>チョウサ</t>
    </rPh>
    <rPh sb="24" eb="25">
      <t>カン</t>
    </rPh>
    <rPh sb="30" eb="32">
      <t>ショリ</t>
    </rPh>
    <rPh sb="32" eb="34">
      <t>ギョウム</t>
    </rPh>
    <rPh sb="35" eb="37">
      <t>ギョウム</t>
    </rPh>
    <rPh sb="37" eb="40">
      <t>ホウコクショ</t>
    </rPh>
    <phoneticPr fontId="5"/>
  </si>
  <si>
    <t>実施状況を把握するための現況調査を実施した地域数</t>
  </si>
  <si>
    <t>地域数</t>
    <rPh sb="0" eb="2">
      <t>チイキ</t>
    </rPh>
    <rPh sb="2" eb="3">
      <t>カズ</t>
    </rPh>
    <phoneticPr fontId="5"/>
  </si>
  <si>
    <t>-</t>
    <phoneticPr fontId="5"/>
  </si>
  <si>
    <t>執行額／現況調査を実施した地域数　　　　　　　　　　　　　　</t>
    <rPh sb="0" eb="2">
      <t>シッコウ</t>
    </rPh>
    <rPh sb="2" eb="3">
      <t>ガク</t>
    </rPh>
    <rPh sb="4" eb="6">
      <t>ゲンキョウ</t>
    </rPh>
    <rPh sb="6" eb="8">
      <t>チョウサ</t>
    </rPh>
    <rPh sb="9" eb="11">
      <t>ジッシ</t>
    </rPh>
    <rPh sb="13" eb="15">
      <t>チイキ</t>
    </rPh>
    <rPh sb="15" eb="16">
      <t>カズ</t>
    </rPh>
    <phoneticPr fontId="5"/>
  </si>
  <si>
    <t>千円</t>
    <rPh sb="0" eb="2">
      <t>センエン</t>
    </rPh>
    <phoneticPr fontId="5"/>
  </si>
  <si>
    <t>　百万円/地域数</t>
    <rPh sb="1" eb="3">
      <t>ヒャクマン</t>
    </rPh>
    <rPh sb="3" eb="4">
      <t>エン</t>
    </rPh>
    <rPh sb="5" eb="7">
      <t>チイキ</t>
    </rPh>
    <rPh sb="7" eb="8">
      <t>スウ</t>
    </rPh>
    <phoneticPr fontId="5"/>
  </si>
  <si>
    <t>1/21</t>
    <phoneticPr fontId="5"/>
  </si>
  <si>
    <t>1/21</t>
    <phoneticPr fontId="5"/>
  </si>
  <si>
    <t>８．環境・経済・社会の統合的向上</t>
  </si>
  <si>
    <t>-</t>
  </si>
  <si>
    <t>-</t>
    <phoneticPr fontId="5"/>
  </si>
  <si>
    <t>地球温暖化対策計画に即した都道府県・指定都市・中核市（施行時特例市含む。）の地方公共団体実行計画（区域施策編）の策定率</t>
    <rPh sb="0" eb="2">
      <t>チキュウ</t>
    </rPh>
    <rPh sb="2" eb="5">
      <t>オンダンカ</t>
    </rPh>
    <rPh sb="5" eb="7">
      <t>タイサク</t>
    </rPh>
    <rPh sb="7" eb="9">
      <t>ケイカク</t>
    </rPh>
    <rPh sb="10" eb="11">
      <t>ソク</t>
    </rPh>
    <rPh sb="33" eb="34">
      <t>フク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</si>
  <si>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</si>
  <si>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</si>
  <si>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</si>
  <si>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</si>
  <si>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</si>
  <si>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</si>
  <si>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</si>
  <si>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</si>
  <si>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</si>
  <si>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</si>
  <si>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</si>
  <si>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平成30年4月現在公害防止対策事業計画が策定されている21地域117市町村において公害防止計画制度の効果的運用と公害防止対策事業の推進が図られ、環境に配慮した持続可能な地域づくりの促進を図ることができると見込んでいる。</t>
    <phoneticPr fontId="5"/>
  </si>
  <si>
    <t>公害が著しい地域について、公害防止に関する施策を総合的に講じるために本事業の必要性は高いものであると考えられる。</t>
  </si>
  <si>
    <t>環境大臣の同意した公害防止対策事業計画については、国が公害防止の施策に関する実施状況を把握することが必要である。</t>
    <rPh sb="13" eb="15">
      <t>タイサク</t>
    </rPh>
    <rPh sb="15" eb="17">
      <t>ジギョウ</t>
    </rPh>
    <phoneticPr fontId="5"/>
  </si>
  <si>
    <t>公害が著しい地域について、公害の防止に関する施策を総合的に講じることが必要であることから本事業は必要かつ適切な事業であり、また、政策体系の中でも優先度の高い事業である。</t>
    <rPh sb="76" eb="77">
      <t>タカ</t>
    </rPh>
    <rPh sb="78" eb="80">
      <t>ジギョウ</t>
    </rPh>
    <phoneticPr fontId="5"/>
  </si>
  <si>
    <t>複数の業者から本業務を行う上で必要な経費を確認し、必要最小限のコストで対応しているところである。</t>
  </si>
  <si>
    <t>平成24年度よりコストに増減等なく妥当であると考えられる。</t>
  </si>
  <si>
    <t>成果目標に見合った成果実績となっている。</t>
  </si>
  <si>
    <t>事業実施に当たって他の手段・方法は考えられず、現在行っている事業実施方法が最適なものである。</t>
  </si>
  <si>
    <t>適切なものであると考えている。</t>
  </si>
  <si>
    <t>成果物により国内の状況を把握することができる。</t>
    <rPh sb="0" eb="3">
      <t>セイカブツ</t>
    </rPh>
    <phoneticPr fontId="5"/>
  </si>
  <si>
    <t>○</t>
  </si>
  <si>
    <t>無</t>
  </si>
  <si>
    <t>‐</t>
  </si>
  <si>
    <t>-</t>
    <phoneticPr fontId="5"/>
  </si>
  <si>
    <t>-</t>
    <phoneticPr fontId="5"/>
  </si>
  <si>
    <t>※端数調整の関係で合計額は一致しない</t>
    <rPh sb="1" eb="3">
      <t>ハスウ</t>
    </rPh>
    <rPh sb="3" eb="5">
      <t>チョウセイ</t>
    </rPh>
    <rPh sb="6" eb="8">
      <t>カンケイ</t>
    </rPh>
    <rPh sb="9" eb="12">
      <t>ゴウケイガク</t>
    </rPh>
    <rPh sb="13" eb="15">
      <t>イッチ</t>
    </rPh>
    <phoneticPr fontId="5"/>
  </si>
  <si>
    <t>238</t>
    <phoneticPr fontId="5"/>
  </si>
  <si>
    <t>241</t>
    <phoneticPr fontId="5"/>
  </si>
  <si>
    <t>248</t>
    <phoneticPr fontId="5"/>
  </si>
  <si>
    <t>289</t>
    <phoneticPr fontId="5"/>
  </si>
  <si>
    <t>285</t>
    <phoneticPr fontId="5"/>
  </si>
  <si>
    <t>273</t>
    <phoneticPr fontId="5"/>
  </si>
  <si>
    <t>257</t>
    <phoneticPr fontId="5"/>
  </si>
  <si>
    <t>0272</t>
    <phoneticPr fontId="5"/>
  </si>
  <si>
    <t>A.（株）ISAP</t>
    <phoneticPr fontId="5"/>
  </si>
  <si>
    <t>㈱ISAP</t>
  </si>
  <si>
    <t>平成30年度公害防止対策事業計画に係る現況調査に関するデータ処理業務</t>
    <phoneticPr fontId="5"/>
  </si>
  <si>
    <t>-</t>
    <phoneticPr fontId="5"/>
  </si>
  <si>
    <t>-</t>
    <phoneticPr fontId="5"/>
  </si>
  <si>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た。</t>
    <rPh sb="0" eb="2">
      <t>カンキョウ</t>
    </rPh>
    <rPh sb="2" eb="4">
      <t>ダイジン</t>
    </rPh>
    <rPh sb="5" eb="7">
      <t>ドウイ</t>
    </rPh>
    <rPh sb="9" eb="11">
      <t>コウガイ</t>
    </rPh>
    <rPh sb="11" eb="13">
      <t>ボウシ</t>
    </rPh>
    <rPh sb="13" eb="15">
      <t>タイサク</t>
    </rPh>
    <rPh sb="15" eb="17">
      <t>ジギョウ</t>
    </rPh>
    <rPh sb="17" eb="19">
      <t>ケイカク</t>
    </rPh>
    <rPh sb="26" eb="28">
      <t>ジッシ</t>
    </rPh>
    <rPh sb="28" eb="30">
      <t>ジョウキョウ</t>
    </rPh>
    <rPh sb="31" eb="33">
      <t>ハアク</t>
    </rPh>
    <rPh sb="38" eb="40">
      <t>ヒツヨウ</t>
    </rPh>
    <rPh sb="93" eb="96">
      <t>コウカテキ</t>
    </rPh>
    <phoneticPr fontId="5"/>
  </si>
  <si>
    <t>少額の予算の中で、今後は現地調査等が増加する可能性もあることから、一回の出張で複数の現地調査を行うなど効率的な執行に努める。</t>
    <rPh sb="0" eb="2">
      <t>ショウガク</t>
    </rPh>
    <rPh sb="3" eb="5">
      <t>ヨサン</t>
    </rPh>
    <rPh sb="6" eb="7">
      <t>ナカ</t>
    </rPh>
    <rPh sb="9" eb="11">
      <t>コンゴ</t>
    </rPh>
    <rPh sb="12" eb="14">
      <t>ゲンチ</t>
    </rPh>
    <rPh sb="14" eb="16">
      <t>チョウサ</t>
    </rPh>
    <rPh sb="16" eb="17">
      <t>ナド</t>
    </rPh>
    <rPh sb="18" eb="20">
      <t>ゾウカ</t>
    </rPh>
    <rPh sb="22" eb="25">
      <t>カノウセイ</t>
    </rPh>
    <rPh sb="33" eb="35">
      <t>イッカイ</t>
    </rPh>
    <rPh sb="36" eb="38">
      <t>シュッチョウ</t>
    </rPh>
    <rPh sb="39" eb="41">
      <t>フクスウ</t>
    </rPh>
    <rPh sb="42" eb="44">
      <t>ゲンチ</t>
    </rPh>
    <rPh sb="44" eb="46">
      <t>チョウサ</t>
    </rPh>
    <rPh sb="47" eb="48">
      <t>オコナ</t>
    </rPh>
    <rPh sb="51" eb="54">
      <t>コウリツテキ</t>
    </rPh>
    <rPh sb="55" eb="57">
      <t>シッコウ</t>
    </rPh>
    <rPh sb="58" eb="59">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</si>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</sst>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162000</xdr:colOff>
      <xdr:row>742</xdr:row>
      <xdr:rowOff>190500</xdr:rowOff>
    </xdr:from>
    <xdr:to>
      <xdr:col>28</xdr:col>
      <xdr:colOff>175500</xdr:colOff>
      <xdr:row>743</xdr:row>
      <xdr:rowOff>352425</xdr:rowOff>
    </xdr:to>
    <xdr:sp macro="" textlink="">
      <xdr:nvSpPr>
        <xdr:cNvPr id="3" name="テキスト ボックス 2"/>
        <xdr:cNvSpPr txBox="1"/>
      </xdr:nvSpPr>
      <xdr:spPr>
        <a:xfrm>
          <a:off x="3292550" y="40481250"/>
          <a:ext cx="1670850" cy="5111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oneCellAnchor>
    <xdr:from>
      <xdr:col>19</xdr:col>
      <xdr:colOff>0</xdr:colOff>
      <xdr:row>744</xdr:row>
      <xdr:rowOff>100674</xdr:rowOff>
    </xdr:from>
    <xdr:ext cx="2052000" cy="806648"/>
    <xdr:sp macro="" textlink="">
      <xdr:nvSpPr>
        <xdr:cNvPr id="4" name="大かっこ 3"/>
        <xdr:cNvSpPr/>
      </xdr:nvSpPr>
      <xdr:spPr>
        <a:xfrm>
          <a:off x="3130550" y="41096274"/>
          <a:ext cx="2052000" cy="80664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公害防止対策事業計画策定地域について、現況調査等を実施。また、公害防止対策事業計画の同意協議がなされた際に、現地調査等を実施。</a:t>
          </a:r>
        </a:p>
      </xdr:txBody>
    </xdr:sp>
    <xdr:clientData/>
  </xdr:oneCellAnchor>
  <xdr:twoCellAnchor>
    <xdr:from>
      <xdr:col>24</xdr:col>
      <xdr:colOff>72571</xdr:colOff>
      <xdr:row>746</xdr:row>
      <xdr:rowOff>226786</xdr:rowOff>
    </xdr:from>
    <xdr:to>
      <xdr:col>24</xdr:col>
      <xdr:colOff>72571</xdr:colOff>
      <xdr:row>749</xdr:row>
      <xdr:rowOff>311727</xdr:rowOff>
    </xdr:to>
    <xdr:cxnSp macro="">
      <xdr:nvCxnSpPr>
        <xdr:cNvPr id="5" name="直線矢印コネクタ 4"/>
        <xdr:cNvCxnSpPr/>
      </xdr:nvCxnSpPr>
      <xdr:spPr>
        <a:xfrm>
          <a:off x="4123871" y="41933586"/>
          <a:ext cx="0" cy="1145391"/>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161637</xdr:colOff>
      <xdr:row>750</xdr:row>
      <xdr:rowOff>139369</xdr:rowOff>
    </xdr:from>
    <xdr:to>
      <xdr:col>30</xdr:col>
      <xdr:colOff>33195</xdr:colOff>
      <xdr:row>755</xdr:row>
      <xdr:rowOff>150093</xdr:rowOff>
    </xdr:to>
    <xdr:grpSp>
      <xdr:nvGrpSpPr>
        <xdr:cNvPr id="6" name="グループ化 5"/>
        <xdr:cNvGrpSpPr/>
      </xdr:nvGrpSpPr>
      <xdr:grpSpPr>
        <a:xfrm>
          <a:off x="3453477" y="43034889"/>
          <a:ext cx="2066118" cy="1788724"/>
          <a:chOff x="3084286" y="234741357"/>
          <a:chExt cx="2052000" cy="1782482"/>
        </a:xfrm>
      </xdr:grpSpPr>
      <xdr:sp macro="" textlink="">
        <xdr:nvSpPr>
          <xdr:cNvPr id="7" name="テキスト ボックス 6"/>
          <xdr:cNvSpPr txBox="1"/>
        </xdr:nvSpPr>
        <xdr:spPr>
          <a:xfrm>
            <a:off x="3196447" y="234741357"/>
            <a:ext cx="1736963" cy="31724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8" name="テキスト ボックス 7"/>
          <xdr:cNvSpPr txBox="1"/>
        </xdr:nvSpPr>
        <xdr:spPr>
          <a:xfrm>
            <a:off x="3246286" y="234999897"/>
            <a:ext cx="1646357" cy="5633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Ａ．㈱ＩＳＡＰ</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0.5</a:t>
            </a:r>
            <a:r>
              <a:rPr kumimoji="1" lang="ja-JP" altLang="en-US" sz="1100">
                <a:solidFill>
                  <a:sysClr val="windowText" lastClr="000000"/>
                </a:solidFill>
                <a:latin typeface="+mn-ea"/>
                <a:ea typeface="+mn-ea"/>
              </a:rPr>
              <a:t> 百万円</a:t>
            </a:r>
          </a:p>
        </xdr:txBody>
      </xdr:sp>
      <xdr:sp macro="" textlink="">
        <xdr:nvSpPr>
          <xdr:cNvPr id="9" name="大かっこ 8"/>
          <xdr:cNvSpPr/>
        </xdr:nvSpPr>
        <xdr:spPr>
          <a:xfrm>
            <a:off x="3084286" y="235630003"/>
            <a:ext cx="2052000" cy="893836"/>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30</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grpSp>
    <xdr:clientData/>
  </xdr:twoCellAnchor>
  <xdr:twoCellAnchor>
    <xdr:from>
      <xdr:col>33</xdr:col>
      <xdr:colOff>50591</xdr:colOff>
      <xdr:row>742</xdr:row>
      <xdr:rowOff>356255</xdr:rowOff>
    </xdr:from>
    <xdr:to>
      <xdr:col>48</xdr:col>
      <xdr:colOff>34636</xdr:colOff>
      <xdr:row>746</xdr:row>
      <xdr:rowOff>265546</xdr:rowOff>
    </xdr:to>
    <xdr:sp macro="" textlink="">
      <xdr:nvSpPr>
        <xdr:cNvPr id="10" name="大かっこ 9"/>
        <xdr:cNvSpPr/>
      </xdr:nvSpPr>
      <xdr:spPr>
        <a:xfrm>
          <a:off x="5759241" y="40647005"/>
          <a:ext cx="2746295" cy="1325341"/>
        </a:xfrm>
        <a:prstGeom prst="bracketPair">
          <a:avLst>
            <a:gd name="adj" fmla="val 1612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gn="l"/>
          <a:r>
            <a:rPr lang="ja-JP" altLang="en-US"/>
            <a:t>事業実施に係る事務費　</a:t>
          </a:r>
          <a:r>
            <a:rPr lang="en-US" altLang="ja-JP"/>
            <a:t>0.4</a:t>
          </a:r>
          <a:r>
            <a:rPr lang="ja-JP" altLang="en-US"/>
            <a:t>百万円</a:t>
          </a:r>
          <a:endParaRPr lang="en-US" altLang="ja-JP"/>
        </a:p>
        <a:p>
          <a:pPr algn="l"/>
          <a:r>
            <a:rPr lang="ja-JP" altLang="en-US" baseline="0"/>
            <a:t>  </a:t>
          </a:r>
          <a:r>
            <a:rPr lang="ja-JP" altLang="en-US"/>
            <a:t>職員旅費　</a:t>
          </a:r>
          <a:r>
            <a:rPr lang="en-US" altLang="ja-JP"/>
            <a:t>0.4</a:t>
          </a:r>
          <a:r>
            <a:rPr lang="ja-JP" altLang="en-US"/>
            <a:t>百万円</a:t>
          </a:r>
          <a:endParaRPr lang="en-US" altLang="ja-JP"/>
        </a:p>
        <a:p>
          <a:pPr algn="l"/>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AQ4" sqref="AQ4:AX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266</v>
      </c>
      <c r="AT2" s="941"/>
      <c r="AU2" s="941"/>
      <c r="AV2" s="52" t="str">
        <f>IF(AW2="", "", "-")</f>
        <v/>
      </c>
      <c r="AW2" s="912"/>
      <c r="AX2" s="912"/>
    </row>
    <row r="3" spans="1:50" ht="21" customHeight="1" thickBot="1" x14ac:dyDescent="0.25">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3" t="s">
        <v>572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145</v>
      </c>
      <c r="H5" s="841"/>
      <c r="I5" s="841"/>
      <c r="J5" s="841"/>
      <c r="K5" s="841"/>
      <c r="L5" s="841"/>
      <c r="M5" s="842" t="s">
        <v>66</v>
      </c>
      <c r="N5" s="843"/>
      <c r="O5" s="843"/>
      <c r="P5" s="843"/>
      <c r="Q5" s="843"/>
      <c r="R5" s="844"/>
      <c r="S5" s="845" t="s">
        <v>131</v>
      </c>
      <c r="T5" s="841"/>
      <c r="U5" s="841"/>
      <c r="V5" s="841"/>
      <c r="W5" s="841"/>
      <c r="X5" s="846"/>
      <c r="Y5" s="699" t="s">
        <v>3</v>
      </c>
      <c r="Z5" s="544"/>
      <c r="AA5" s="544"/>
      <c r="AB5" s="544"/>
      <c r="AC5" s="544"/>
      <c r="AD5" s="545"/>
      <c r="AE5" s="700" t="s">
        <v>573</v>
      </c>
      <c r="AF5" s="700"/>
      <c r="AG5" s="700"/>
      <c r="AH5" s="700"/>
      <c r="AI5" s="700"/>
      <c r="AJ5" s="700"/>
      <c r="AK5" s="700"/>
      <c r="AL5" s="700"/>
      <c r="AM5" s="700"/>
      <c r="AN5" s="700"/>
      <c r="AO5" s="700"/>
      <c r="AP5" s="701"/>
      <c r="AQ5" s="702" t="s">
        <v>574</v>
      </c>
      <c r="AR5" s="703"/>
      <c r="AS5" s="703"/>
      <c r="AT5" s="703"/>
      <c r="AU5" s="703"/>
      <c r="AV5" s="703"/>
      <c r="AW5" s="703"/>
      <c r="AX5" s="704"/>
    </row>
    <row r="6" spans="1:50" ht="39" customHeight="1" x14ac:dyDescent="0.2">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576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6" t="s">
        <v>378</v>
      </c>
      <c r="B8" s="497"/>
      <c r="C8" s="497"/>
      <c r="D8" s="497"/>
      <c r="E8" s="497"/>
      <c r="F8" s="498"/>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1" t="s">
        <v>30</v>
      </c>
      <c r="B10" s="662"/>
      <c r="C10" s="662"/>
      <c r="D10" s="662"/>
      <c r="E10" s="662"/>
      <c r="F10" s="662"/>
      <c r="G10" s="755" t="s">
        <v>578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2">
      <c r="A13" s="615"/>
      <c r="B13" s="616"/>
      <c r="C13" s="616"/>
      <c r="D13" s="616"/>
      <c r="E13" s="616"/>
      <c r="F13" s="617"/>
      <c r="G13" s="724" t="s">
        <v>6</v>
      </c>
      <c r="H13" s="725"/>
      <c r="I13" s="765" t="s">
        <v>7</v>
      </c>
      <c r="J13" s="766"/>
      <c r="K13" s="766"/>
      <c r="L13" s="766"/>
      <c r="M13" s="766"/>
      <c r="N13" s="766"/>
      <c r="O13" s="767"/>
      <c r="P13" s="658">
        <v>2</v>
      </c>
      <c r="Q13" s="659"/>
      <c r="R13" s="659"/>
      <c r="S13" s="659"/>
      <c r="T13" s="659"/>
      <c r="U13" s="659"/>
      <c r="V13" s="660"/>
      <c r="W13" s="658">
        <v>1</v>
      </c>
      <c r="X13" s="659"/>
      <c r="Y13" s="659"/>
      <c r="Z13" s="659"/>
      <c r="AA13" s="659"/>
      <c r="AB13" s="659"/>
      <c r="AC13" s="660"/>
      <c r="AD13" s="658">
        <v>1</v>
      </c>
      <c r="AE13" s="659"/>
      <c r="AF13" s="659"/>
      <c r="AG13" s="659"/>
      <c r="AH13" s="659"/>
      <c r="AI13" s="659"/>
      <c r="AJ13" s="660"/>
      <c r="AK13" s="658">
        <v>1</v>
      </c>
      <c r="AL13" s="659"/>
      <c r="AM13" s="659"/>
      <c r="AN13" s="659"/>
      <c r="AO13" s="659"/>
      <c r="AP13" s="659"/>
      <c r="AQ13" s="660"/>
      <c r="AR13" s="920"/>
      <c r="AS13" s="921"/>
      <c r="AT13" s="921"/>
      <c r="AU13" s="921"/>
      <c r="AV13" s="921"/>
      <c r="AW13" s="921"/>
      <c r="AX13" s="922"/>
    </row>
    <row r="14" spans="1:50" ht="21" customHeight="1" x14ac:dyDescent="0.2">
      <c r="A14" s="615"/>
      <c r="B14" s="616"/>
      <c r="C14" s="616"/>
      <c r="D14" s="616"/>
      <c r="E14" s="616"/>
      <c r="F14" s="617"/>
      <c r="G14" s="726"/>
      <c r="H14" s="727"/>
      <c r="I14" s="712" t="s">
        <v>8</v>
      </c>
      <c r="J14" s="763"/>
      <c r="K14" s="763"/>
      <c r="L14" s="763"/>
      <c r="M14" s="763"/>
      <c r="N14" s="763"/>
      <c r="O14" s="764"/>
      <c r="P14" s="658" t="s">
        <v>625</v>
      </c>
      <c r="Q14" s="659"/>
      <c r="R14" s="659"/>
      <c r="S14" s="659"/>
      <c r="T14" s="659"/>
      <c r="U14" s="659"/>
      <c r="V14" s="660"/>
      <c r="W14" s="658" t="s">
        <v>598</v>
      </c>
      <c r="X14" s="659"/>
      <c r="Y14" s="659"/>
      <c r="Z14" s="659"/>
      <c r="AA14" s="659"/>
      <c r="AB14" s="659"/>
      <c r="AC14" s="660"/>
      <c r="AD14" s="658" t="s">
        <v>598</v>
      </c>
      <c r="AE14" s="659"/>
      <c r="AF14" s="659"/>
      <c r="AG14" s="659"/>
      <c r="AH14" s="659"/>
      <c r="AI14" s="659"/>
      <c r="AJ14" s="660"/>
      <c r="AK14" s="658" t="s">
        <v>598</v>
      </c>
      <c r="AL14" s="659"/>
      <c r="AM14" s="659"/>
      <c r="AN14" s="659"/>
      <c r="AO14" s="659"/>
      <c r="AP14" s="659"/>
      <c r="AQ14" s="660"/>
      <c r="AR14" s="789"/>
      <c r="AS14" s="789"/>
      <c r="AT14" s="789"/>
      <c r="AU14" s="789"/>
      <c r="AV14" s="789"/>
      <c r="AW14" s="789"/>
      <c r="AX14" s="790"/>
    </row>
    <row r="15" spans="1:50" ht="21" customHeight="1" x14ac:dyDescent="0.2">
      <c r="A15" s="615"/>
      <c r="B15" s="616"/>
      <c r="C15" s="616"/>
      <c r="D15" s="616"/>
      <c r="E15" s="616"/>
      <c r="F15" s="617"/>
      <c r="G15" s="726"/>
      <c r="H15" s="727"/>
      <c r="I15" s="712" t="s">
        <v>51</v>
      </c>
      <c r="J15" s="713"/>
      <c r="K15" s="713"/>
      <c r="L15" s="713"/>
      <c r="M15" s="713"/>
      <c r="N15" s="713"/>
      <c r="O15" s="714"/>
      <c r="P15" s="658" t="s">
        <v>598</v>
      </c>
      <c r="Q15" s="659"/>
      <c r="R15" s="659"/>
      <c r="S15" s="659"/>
      <c r="T15" s="659"/>
      <c r="U15" s="659"/>
      <c r="V15" s="660"/>
      <c r="W15" s="658" t="s">
        <v>598</v>
      </c>
      <c r="X15" s="659"/>
      <c r="Y15" s="659"/>
      <c r="Z15" s="659"/>
      <c r="AA15" s="659"/>
      <c r="AB15" s="659"/>
      <c r="AC15" s="660"/>
      <c r="AD15" s="658" t="s">
        <v>598</v>
      </c>
      <c r="AE15" s="659"/>
      <c r="AF15" s="659"/>
      <c r="AG15" s="659"/>
      <c r="AH15" s="659"/>
      <c r="AI15" s="659"/>
      <c r="AJ15" s="660"/>
      <c r="AK15" s="658" t="s">
        <v>598</v>
      </c>
      <c r="AL15" s="659"/>
      <c r="AM15" s="659"/>
      <c r="AN15" s="659"/>
      <c r="AO15" s="659"/>
      <c r="AP15" s="659"/>
      <c r="AQ15" s="660"/>
      <c r="AR15" s="658" t="s">
        <v>626</v>
      </c>
      <c r="AS15" s="659"/>
      <c r="AT15" s="659"/>
      <c r="AU15" s="659"/>
      <c r="AV15" s="659"/>
      <c r="AW15" s="659"/>
      <c r="AX15" s="807"/>
    </row>
    <row r="16" spans="1:50" ht="21" customHeight="1" x14ac:dyDescent="0.2">
      <c r="A16" s="615"/>
      <c r="B16" s="616"/>
      <c r="C16" s="616"/>
      <c r="D16" s="616"/>
      <c r="E16" s="616"/>
      <c r="F16" s="617"/>
      <c r="G16" s="726"/>
      <c r="H16" s="727"/>
      <c r="I16" s="712" t="s">
        <v>52</v>
      </c>
      <c r="J16" s="713"/>
      <c r="K16" s="713"/>
      <c r="L16" s="713"/>
      <c r="M16" s="713"/>
      <c r="N16" s="713"/>
      <c r="O16" s="714"/>
      <c r="P16" s="658" t="s">
        <v>598</v>
      </c>
      <c r="Q16" s="659"/>
      <c r="R16" s="659"/>
      <c r="S16" s="659"/>
      <c r="T16" s="659"/>
      <c r="U16" s="659"/>
      <c r="V16" s="660"/>
      <c r="W16" s="658" t="s">
        <v>598</v>
      </c>
      <c r="X16" s="659"/>
      <c r="Y16" s="659"/>
      <c r="Z16" s="659"/>
      <c r="AA16" s="659"/>
      <c r="AB16" s="659"/>
      <c r="AC16" s="660"/>
      <c r="AD16" s="658" t="s">
        <v>598</v>
      </c>
      <c r="AE16" s="659"/>
      <c r="AF16" s="659"/>
      <c r="AG16" s="659"/>
      <c r="AH16" s="659"/>
      <c r="AI16" s="659"/>
      <c r="AJ16" s="660"/>
      <c r="AK16" s="658" t="s">
        <v>598</v>
      </c>
      <c r="AL16" s="659"/>
      <c r="AM16" s="659"/>
      <c r="AN16" s="659"/>
      <c r="AO16" s="659"/>
      <c r="AP16" s="659"/>
      <c r="AQ16" s="660"/>
      <c r="AR16" s="758"/>
      <c r="AS16" s="759"/>
      <c r="AT16" s="759"/>
      <c r="AU16" s="759"/>
      <c r="AV16" s="759"/>
      <c r="AW16" s="759"/>
      <c r="AX16" s="760"/>
    </row>
    <row r="17" spans="1:50" ht="24.75" customHeight="1" x14ac:dyDescent="0.2">
      <c r="A17" s="615"/>
      <c r="B17" s="616"/>
      <c r="C17" s="616"/>
      <c r="D17" s="616"/>
      <c r="E17" s="616"/>
      <c r="F17" s="617"/>
      <c r="G17" s="726"/>
      <c r="H17" s="727"/>
      <c r="I17" s="712" t="s">
        <v>50</v>
      </c>
      <c r="J17" s="763"/>
      <c r="K17" s="763"/>
      <c r="L17" s="763"/>
      <c r="M17" s="763"/>
      <c r="N17" s="763"/>
      <c r="O17" s="764"/>
      <c r="P17" s="658" t="s">
        <v>598</v>
      </c>
      <c r="Q17" s="659"/>
      <c r="R17" s="659"/>
      <c r="S17" s="659"/>
      <c r="T17" s="659"/>
      <c r="U17" s="659"/>
      <c r="V17" s="660"/>
      <c r="W17" s="658" t="s">
        <v>598</v>
      </c>
      <c r="X17" s="659"/>
      <c r="Y17" s="659"/>
      <c r="Z17" s="659"/>
      <c r="AA17" s="659"/>
      <c r="AB17" s="659"/>
      <c r="AC17" s="660"/>
      <c r="AD17" s="658" t="s">
        <v>598</v>
      </c>
      <c r="AE17" s="659"/>
      <c r="AF17" s="659"/>
      <c r="AG17" s="659"/>
      <c r="AH17" s="659"/>
      <c r="AI17" s="659"/>
      <c r="AJ17" s="660"/>
      <c r="AK17" s="658" t="s">
        <v>598</v>
      </c>
      <c r="AL17" s="659"/>
      <c r="AM17" s="659"/>
      <c r="AN17" s="659"/>
      <c r="AO17" s="659"/>
      <c r="AP17" s="659"/>
      <c r="AQ17" s="660"/>
      <c r="AR17" s="918"/>
      <c r="AS17" s="918"/>
      <c r="AT17" s="918"/>
      <c r="AU17" s="918"/>
      <c r="AV17" s="918"/>
      <c r="AW17" s="918"/>
      <c r="AX17" s="919"/>
    </row>
    <row r="18" spans="1:50" ht="24.75" customHeight="1" x14ac:dyDescent="0.2">
      <c r="A18" s="615"/>
      <c r="B18" s="616"/>
      <c r="C18" s="616"/>
      <c r="D18" s="616"/>
      <c r="E18" s="616"/>
      <c r="F18" s="617"/>
      <c r="G18" s="728"/>
      <c r="H18" s="729"/>
      <c r="I18" s="717" t="s">
        <v>20</v>
      </c>
      <c r="J18" s="718"/>
      <c r="K18" s="718"/>
      <c r="L18" s="718"/>
      <c r="M18" s="718"/>
      <c r="N18" s="718"/>
      <c r="O18" s="719"/>
      <c r="P18" s="879">
        <f>SUM(P13:V17)</f>
        <v>2</v>
      </c>
      <c r="Q18" s="880"/>
      <c r="R18" s="880"/>
      <c r="S18" s="880"/>
      <c r="T18" s="880"/>
      <c r="U18" s="880"/>
      <c r="V18" s="881"/>
      <c r="W18" s="879">
        <f>SUM(W13:AC17)</f>
        <v>1</v>
      </c>
      <c r="X18" s="880"/>
      <c r="Y18" s="880"/>
      <c r="Z18" s="880"/>
      <c r="AA18" s="880"/>
      <c r="AB18" s="880"/>
      <c r="AC18" s="881"/>
      <c r="AD18" s="879">
        <f>SUM(AD13:AJ17)</f>
        <v>1</v>
      </c>
      <c r="AE18" s="880"/>
      <c r="AF18" s="880"/>
      <c r="AG18" s="880"/>
      <c r="AH18" s="880"/>
      <c r="AI18" s="880"/>
      <c r="AJ18" s="881"/>
      <c r="AK18" s="879">
        <f>SUM(AK13:AQ17)</f>
        <v>1</v>
      </c>
      <c r="AL18" s="880"/>
      <c r="AM18" s="880"/>
      <c r="AN18" s="880"/>
      <c r="AO18" s="880"/>
      <c r="AP18" s="880"/>
      <c r="AQ18" s="881"/>
      <c r="AR18" s="879">
        <f>SUM(AR13:AX17)</f>
        <v>0</v>
      </c>
      <c r="AS18" s="880"/>
      <c r="AT18" s="880"/>
      <c r="AU18" s="880"/>
      <c r="AV18" s="880"/>
      <c r="AW18" s="880"/>
      <c r="AX18" s="882"/>
    </row>
    <row r="19" spans="1:50" ht="24.75" customHeight="1" x14ac:dyDescent="0.2">
      <c r="A19" s="615"/>
      <c r="B19" s="616"/>
      <c r="C19" s="616"/>
      <c r="D19" s="616"/>
      <c r="E19" s="616"/>
      <c r="F19" s="617"/>
      <c r="G19" s="877" t="s">
        <v>9</v>
      </c>
      <c r="H19" s="878"/>
      <c r="I19" s="878"/>
      <c r="J19" s="878"/>
      <c r="K19" s="878"/>
      <c r="L19" s="878"/>
      <c r="M19" s="878"/>
      <c r="N19" s="878"/>
      <c r="O19" s="878"/>
      <c r="P19" s="658">
        <v>1</v>
      </c>
      <c r="Q19" s="659"/>
      <c r="R19" s="659"/>
      <c r="S19" s="659"/>
      <c r="T19" s="659"/>
      <c r="U19" s="659"/>
      <c r="V19" s="660"/>
      <c r="W19" s="658">
        <v>1</v>
      </c>
      <c r="X19" s="659"/>
      <c r="Y19" s="659"/>
      <c r="Z19" s="659"/>
      <c r="AA19" s="659"/>
      <c r="AB19" s="659"/>
      <c r="AC19" s="660"/>
      <c r="AD19" s="658">
        <v>1</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2">
      <c r="A20" s="615"/>
      <c r="B20" s="616"/>
      <c r="C20" s="616"/>
      <c r="D20" s="616"/>
      <c r="E20" s="616"/>
      <c r="F20" s="617"/>
      <c r="G20" s="877" t="s">
        <v>10</v>
      </c>
      <c r="H20" s="878"/>
      <c r="I20" s="878"/>
      <c r="J20" s="878"/>
      <c r="K20" s="878"/>
      <c r="L20" s="878"/>
      <c r="M20" s="878"/>
      <c r="N20" s="878"/>
      <c r="O20" s="878"/>
      <c r="P20" s="319">
        <f>IF(P18=0, "-", SUM(P19)/P18)</f>
        <v>0.5</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50"/>
      <c r="B21" s="851"/>
      <c r="C21" s="851"/>
      <c r="D21" s="851"/>
      <c r="E21" s="851"/>
      <c r="F21" s="947"/>
      <c r="G21" s="317" t="s">
        <v>478</v>
      </c>
      <c r="H21" s="318"/>
      <c r="I21" s="318"/>
      <c r="J21" s="318"/>
      <c r="K21" s="318"/>
      <c r="L21" s="318"/>
      <c r="M21" s="318"/>
      <c r="N21" s="318"/>
      <c r="O21" s="318"/>
      <c r="P21" s="319">
        <f>IF(P19=0, "-", SUM(P19)/SUM(P13,P14))</f>
        <v>0.5</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2">
      <c r="A23" s="968"/>
      <c r="B23" s="969"/>
      <c r="C23" s="969"/>
      <c r="D23" s="969"/>
      <c r="E23" s="969"/>
      <c r="F23" s="970"/>
      <c r="G23" s="953" t="s">
        <v>579</v>
      </c>
      <c r="H23" s="954"/>
      <c r="I23" s="954"/>
      <c r="J23" s="954"/>
      <c r="K23" s="954"/>
      <c r="L23" s="954"/>
      <c r="M23" s="954"/>
      <c r="N23" s="954"/>
      <c r="O23" s="955"/>
      <c r="P23" s="920">
        <v>0.5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t="s">
        <v>580</v>
      </c>
      <c r="H24" s="957"/>
      <c r="I24" s="957"/>
      <c r="J24" s="957"/>
      <c r="K24" s="957"/>
      <c r="L24" s="957"/>
      <c r="M24" s="957"/>
      <c r="N24" s="957"/>
      <c r="O24" s="958"/>
      <c r="P24" s="658">
        <v>0.4</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t="s">
        <v>581</v>
      </c>
      <c r="H25" s="957"/>
      <c r="I25" s="957"/>
      <c r="J25" s="957"/>
      <c r="K25" s="957"/>
      <c r="L25" s="957"/>
      <c r="M25" s="957"/>
      <c r="N25" s="957"/>
      <c r="O25" s="958"/>
      <c r="P25" s="658">
        <v>0.1</v>
      </c>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934">
        <f>AK13</f>
        <v>1</v>
      </c>
      <c r="Q29" s="935"/>
      <c r="R29" s="935"/>
      <c r="S29" s="935"/>
      <c r="T29" s="935"/>
      <c r="U29" s="935"/>
      <c r="V29" s="936"/>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584</v>
      </c>
      <c r="AR31" s="201"/>
      <c r="AS31" s="134" t="s">
        <v>355</v>
      </c>
      <c r="AT31" s="135"/>
      <c r="AU31" s="200">
        <v>32</v>
      </c>
      <c r="AV31" s="200"/>
      <c r="AW31" s="399" t="s">
        <v>300</v>
      </c>
      <c r="AX31" s="400"/>
    </row>
    <row r="32" spans="1:50" ht="23.25" customHeight="1" x14ac:dyDescent="0.2">
      <c r="A32" s="404"/>
      <c r="B32" s="402"/>
      <c r="C32" s="402"/>
      <c r="D32" s="402"/>
      <c r="E32" s="402"/>
      <c r="F32" s="403"/>
      <c r="G32" s="565" t="s">
        <v>582</v>
      </c>
      <c r="H32" s="566"/>
      <c r="I32" s="566"/>
      <c r="J32" s="566"/>
      <c r="K32" s="566"/>
      <c r="L32" s="566"/>
      <c r="M32" s="566"/>
      <c r="N32" s="566"/>
      <c r="O32" s="567"/>
      <c r="P32" s="106" t="s">
        <v>583</v>
      </c>
      <c r="Q32" s="106"/>
      <c r="R32" s="106"/>
      <c r="S32" s="106"/>
      <c r="T32" s="106"/>
      <c r="U32" s="106"/>
      <c r="V32" s="106"/>
      <c r="W32" s="106"/>
      <c r="X32" s="107"/>
      <c r="Y32" s="472" t="s">
        <v>12</v>
      </c>
      <c r="Z32" s="532"/>
      <c r="AA32" s="533"/>
      <c r="AB32" s="462" t="s">
        <v>585</v>
      </c>
      <c r="AC32" s="462"/>
      <c r="AD32" s="462"/>
      <c r="AE32" s="219">
        <v>1</v>
      </c>
      <c r="AF32" s="220"/>
      <c r="AG32" s="220"/>
      <c r="AH32" s="220"/>
      <c r="AI32" s="219">
        <v>1</v>
      </c>
      <c r="AJ32" s="220"/>
      <c r="AK32" s="220"/>
      <c r="AL32" s="220"/>
      <c r="AM32" s="219">
        <v>1</v>
      </c>
      <c r="AN32" s="220"/>
      <c r="AO32" s="220"/>
      <c r="AP32" s="220"/>
      <c r="AQ32" s="341" t="s">
        <v>586</v>
      </c>
      <c r="AR32" s="208"/>
      <c r="AS32" s="208"/>
      <c r="AT32" s="342"/>
      <c r="AU32" s="220" t="s">
        <v>587</v>
      </c>
      <c r="AV32" s="220"/>
      <c r="AW32" s="220"/>
      <c r="AX32" s="222"/>
    </row>
    <row r="33" spans="1:50" ht="23.25" customHeight="1" x14ac:dyDescent="0.2">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585</v>
      </c>
      <c r="AC33" s="524"/>
      <c r="AD33" s="524"/>
      <c r="AE33" s="219">
        <v>1</v>
      </c>
      <c r="AF33" s="220"/>
      <c r="AG33" s="220"/>
      <c r="AH33" s="220"/>
      <c r="AI33" s="219">
        <v>1</v>
      </c>
      <c r="AJ33" s="220"/>
      <c r="AK33" s="220"/>
      <c r="AL33" s="220"/>
      <c r="AM33" s="219">
        <v>1</v>
      </c>
      <c r="AN33" s="220"/>
      <c r="AO33" s="220"/>
      <c r="AP33" s="220"/>
      <c r="AQ33" s="341" t="s">
        <v>587</v>
      </c>
      <c r="AR33" s="208"/>
      <c r="AS33" s="208"/>
      <c r="AT33" s="342"/>
      <c r="AU33" s="220">
        <v>1</v>
      </c>
      <c r="AV33" s="220"/>
      <c r="AW33" s="220"/>
      <c r="AX33" s="222"/>
    </row>
    <row r="34" spans="1:50" ht="76.05" customHeight="1" x14ac:dyDescent="0.2">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v>100</v>
      </c>
      <c r="AF34" s="220"/>
      <c r="AG34" s="220"/>
      <c r="AH34" s="220"/>
      <c r="AI34" s="219">
        <v>100</v>
      </c>
      <c r="AJ34" s="220"/>
      <c r="AK34" s="220"/>
      <c r="AL34" s="220"/>
      <c r="AM34" s="219">
        <v>100</v>
      </c>
      <c r="AN34" s="220"/>
      <c r="AO34" s="220"/>
      <c r="AP34" s="220"/>
      <c r="AQ34" s="341" t="s">
        <v>587</v>
      </c>
      <c r="AR34" s="208"/>
      <c r="AS34" s="208"/>
      <c r="AT34" s="342"/>
      <c r="AU34" s="220" t="s">
        <v>587</v>
      </c>
      <c r="AV34" s="220"/>
      <c r="AW34" s="220"/>
      <c r="AX34" s="222"/>
    </row>
    <row r="35" spans="1:50" ht="22.95" customHeight="1" x14ac:dyDescent="0.2">
      <c r="A35" s="227" t="s">
        <v>506</v>
      </c>
      <c r="B35" s="228"/>
      <c r="C35" s="228"/>
      <c r="D35" s="228"/>
      <c r="E35" s="228"/>
      <c r="F35" s="229"/>
      <c r="G35" s="233" t="s">
        <v>588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48.45" customHeight="1" thickBot="1" x14ac:dyDescent="0.2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2">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2">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2">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2">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2">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2">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2">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2">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2">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2">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2">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2">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2">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2">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2">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2">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2">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2">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2">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2">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2">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2">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2">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2">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2">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2">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2">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2">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2">
      <c r="A101" s="423"/>
      <c r="B101" s="424"/>
      <c r="C101" s="424"/>
      <c r="D101" s="424"/>
      <c r="E101" s="424"/>
      <c r="F101" s="425"/>
      <c r="G101" s="106" t="s">
        <v>589</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590</v>
      </c>
      <c r="AC101" s="462"/>
      <c r="AD101" s="462"/>
      <c r="AE101" s="219">
        <v>21</v>
      </c>
      <c r="AF101" s="220"/>
      <c r="AG101" s="220"/>
      <c r="AH101" s="221"/>
      <c r="AI101" s="219">
        <v>21</v>
      </c>
      <c r="AJ101" s="220"/>
      <c r="AK101" s="220"/>
      <c r="AL101" s="221"/>
      <c r="AM101" s="219">
        <v>21</v>
      </c>
      <c r="AN101" s="220"/>
      <c r="AO101" s="220"/>
      <c r="AP101" s="221"/>
      <c r="AQ101" s="219" t="s">
        <v>591</v>
      </c>
      <c r="AR101" s="220"/>
      <c r="AS101" s="220"/>
      <c r="AT101" s="221"/>
      <c r="AU101" s="219"/>
      <c r="AV101" s="220"/>
      <c r="AW101" s="220"/>
      <c r="AX101" s="221"/>
    </row>
    <row r="102" spans="1:60" ht="23.25" customHeight="1" x14ac:dyDescent="0.2">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590</v>
      </c>
      <c r="AC102" s="462"/>
      <c r="AD102" s="462"/>
      <c r="AE102" s="419">
        <v>21</v>
      </c>
      <c r="AF102" s="419"/>
      <c r="AG102" s="419"/>
      <c r="AH102" s="419"/>
      <c r="AI102" s="219">
        <v>21</v>
      </c>
      <c r="AJ102" s="220"/>
      <c r="AK102" s="220"/>
      <c r="AL102" s="221"/>
      <c r="AM102" s="219">
        <v>21</v>
      </c>
      <c r="AN102" s="220"/>
      <c r="AO102" s="220"/>
      <c r="AP102" s="221"/>
      <c r="AQ102" s="219">
        <v>21</v>
      </c>
      <c r="AR102" s="220"/>
      <c r="AS102" s="220"/>
      <c r="AT102" s="221"/>
      <c r="AU102" s="274"/>
      <c r="AV102" s="275"/>
      <c r="AW102" s="275"/>
      <c r="AX102" s="320"/>
    </row>
    <row r="103" spans="1:60" ht="31.5" hidden="1" customHeight="1" x14ac:dyDescent="0.2">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2">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2">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2">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2">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2">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2">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2">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2">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2">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2">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2">
      <c r="A116" s="440"/>
      <c r="B116" s="441"/>
      <c r="C116" s="441"/>
      <c r="D116" s="441"/>
      <c r="E116" s="441"/>
      <c r="F116" s="442"/>
      <c r="G116" s="394" t="s">
        <v>592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593</v>
      </c>
      <c r="AC116" s="464"/>
      <c r="AD116" s="465"/>
      <c r="AE116" s="419">
        <v>48</v>
      </c>
      <c r="AF116" s="419"/>
      <c r="AG116" s="419"/>
      <c r="AH116" s="419"/>
      <c r="AI116" s="419">
        <v>48</v>
      </c>
      <c r="AJ116" s="419"/>
      <c r="AK116" s="419"/>
      <c r="AL116" s="419"/>
      <c r="AM116" s="419">
        <v>48</v>
      </c>
      <c r="AN116" s="419"/>
      <c r="AO116" s="419"/>
      <c r="AP116" s="419"/>
      <c r="AQ116" s="219">
        <v>48</v>
      </c>
      <c r="AR116" s="220"/>
      <c r="AS116" s="220"/>
      <c r="AT116" s="220"/>
      <c r="AU116" s="220"/>
      <c r="AV116" s="220"/>
      <c r="AW116" s="220"/>
      <c r="AX116" s="222"/>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594</v>
      </c>
      <c r="AC117" s="474"/>
      <c r="AD117" s="475"/>
      <c r="AE117" s="552" t="s">
        <v>595</v>
      </c>
      <c r="AF117" s="552"/>
      <c r="AG117" s="552"/>
      <c r="AH117" s="552"/>
      <c r="AI117" s="552" t="s">
        <v>596</v>
      </c>
      <c r="AJ117" s="552"/>
      <c r="AK117" s="552"/>
      <c r="AL117" s="552"/>
      <c r="AM117" s="552" t="s">
        <v>596</v>
      </c>
      <c r="AN117" s="552"/>
      <c r="AO117" s="552"/>
      <c r="AP117" s="552"/>
      <c r="AQ117" s="552" t="s">
        <v>596</v>
      </c>
      <c r="AR117" s="552"/>
      <c r="AS117" s="552"/>
      <c r="AT117" s="552"/>
      <c r="AU117" s="552"/>
      <c r="AV117" s="552"/>
      <c r="AW117" s="552"/>
      <c r="AX117" s="553"/>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2">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2">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2">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2">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2">
      <c r="A130" s="189" t="s">
        <v>566</v>
      </c>
      <c r="B130" s="186"/>
      <c r="C130" s="185" t="s">
        <v>358</v>
      </c>
      <c r="D130" s="186"/>
      <c r="E130" s="170" t="s">
        <v>387</v>
      </c>
      <c r="F130" s="171"/>
      <c r="G130" s="172" t="s">
        <v>599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386</v>
      </c>
      <c r="F131" s="176"/>
      <c r="G131" s="111" t="s">
        <v>597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640</v>
      </c>
      <c r="AR133" s="200"/>
      <c r="AS133" s="134" t="s">
        <v>355</v>
      </c>
      <c r="AT133" s="135"/>
      <c r="AU133" s="201">
        <v>42</v>
      </c>
      <c r="AV133" s="201"/>
      <c r="AW133" s="134" t="s">
        <v>300</v>
      </c>
      <c r="AX133" s="196"/>
    </row>
    <row r="134" spans="1:50" ht="39.75" customHeight="1" x14ac:dyDescent="0.2">
      <c r="A134" s="190"/>
      <c r="B134" s="187"/>
      <c r="C134" s="181"/>
      <c r="D134" s="187"/>
      <c r="E134" s="181"/>
      <c r="F134" s="182"/>
      <c r="G134" s="105" t="s">
        <v>600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601</v>
      </c>
      <c r="AC134" s="206"/>
      <c r="AD134" s="206"/>
      <c r="AE134" s="207" t="s">
        <v>599</v>
      </c>
      <c r="AF134" s="208"/>
      <c r="AG134" s="208"/>
      <c r="AH134" s="208"/>
      <c r="AI134" s="207" t="s">
        <v>599</v>
      </c>
      <c r="AJ134" s="208"/>
      <c r="AK134" s="208"/>
      <c r="AL134" s="208"/>
      <c r="AM134" s="207" t="s">
        <v>599</v>
      </c>
      <c r="AN134" s="208"/>
      <c r="AO134" s="208"/>
      <c r="AP134" s="208"/>
      <c r="AQ134" s="207" t="s">
        <v>599</v>
      </c>
      <c r="AR134" s="208"/>
      <c r="AS134" s="208"/>
      <c r="AT134" s="208"/>
      <c r="AU134" s="207" t="s">
        <v>599</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602</v>
      </c>
      <c r="AC135" s="214"/>
      <c r="AD135" s="214"/>
      <c r="AE135" s="207" t="s">
        <v>599</v>
      </c>
      <c r="AF135" s="208"/>
      <c r="AG135" s="208"/>
      <c r="AH135" s="208"/>
      <c r="AI135" s="207" t="s">
        <v>599</v>
      </c>
      <c r="AJ135" s="208"/>
      <c r="AK135" s="208"/>
      <c r="AL135" s="208"/>
      <c r="AM135" s="207" t="s">
        <v>599</v>
      </c>
      <c r="AN135" s="208"/>
      <c r="AO135" s="208"/>
      <c r="AP135" s="208"/>
      <c r="AQ135" s="207" t="s">
        <v>599</v>
      </c>
      <c r="AR135" s="208"/>
      <c r="AS135" s="208"/>
      <c r="AT135" s="208"/>
      <c r="AU135" s="207">
        <v>100</v>
      </c>
      <c r="AV135" s="208"/>
      <c r="AW135" s="208"/>
      <c r="AX135" s="209"/>
    </row>
    <row r="136" spans="1:50" ht="18.75"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612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7.049999999999997"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562</v>
      </c>
      <c r="D430" s="932"/>
      <c r="E430" s="175" t="s">
        <v>546</v>
      </c>
      <c r="F430" s="899"/>
      <c r="G430" s="900" t="s">
        <v>374</v>
      </c>
      <c r="H430" s="124"/>
      <c r="I430" s="124"/>
      <c r="J430" s="901" t="s">
        <v>598</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2">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603</v>
      </c>
      <c r="AF432" s="201"/>
      <c r="AG432" s="134" t="s">
        <v>355</v>
      </c>
      <c r="AH432" s="135"/>
      <c r="AI432" s="157"/>
      <c r="AJ432" s="157"/>
      <c r="AK432" s="157"/>
      <c r="AL432" s="155"/>
      <c r="AM432" s="157"/>
      <c r="AN432" s="157"/>
      <c r="AO432" s="157"/>
      <c r="AP432" s="155"/>
      <c r="AQ432" s="591" t="s">
        <v>599</v>
      </c>
      <c r="AR432" s="201"/>
      <c r="AS432" s="134" t="s">
        <v>355</v>
      </c>
      <c r="AT432" s="135"/>
      <c r="AU432" s="201" t="s">
        <v>604</v>
      </c>
      <c r="AV432" s="201"/>
      <c r="AW432" s="134" t="s">
        <v>300</v>
      </c>
      <c r="AX432" s="196"/>
    </row>
    <row r="433" spans="1:50" ht="23.25" customHeight="1" x14ac:dyDescent="0.2">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605</v>
      </c>
      <c r="AC433" s="214"/>
      <c r="AD433" s="214"/>
      <c r="AE433" s="341" t="s">
        <v>599</v>
      </c>
      <c r="AF433" s="208"/>
      <c r="AG433" s="208"/>
      <c r="AH433" s="208"/>
      <c r="AI433" s="341" t="s">
        <v>599</v>
      </c>
      <c r="AJ433" s="208"/>
      <c r="AK433" s="208"/>
      <c r="AL433" s="208"/>
      <c r="AM433" s="341" t="s">
        <v>599</v>
      </c>
      <c r="AN433" s="208"/>
      <c r="AO433" s="208"/>
      <c r="AP433" s="208"/>
      <c r="AQ433" s="341" t="s">
        <v>599</v>
      </c>
      <c r="AR433" s="208"/>
      <c r="AS433" s="208"/>
      <c r="AT433" s="342"/>
      <c r="AU433" s="341" t="s">
        <v>599</v>
      </c>
      <c r="AV433" s="208"/>
      <c r="AW433" s="208"/>
      <c r="AX433" s="342"/>
    </row>
    <row r="434" spans="1:50" ht="23.25"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599</v>
      </c>
      <c r="AC434" s="206"/>
      <c r="AD434" s="206"/>
      <c r="AE434" s="341" t="s">
        <v>606</v>
      </c>
      <c r="AF434" s="208"/>
      <c r="AG434" s="208"/>
      <c r="AH434" s="342"/>
      <c r="AI434" s="341" t="s">
        <v>599</v>
      </c>
      <c r="AJ434" s="208"/>
      <c r="AK434" s="208"/>
      <c r="AL434" s="208"/>
      <c r="AM434" s="341" t="s">
        <v>599</v>
      </c>
      <c r="AN434" s="208"/>
      <c r="AO434" s="208"/>
      <c r="AP434" s="208"/>
      <c r="AQ434" s="341" t="s">
        <v>599</v>
      </c>
      <c r="AR434" s="208"/>
      <c r="AS434" s="208"/>
      <c r="AT434" s="342"/>
      <c r="AU434" s="341" t="s">
        <v>599</v>
      </c>
      <c r="AV434" s="208"/>
      <c r="AW434" s="208"/>
      <c r="AX434" s="342"/>
    </row>
    <row r="435" spans="1:50" ht="23.25"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606</v>
      </c>
      <c r="AF435" s="208"/>
      <c r="AG435" s="208"/>
      <c r="AH435" s="342"/>
      <c r="AI435" s="341" t="s">
        <v>599</v>
      </c>
      <c r="AJ435" s="208"/>
      <c r="AK435" s="208"/>
      <c r="AL435" s="208"/>
      <c r="AM435" s="341" t="s">
        <v>599</v>
      </c>
      <c r="AN435" s="208"/>
      <c r="AO435" s="208"/>
      <c r="AP435" s="208"/>
      <c r="AQ435" s="341" t="s">
        <v>599</v>
      </c>
      <c r="AR435" s="208"/>
      <c r="AS435" s="208"/>
      <c r="AT435" s="342"/>
      <c r="AU435" s="341" t="s">
        <v>599</v>
      </c>
      <c r="AV435" s="208"/>
      <c r="AW435" s="208"/>
      <c r="AX435" s="342"/>
    </row>
    <row r="436" spans="1:50" ht="18.75" hidden="1" customHeight="1" x14ac:dyDescent="0.2">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2">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2">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2">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2">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2">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608</v>
      </c>
      <c r="AF457" s="201"/>
      <c r="AG457" s="134" t="s">
        <v>355</v>
      </c>
      <c r="AH457" s="135"/>
      <c r="AI457" s="157"/>
      <c r="AJ457" s="157"/>
      <c r="AK457" s="157"/>
      <c r="AL457" s="155"/>
      <c r="AM457" s="157"/>
      <c r="AN457" s="157"/>
      <c r="AO457" s="157"/>
      <c r="AP457" s="155"/>
      <c r="AQ457" s="591" t="s">
        <v>607</v>
      </c>
      <c r="AR457" s="201"/>
      <c r="AS457" s="134" t="s">
        <v>355</v>
      </c>
      <c r="AT457" s="135"/>
      <c r="AU457" s="201" t="s">
        <v>607</v>
      </c>
      <c r="AV457" s="201"/>
      <c r="AW457" s="134" t="s">
        <v>300</v>
      </c>
      <c r="AX457" s="196"/>
    </row>
    <row r="458" spans="1:50" ht="23.25" customHeight="1" x14ac:dyDescent="0.2">
      <c r="A458" s="190"/>
      <c r="B458" s="187"/>
      <c r="C458" s="181"/>
      <c r="D458" s="187"/>
      <c r="E458" s="343"/>
      <c r="F458" s="344"/>
      <c r="G458" s="105" t="s">
        <v>607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607</v>
      </c>
      <c r="AC458" s="214"/>
      <c r="AD458" s="214"/>
      <c r="AE458" s="341" t="s">
        <v>607</v>
      </c>
      <c r="AF458" s="208"/>
      <c r="AG458" s="208"/>
      <c r="AH458" s="208"/>
      <c r="AI458" s="341" t="s">
        <v>610</v>
      </c>
      <c r="AJ458" s="208"/>
      <c r="AK458" s="208"/>
      <c r="AL458" s="208"/>
      <c r="AM458" s="341" t="s">
        <v>607</v>
      </c>
      <c r="AN458" s="208"/>
      <c r="AO458" s="208"/>
      <c r="AP458" s="342"/>
      <c r="AQ458" s="341" t="s">
        <v>607</v>
      </c>
      <c r="AR458" s="208"/>
      <c r="AS458" s="208"/>
      <c r="AT458" s="342"/>
      <c r="AU458" s="208" t="s">
        <v>607</v>
      </c>
      <c r="AV458" s="208"/>
      <c r="AW458" s="208"/>
      <c r="AX458" s="209"/>
    </row>
    <row r="459" spans="1:50" ht="23.25"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607</v>
      </c>
      <c r="AC459" s="206"/>
      <c r="AD459" s="206"/>
      <c r="AE459" s="341" t="s">
        <v>607</v>
      </c>
      <c r="AF459" s="208"/>
      <c r="AG459" s="208"/>
      <c r="AH459" s="342"/>
      <c r="AI459" s="341" t="s">
        <v>607</v>
      </c>
      <c r="AJ459" s="208"/>
      <c r="AK459" s="208"/>
      <c r="AL459" s="208"/>
      <c r="AM459" s="341" t="s">
        <v>607</v>
      </c>
      <c r="AN459" s="208"/>
      <c r="AO459" s="208"/>
      <c r="AP459" s="342"/>
      <c r="AQ459" s="341" t="s">
        <v>607</v>
      </c>
      <c r="AR459" s="208"/>
      <c r="AS459" s="208"/>
      <c r="AT459" s="342"/>
      <c r="AU459" s="208" t="s">
        <v>607</v>
      </c>
      <c r="AV459" s="208"/>
      <c r="AW459" s="208"/>
      <c r="AX459" s="209"/>
    </row>
    <row r="460" spans="1:50" ht="23.25"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608</v>
      </c>
      <c r="AF460" s="208"/>
      <c r="AG460" s="208"/>
      <c r="AH460" s="342"/>
      <c r="AI460" s="341" t="s">
        <v>607</v>
      </c>
      <c r="AJ460" s="208"/>
      <c r="AK460" s="208"/>
      <c r="AL460" s="208"/>
      <c r="AM460" s="341" t="s">
        <v>611</v>
      </c>
      <c r="AN460" s="208"/>
      <c r="AO460" s="208"/>
      <c r="AP460" s="342"/>
      <c r="AQ460" s="341" t="s">
        <v>607</v>
      </c>
      <c r="AR460" s="208"/>
      <c r="AS460" s="208"/>
      <c r="AT460" s="342"/>
      <c r="AU460" s="208" t="s">
        <v>609</v>
      </c>
      <c r="AV460" s="208"/>
      <c r="AW460" s="208"/>
      <c r="AX460" s="209"/>
    </row>
    <row r="461" spans="1:50" ht="18.75" hidden="1" customHeight="1" x14ac:dyDescent="0.2">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2">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2">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2">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2">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2">
      <c r="A482" s="190"/>
      <c r="B482" s="187"/>
      <c r="C482" s="181"/>
      <c r="D482" s="187"/>
      <c r="E482" s="126" t="s">
        <v>639</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2">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2">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2">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2">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2">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2">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2">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2">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2">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2">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2">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2">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2">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2">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2">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2">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2">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2">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2">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2">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2">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2">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2">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2">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2">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2">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2">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2">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2">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2">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2">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2">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2">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2">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2">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2">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2">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2">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2">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2">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2">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2">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2">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2">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7.55"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622</v>
      </c>
      <c r="AE702" s="347"/>
      <c r="AF702" s="347"/>
      <c r="AG702" s="386" t="s">
        <v>613</v>
      </c>
      <c r="AH702" s="387"/>
      <c r="AI702" s="387"/>
      <c r="AJ702" s="387"/>
      <c r="AK702" s="387"/>
      <c r="AL702" s="387"/>
      <c r="AM702" s="387"/>
      <c r="AN702" s="387"/>
      <c r="AO702" s="387"/>
      <c r="AP702" s="387"/>
      <c r="AQ702" s="387"/>
      <c r="AR702" s="387"/>
      <c r="AS702" s="387"/>
      <c r="AT702" s="387"/>
      <c r="AU702" s="387"/>
      <c r="AV702" s="387"/>
      <c r="AW702" s="387"/>
      <c r="AX702" s="388"/>
    </row>
    <row r="703" spans="1:50" ht="47.55"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622</v>
      </c>
      <c r="AE703" s="330"/>
      <c r="AF703" s="330"/>
      <c r="AG703" s="102" t="s">
        <v>614</v>
      </c>
      <c r="AH703" s="103"/>
      <c r="AI703" s="103"/>
      <c r="AJ703" s="103"/>
      <c r="AK703" s="103"/>
      <c r="AL703" s="103"/>
      <c r="AM703" s="103"/>
      <c r="AN703" s="103"/>
      <c r="AO703" s="103"/>
      <c r="AP703" s="103"/>
      <c r="AQ703" s="103"/>
      <c r="AR703" s="103"/>
      <c r="AS703" s="103"/>
      <c r="AT703" s="103"/>
      <c r="AU703" s="103"/>
      <c r="AV703" s="103"/>
      <c r="AW703" s="103"/>
      <c r="AX703" s="104"/>
    </row>
    <row r="704" spans="1:50" ht="51"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622</v>
      </c>
      <c r="AE704" s="784"/>
      <c r="AF704" s="784"/>
      <c r="AG704" s="168" t="s">
        <v>615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622</v>
      </c>
      <c r="AE705" s="716"/>
      <c r="AF705" s="716"/>
      <c r="AG705" s="126" t="s">
        <v>616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t="s">
        <v>623</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623</v>
      </c>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622</v>
      </c>
      <c r="AE709" s="330"/>
      <c r="AF709" s="330"/>
      <c r="AG709" s="102" t="s">
        <v>617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624</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622</v>
      </c>
      <c r="AE711" s="330"/>
      <c r="AF711" s="330"/>
      <c r="AG711" s="102" t="s">
        <v>616</v>
      </c>
      <c r="AH711" s="103"/>
      <c r="AI711" s="103"/>
      <c r="AJ711" s="103"/>
      <c r="AK711" s="103"/>
      <c r="AL711" s="103"/>
      <c r="AM711" s="103"/>
      <c r="AN711" s="103"/>
      <c r="AO711" s="103"/>
      <c r="AP711" s="103"/>
      <c r="AQ711" s="103"/>
      <c r="AR711" s="103"/>
      <c r="AS711" s="103"/>
      <c r="AT711" s="103"/>
      <c r="AU711" s="103"/>
      <c r="AV711" s="103"/>
      <c r="AW711" s="103"/>
      <c r="AX711" s="104"/>
    </row>
    <row r="712" spans="1:50" ht="31.05" customHeight="1" x14ac:dyDescent="0.2">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624</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624</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41.55" customHeight="1" x14ac:dyDescent="0.2">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622</v>
      </c>
      <c r="AE714" s="809"/>
      <c r="AF714" s="810"/>
      <c r="AG714" s="737" t="s">
        <v>616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622</v>
      </c>
      <c r="AE715" s="606"/>
      <c r="AF715" s="657"/>
      <c r="AG715" s="743" t="s">
        <v>618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622</v>
      </c>
      <c r="AE716" s="628"/>
      <c r="AF716" s="628"/>
      <c r="AG716" s="102" t="s">
        <v>619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622</v>
      </c>
      <c r="AE717" s="330"/>
      <c r="AF717" s="330"/>
      <c r="AG717" s="102" t="s">
        <v>620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622</v>
      </c>
      <c r="AE718" s="330"/>
      <c r="AF718" s="330"/>
      <c r="AG718" s="128" t="s">
        <v>621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8" customHeight="1" x14ac:dyDescent="0.2">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2">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2">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1" t="s">
        <v>48</v>
      </c>
      <c r="B726" s="803"/>
      <c r="C726" s="816" t="s">
        <v>53</v>
      </c>
      <c r="D726" s="838"/>
      <c r="E726" s="838"/>
      <c r="F726" s="839"/>
      <c r="G726" s="578" t="s">
        <v>641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4"/>
      <c r="B727" s="805"/>
      <c r="C727" s="749" t="s">
        <v>57</v>
      </c>
      <c r="D727" s="750"/>
      <c r="E727" s="750"/>
      <c r="F727" s="751"/>
      <c r="G727" s="576" t="s">
        <v>642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7" customHeight="1" thickBot="1" x14ac:dyDescent="0.25">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6.05" customHeight="1" thickBot="1" x14ac:dyDescent="0.25">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2.5" customHeight="1" thickBot="1" x14ac:dyDescent="0.25">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992" t="s">
        <v>550</v>
      </c>
      <c r="B737" s="211"/>
      <c r="C737" s="211"/>
      <c r="D737" s="212"/>
      <c r="E737" s="991" t="s">
        <v>628</v>
      </c>
      <c r="F737" s="991"/>
      <c r="G737" s="991"/>
      <c r="H737" s="991"/>
      <c r="I737" s="991"/>
      <c r="J737" s="991"/>
      <c r="K737" s="991"/>
      <c r="L737" s="991"/>
      <c r="M737" s="991"/>
      <c r="N737" s="366" t="s">
        <v>543</v>
      </c>
      <c r="O737" s="366"/>
      <c r="P737" s="366"/>
      <c r="Q737" s="366"/>
      <c r="R737" s="991" t="s">
        <v>629</v>
      </c>
      <c r="S737" s="991"/>
      <c r="T737" s="991"/>
      <c r="U737" s="991"/>
      <c r="V737" s="991"/>
      <c r="W737" s="991"/>
      <c r="X737" s="991"/>
      <c r="Y737" s="991"/>
      <c r="Z737" s="991"/>
      <c r="AA737" s="366" t="s">
        <v>542</v>
      </c>
      <c r="AB737" s="366"/>
      <c r="AC737" s="366"/>
      <c r="AD737" s="366"/>
      <c r="AE737" s="991" t="s">
        <v>630</v>
      </c>
      <c r="AF737" s="991"/>
      <c r="AG737" s="991"/>
      <c r="AH737" s="991"/>
      <c r="AI737" s="991"/>
      <c r="AJ737" s="991"/>
      <c r="AK737" s="991"/>
      <c r="AL737" s="991"/>
      <c r="AM737" s="991"/>
      <c r="AN737" s="366" t="s">
        <v>541</v>
      </c>
      <c r="AO737" s="366"/>
      <c r="AP737" s="366"/>
      <c r="AQ737" s="366"/>
      <c r="AR737" s="983" t="s">
        <v>631</v>
      </c>
      <c r="AS737" s="984"/>
      <c r="AT737" s="984"/>
      <c r="AU737" s="984"/>
      <c r="AV737" s="984"/>
      <c r="AW737" s="984"/>
      <c r="AX737" s="985"/>
      <c r="AY737" s="89"/>
      <c r="AZ737" s="89"/>
    </row>
    <row r="738" spans="1:52" ht="24.75" customHeight="1" x14ac:dyDescent="0.2">
      <c r="A738" s="992" t="s">
        <v>540</v>
      </c>
      <c r="B738" s="211"/>
      <c r="C738" s="211"/>
      <c r="D738" s="212"/>
      <c r="E738" s="991" t="s">
        <v>632</v>
      </c>
      <c r="F738" s="991"/>
      <c r="G738" s="991"/>
      <c r="H738" s="991"/>
      <c r="I738" s="991"/>
      <c r="J738" s="991"/>
      <c r="K738" s="991"/>
      <c r="L738" s="991"/>
      <c r="M738" s="991"/>
      <c r="N738" s="366" t="s">
        <v>539</v>
      </c>
      <c r="O738" s="366"/>
      <c r="P738" s="366"/>
      <c r="Q738" s="366"/>
      <c r="R738" s="991" t="s">
        <v>633</v>
      </c>
      <c r="S738" s="991"/>
      <c r="T738" s="991"/>
      <c r="U738" s="991"/>
      <c r="V738" s="991"/>
      <c r="W738" s="991"/>
      <c r="X738" s="991"/>
      <c r="Y738" s="991"/>
      <c r="Z738" s="991"/>
      <c r="AA738" s="366" t="s">
        <v>538</v>
      </c>
      <c r="AB738" s="366"/>
      <c r="AC738" s="366"/>
      <c r="AD738" s="366"/>
      <c r="AE738" s="991" t="s">
        <v>634</v>
      </c>
      <c r="AF738" s="991"/>
      <c r="AG738" s="991"/>
      <c r="AH738" s="991"/>
      <c r="AI738" s="991"/>
      <c r="AJ738" s="991"/>
      <c r="AK738" s="991"/>
      <c r="AL738" s="991"/>
      <c r="AM738" s="991"/>
      <c r="AN738" s="366" t="s">
        <v>534</v>
      </c>
      <c r="AO738" s="366"/>
      <c r="AP738" s="366"/>
      <c r="AQ738" s="366"/>
      <c r="AR738" s="983" t="s">
        <v>635</v>
      </c>
      <c r="AS738" s="984"/>
      <c r="AT738" s="984"/>
      <c r="AU738" s="984"/>
      <c r="AV738" s="984"/>
      <c r="AW738" s="984"/>
      <c r="AX738" s="985"/>
    </row>
    <row r="739" spans="1:52" ht="24.75" customHeight="1" thickBot="1" x14ac:dyDescent="0.25">
      <c r="A739" s="993" t="s">
        <v>530</v>
      </c>
      <c r="B739" s="994"/>
      <c r="C739" s="994"/>
      <c r="D739" s="995"/>
      <c r="E739" s="996" t="s">
        <v>571</v>
      </c>
      <c r="F739" s="986"/>
      <c r="G739" s="986"/>
      <c r="H739" s="93" t="str">
        <f>IF(E739="", "", "(")</f>
        <v>(</v>
      </c>
      <c r="I739" s="986"/>
      <c r="J739" s="986"/>
      <c r="K739" s="93" t="str">
        <f>IF(OR(I739="　", I739=""), "", "-")</f>
        <v/>
      </c>
      <c r="L739" s="987">
        <v>274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t="s">
        <v>627</v>
      </c>
      <c r="AJ742" s="47"/>
      <c r="AK742" s="47"/>
      <c r="AL742" s="47"/>
      <c r="AM742" s="47"/>
      <c r="AN742" s="47"/>
      <c r="AO742" s="47"/>
      <c r="AP742" s="47"/>
      <c r="AQ742" s="47"/>
      <c r="AR742" s="47"/>
      <c r="AS742" s="47"/>
      <c r="AT742" s="47"/>
      <c r="AU742" s="47"/>
      <c r="AV742" s="47"/>
      <c r="AW742" s="47"/>
      <c r="AX742" s="48"/>
    </row>
    <row r="743" spans="1:52" ht="28.35" customHeight="1" x14ac:dyDescent="0.2">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5"/>
      <c r="B748" s="616"/>
      <c r="C748" s="616"/>
      <c r="D748" s="616"/>
      <c r="E748" s="616"/>
      <c r="F748" s="617"/>
      <c r="G748" s="46"/>
      <c r="H748" s="47"/>
      <c r="I748" s="47"/>
      <c r="J748" s="47"/>
      <c r="K748" s="47"/>
      <c r="L748" s="47"/>
      <c r="M748" s="47"/>
      <c r="N748" s="47"/>
      <c r="O748" s="47"/>
      <c r="P748" s="47"/>
      <c r="Q748" s="47"/>
      <c r="R748" s="47"/>
      <c r="S748" s="101"/>
      <c r="T748" s="101"/>
      <c r="U748" s="101"/>
      <c r="V748" s="101"/>
      <c r="W748" s="101"/>
      <c r="X748" s="101"/>
      <c r="Y748" s="101"/>
      <c r="Z748" s="101"/>
      <c r="AA748" s="101"/>
      <c r="AB748" s="101"/>
      <c r="AC748" s="101"/>
      <c r="AD748" s="101"/>
      <c r="AE748" s="101"/>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5"/>
      <c r="B749" s="616"/>
      <c r="C749" s="616"/>
      <c r="D749" s="616"/>
      <c r="E749" s="616"/>
      <c r="F749" s="617"/>
      <c r="G749" s="46"/>
      <c r="H749" s="47"/>
      <c r="I749" s="47"/>
      <c r="J749" s="47"/>
      <c r="K749" s="47"/>
      <c r="L749" s="47"/>
      <c r="M749" s="47"/>
      <c r="N749" s="47"/>
      <c r="O749" s="47"/>
      <c r="P749" s="47"/>
      <c r="Q749" s="47"/>
      <c r="R749" s="47"/>
      <c r="S749" s="101"/>
      <c r="T749" s="101"/>
      <c r="U749" s="101"/>
      <c r="V749" s="101"/>
      <c r="W749" s="101"/>
      <c r="X749" s="101"/>
      <c r="Y749" s="101"/>
      <c r="Z749" s="101"/>
      <c r="AA749" s="101"/>
      <c r="AB749" s="101"/>
      <c r="AC749" s="101"/>
      <c r="AD749" s="101"/>
      <c r="AE749" s="101"/>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9" t="s">
        <v>512</v>
      </c>
      <c r="B779" s="630"/>
      <c r="C779" s="630"/>
      <c r="D779" s="630"/>
      <c r="E779" s="630"/>
      <c r="F779" s="631"/>
      <c r="G779" s="596" t="s">
        <v>636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2">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2">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v>0.5</v>
      </c>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customHeight="1" x14ac:dyDescent="0.2">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2">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2">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2">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2">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2">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2">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2">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2">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2">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2">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2">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2">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2">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2">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2">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2">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2">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2">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2">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2">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2">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2">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2">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2">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2">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2">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2">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2">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2">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2">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2">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2">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2">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2">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2">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2">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2">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2">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2">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2">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2">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2">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66.45" customHeight="1" x14ac:dyDescent="0.2">
      <c r="A837" s="377">
        <v>1</v>
      </c>
      <c r="B837" s="377">
        <v>1</v>
      </c>
      <c r="C837" s="348" t="s">
        <v>637</v>
      </c>
      <c r="D837" s="348"/>
      <c r="E837" s="348"/>
      <c r="F837" s="348"/>
      <c r="G837" s="348"/>
      <c r="H837" s="348"/>
      <c r="I837" s="348"/>
      <c r="J837" s="349">
        <v>9010701023777</v>
      </c>
      <c r="K837" s="350"/>
      <c r="L837" s="350"/>
      <c r="M837" s="350"/>
      <c r="N837" s="350"/>
      <c r="O837" s="350"/>
      <c r="P837" s="363" t="s">
        <v>638</v>
      </c>
      <c r="Q837" s="351"/>
      <c r="R837" s="351"/>
      <c r="S837" s="351"/>
      <c r="T837" s="351"/>
      <c r="U837" s="351"/>
      <c r="V837" s="351"/>
      <c r="W837" s="351"/>
      <c r="X837" s="351"/>
      <c r="Y837" s="352">
        <v>0.5</v>
      </c>
      <c r="Z837" s="353"/>
      <c r="AA837" s="353"/>
      <c r="AB837" s="354"/>
      <c r="AC837" s="364" t="s">
        <v>504</v>
      </c>
      <c r="AD837" s="372"/>
      <c r="AE837" s="372"/>
      <c r="AF837" s="372"/>
      <c r="AG837" s="372"/>
      <c r="AH837" s="373" t="s">
        <v>567</v>
      </c>
      <c r="AI837" s="374"/>
      <c r="AJ837" s="374"/>
      <c r="AK837" s="374"/>
      <c r="AL837" s="358" t="s">
        <v>567</v>
      </c>
      <c r="AM837" s="359"/>
      <c r="AN837" s="359"/>
      <c r="AO837" s="360"/>
      <c r="AP837" s="361" t="s">
        <v>567</v>
      </c>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2">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2">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2">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2">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2">
      <c r="A1102" s="377">
        <v>1</v>
      </c>
      <c r="B1102" s="377">
        <v>1</v>
      </c>
      <c r="C1102" s="375"/>
      <c r="D1102" s="375"/>
      <c r="E1102" s="148" t="s">
        <v>643</v>
      </c>
      <c r="F1102" s="376"/>
      <c r="G1102" s="376"/>
      <c r="H1102" s="376"/>
      <c r="I1102" s="376"/>
      <c r="J1102" s="349" t="s">
        <v>643</v>
      </c>
      <c r="K1102" s="350"/>
      <c r="L1102" s="350"/>
      <c r="M1102" s="350"/>
      <c r="N1102" s="350"/>
      <c r="O1102" s="350"/>
      <c r="P1102" s="363" t="s">
        <v>643</v>
      </c>
      <c r="Q1102" s="351"/>
      <c r="R1102" s="351"/>
      <c r="S1102" s="351"/>
      <c r="T1102" s="351"/>
      <c r="U1102" s="351"/>
      <c r="V1102" s="351"/>
      <c r="W1102" s="351"/>
      <c r="X1102" s="351"/>
      <c r="Y1102" s="352" t="s">
        <v>644</v>
      </c>
      <c r="Z1102" s="353"/>
      <c r="AA1102" s="353"/>
      <c r="AB1102" s="354"/>
      <c r="AC1102" s="355"/>
      <c r="AD1102" s="355"/>
      <c r="AE1102" s="355"/>
      <c r="AF1102" s="355"/>
      <c r="AG1102" s="355"/>
      <c r="AH1102" s="356" t="s">
        <v>643</v>
      </c>
      <c r="AI1102" s="357"/>
      <c r="AJ1102" s="357"/>
      <c r="AK1102" s="357"/>
      <c r="AL1102" s="358" t="s">
        <v>643</v>
      </c>
      <c r="AM1102" s="359"/>
      <c r="AN1102" s="359"/>
      <c r="AO1102" s="360"/>
      <c r="AP1102" s="361" t="s">
        <v>643</v>
      </c>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25">
      <formula>IF(RIGHT(TEXT(P14,"0.#"),1)=".",FALSE,TRUE)</formula>
    </cfRule>
    <cfRule type="expression" dxfId="2788" priority="14026">
      <formula>IF(RIGHT(TEXT(P14,"0.#"),1)=".",TRUE,FALSE)</formula>
    </cfRule>
  </conditionalFormatting>
  <conditionalFormatting sqref="AE32">
    <cfRule type="expression" dxfId="2787" priority="14015">
      <formula>IF(RIGHT(TEXT(AE32,"0.#"),1)=".",FALSE,TRUE)</formula>
    </cfRule>
    <cfRule type="expression" dxfId="2786" priority="14016">
      <formula>IF(RIGHT(TEXT(AE32,"0.#"),1)=".",TRUE,FALSE)</formula>
    </cfRule>
  </conditionalFormatting>
  <conditionalFormatting sqref="P18:AX18">
    <cfRule type="expression" dxfId="2785" priority="13901">
      <formula>IF(RIGHT(TEXT(P18,"0.#"),1)=".",FALSE,TRUE)</formula>
    </cfRule>
    <cfRule type="expression" dxfId="2784" priority="13902">
      <formula>IF(RIGHT(TEXT(P18,"0.#"),1)=".",TRUE,FALSE)</formula>
    </cfRule>
  </conditionalFormatting>
  <conditionalFormatting sqref="Y782">
    <cfRule type="expression" dxfId="2783" priority="13897">
      <formula>IF(RIGHT(TEXT(Y782,"0.#"),1)=".",FALSE,TRUE)</formula>
    </cfRule>
    <cfRule type="expression" dxfId="2782" priority="13898">
      <formula>IF(RIGHT(TEXT(Y782,"0.#"),1)=".",TRUE,FALSE)</formula>
    </cfRule>
  </conditionalFormatting>
  <conditionalFormatting sqref="Y791">
    <cfRule type="expression" dxfId="2781" priority="13893">
      <formula>IF(RIGHT(TEXT(Y791,"0.#"),1)=".",FALSE,TRUE)</formula>
    </cfRule>
    <cfRule type="expression" dxfId="2780" priority="13894">
      <formula>IF(RIGHT(TEXT(Y791,"0.#"),1)=".",TRUE,FALSE)</formula>
    </cfRule>
  </conditionalFormatting>
  <conditionalFormatting sqref="Y822:Y829 Y820 Y809:Y816 Y807 Y796:Y803 Y794">
    <cfRule type="expression" dxfId="2779" priority="13675">
      <formula>IF(RIGHT(TEXT(Y794,"0.#"),1)=".",FALSE,TRUE)</formula>
    </cfRule>
    <cfRule type="expression" dxfId="2778" priority="13676">
      <formula>IF(RIGHT(TEXT(Y794,"0.#"),1)=".",TRUE,FALSE)</formula>
    </cfRule>
  </conditionalFormatting>
  <conditionalFormatting sqref="P16:AQ17 P15:AX15 P13:AX13">
    <cfRule type="expression" dxfId="2777" priority="13723">
      <formula>IF(RIGHT(TEXT(P13,"0.#"),1)=".",FALSE,TRUE)</formula>
    </cfRule>
    <cfRule type="expression" dxfId="2776" priority="13724">
      <formula>IF(RIGHT(TEXT(P13,"0.#"),1)=".",TRUE,FALSE)</formula>
    </cfRule>
  </conditionalFormatting>
  <conditionalFormatting sqref="P19:AJ19">
    <cfRule type="expression" dxfId="2775" priority="13721">
      <formula>IF(RIGHT(TEXT(P19,"0.#"),1)=".",FALSE,TRUE)</formula>
    </cfRule>
    <cfRule type="expression" dxfId="2774" priority="13722">
      <formula>IF(RIGHT(TEXT(P19,"0.#"),1)=".",TRUE,FALSE)</formula>
    </cfRule>
  </conditionalFormatting>
  <conditionalFormatting sqref="AE101">
    <cfRule type="expression" dxfId="2773" priority="13713">
      <formula>IF(RIGHT(TEXT(AE101,"0.#"),1)=".",FALSE,TRUE)</formula>
    </cfRule>
    <cfRule type="expression" dxfId="2772" priority="13714">
      <formula>IF(RIGHT(TEXT(AE101,"0.#"),1)=".",TRUE,FALSE)</formula>
    </cfRule>
  </conditionalFormatting>
  <conditionalFormatting sqref="Y783:Y790 Y781">
    <cfRule type="expression" dxfId="2771" priority="13699">
      <formula>IF(RIGHT(TEXT(Y781,"0.#"),1)=".",FALSE,TRUE)</formula>
    </cfRule>
    <cfRule type="expression" dxfId="2770" priority="13700">
      <formula>IF(RIGHT(TEXT(Y781,"0.#"),1)=".",TRUE,FALSE)</formula>
    </cfRule>
  </conditionalFormatting>
  <conditionalFormatting sqref="AU782">
    <cfRule type="expression" dxfId="2769" priority="13697">
      <formula>IF(RIGHT(TEXT(AU782,"0.#"),1)=".",FALSE,TRUE)</formula>
    </cfRule>
    <cfRule type="expression" dxfId="2768" priority="13698">
      <formula>IF(RIGHT(TEXT(AU782,"0.#"),1)=".",TRUE,FALSE)</formula>
    </cfRule>
  </conditionalFormatting>
  <conditionalFormatting sqref="AU791">
    <cfRule type="expression" dxfId="2767" priority="13695">
      <formula>IF(RIGHT(TEXT(AU791,"0.#"),1)=".",FALSE,TRUE)</formula>
    </cfRule>
    <cfRule type="expression" dxfId="2766" priority="13696">
      <formula>IF(RIGHT(TEXT(AU791,"0.#"),1)=".",TRUE,FALSE)</formula>
    </cfRule>
  </conditionalFormatting>
  <conditionalFormatting sqref="AU783:AU790 AU781">
    <cfRule type="expression" dxfId="2765" priority="13693">
      <formula>IF(RIGHT(TEXT(AU781,"0.#"),1)=".",FALSE,TRUE)</formula>
    </cfRule>
    <cfRule type="expression" dxfId="2764" priority="13694">
      <formula>IF(RIGHT(TEXT(AU781,"0.#"),1)=".",TRUE,FALSE)</formula>
    </cfRule>
  </conditionalFormatting>
  <conditionalFormatting sqref="Y821 Y808 Y795">
    <cfRule type="expression" dxfId="2763" priority="13679">
      <formula>IF(RIGHT(TEXT(Y795,"0.#"),1)=".",FALSE,TRUE)</formula>
    </cfRule>
    <cfRule type="expression" dxfId="2762" priority="13680">
      <formula>IF(RIGHT(TEXT(Y795,"0.#"),1)=".",TRUE,FALSE)</formula>
    </cfRule>
  </conditionalFormatting>
  <conditionalFormatting sqref="Y830 Y817 Y804">
    <cfRule type="expression" dxfId="2761" priority="13677">
      <formula>IF(RIGHT(TEXT(Y804,"0.#"),1)=".",FALSE,TRUE)</formula>
    </cfRule>
    <cfRule type="expression" dxfId="2760" priority="13678">
      <formula>IF(RIGHT(TEXT(Y804,"0.#"),1)=".",TRUE,FALSE)</formula>
    </cfRule>
  </conditionalFormatting>
  <conditionalFormatting sqref="AU821 AU808 AU795">
    <cfRule type="expression" dxfId="2759" priority="13673">
      <formula>IF(RIGHT(TEXT(AU795,"0.#"),1)=".",FALSE,TRUE)</formula>
    </cfRule>
    <cfRule type="expression" dxfId="2758" priority="13674">
      <formula>IF(RIGHT(TEXT(AU795,"0.#"),1)=".",TRUE,FALSE)</formula>
    </cfRule>
  </conditionalFormatting>
  <conditionalFormatting sqref="AU830 AU817 AU804">
    <cfRule type="expression" dxfId="2757" priority="13671">
      <formula>IF(RIGHT(TEXT(AU804,"0.#"),1)=".",FALSE,TRUE)</formula>
    </cfRule>
    <cfRule type="expression" dxfId="2756" priority="13672">
      <formula>IF(RIGHT(TEXT(AU804,"0.#"),1)=".",TRUE,FALSE)</formula>
    </cfRule>
  </conditionalFormatting>
  <conditionalFormatting sqref="AU822:AU829 AU820 AU809:AU816 AU807 AU796:AU803 AU794">
    <cfRule type="expression" dxfId="2755" priority="13669">
      <formula>IF(RIGHT(TEXT(AU794,"0.#"),1)=".",FALSE,TRUE)</formula>
    </cfRule>
    <cfRule type="expression" dxfId="2754" priority="13670">
      <formula>IF(RIGHT(TEXT(AU794,"0.#"),1)=".",TRUE,FALSE)</formula>
    </cfRule>
  </conditionalFormatting>
  <conditionalFormatting sqref="AM87">
    <cfRule type="expression" dxfId="2753" priority="13323">
      <formula>IF(RIGHT(TEXT(AM87,"0.#"),1)=".",FALSE,TRUE)</formula>
    </cfRule>
    <cfRule type="expression" dxfId="2752" priority="13324">
      <formula>IF(RIGHT(TEXT(AM87,"0.#"),1)=".",TRUE,FALSE)</formula>
    </cfRule>
  </conditionalFormatting>
  <conditionalFormatting sqref="AE55">
    <cfRule type="expression" dxfId="2751" priority="13391">
      <formula>IF(RIGHT(TEXT(AE55,"0.#"),1)=".",FALSE,TRUE)</formula>
    </cfRule>
    <cfRule type="expression" dxfId="2750" priority="13392">
      <formula>IF(RIGHT(TEXT(AE55,"0.#"),1)=".",TRUE,FALSE)</formula>
    </cfRule>
  </conditionalFormatting>
  <conditionalFormatting sqref="AI55">
    <cfRule type="expression" dxfId="2749" priority="13389">
      <formula>IF(RIGHT(TEXT(AI55,"0.#"),1)=".",FALSE,TRUE)</formula>
    </cfRule>
    <cfRule type="expression" dxfId="2748" priority="13390">
      <formula>IF(RIGHT(TEXT(AI55,"0.#"),1)=".",TRUE,FALSE)</formula>
    </cfRule>
  </conditionalFormatting>
  <conditionalFormatting sqref="AM34">
    <cfRule type="expression" dxfId="2747" priority="13469">
      <formula>IF(RIGHT(TEXT(AM34,"0.#"),1)=".",FALSE,TRUE)</formula>
    </cfRule>
    <cfRule type="expression" dxfId="2746" priority="13470">
      <formula>IF(RIGHT(TEXT(AM34,"0.#"),1)=".",TRUE,FALSE)</formula>
    </cfRule>
  </conditionalFormatting>
  <conditionalFormatting sqref="AE33">
    <cfRule type="expression" dxfId="2745" priority="13483">
      <formula>IF(RIGHT(TEXT(AE33,"0.#"),1)=".",FALSE,TRUE)</formula>
    </cfRule>
    <cfRule type="expression" dxfId="2744" priority="13484">
      <formula>IF(RIGHT(TEXT(AE33,"0.#"),1)=".",TRUE,FALSE)</formula>
    </cfRule>
  </conditionalFormatting>
  <conditionalFormatting sqref="AE34">
    <cfRule type="expression" dxfId="2743" priority="13481">
      <formula>IF(RIGHT(TEXT(AE34,"0.#"),1)=".",FALSE,TRUE)</formula>
    </cfRule>
    <cfRule type="expression" dxfId="2742" priority="13482">
      <formula>IF(RIGHT(TEXT(AE34,"0.#"),1)=".",TRUE,FALSE)</formula>
    </cfRule>
  </conditionalFormatting>
  <conditionalFormatting sqref="AI34">
    <cfRule type="expression" dxfId="2741" priority="13479">
      <formula>IF(RIGHT(TEXT(AI34,"0.#"),1)=".",FALSE,TRUE)</formula>
    </cfRule>
    <cfRule type="expression" dxfId="2740" priority="13480">
      <formula>IF(RIGHT(TEXT(AI34,"0.#"),1)=".",TRUE,FALSE)</formula>
    </cfRule>
  </conditionalFormatting>
  <conditionalFormatting sqref="AI33">
    <cfRule type="expression" dxfId="2739" priority="13477">
      <formula>IF(RIGHT(TEXT(AI33,"0.#"),1)=".",FALSE,TRUE)</formula>
    </cfRule>
    <cfRule type="expression" dxfId="2738" priority="13478">
      <formula>IF(RIGHT(TEXT(AI33,"0.#"),1)=".",TRUE,FALSE)</formula>
    </cfRule>
  </conditionalFormatting>
  <conditionalFormatting sqref="AI32">
    <cfRule type="expression" dxfId="2737" priority="13475">
      <formula>IF(RIGHT(TEXT(AI32,"0.#"),1)=".",FALSE,TRUE)</formula>
    </cfRule>
    <cfRule type="expression" dxfId="2736" priority="13476">
      <formula>IF(RIGHT(TEXT(AI32,"0.#"),1)=".",TRUE,FALSE)</formula>
    </cfRule>
  </conditionalFormatting>
  <conditionalFormatting sqref="AM32">
    <cfRule type="expression" dxfId="2735" priority="13473">
      <formula>IF(RIGHT(TEXT(AM32,"0.#"),1)=".",FALSE,TRUE)</formula>
    </cfRule>
    <cfRule type="expression" dxfId="2734" priority="13474">
      <formula>IF(RIGHT(TEXT(AM32,"0.#"),1)=".",TRUE,FALSE)</formula>
    </cfRule>
  </conditionalFormatting>
  <conditionalFormatting sqref="AM33">
    <cfRule type="expression" dxfId="2733" priority="13471">
      <formula>IF(RIGHT(TEXT(AM33,"0.#"),1)=".",FALSE,TRUE)</formula>
    </cfRule>
    <cfRule type="expression" dxfId="2732" priority="13472">
      <formula>IF(RIGHT(TEXT(AM33,"0.#"),1)=".",TRUE,FALSE)</formula>
    </cfRule>
  </conditionalFormatting>
  <conditionalFormatting sqref="AQ32:AQ34">
    <cfRule type="expression" dxfId="2731" priority="13463">
      <formula>IF(RIGHT(TEXT(AQ32,"0.#"),1)=".",FALSE,TRUE)</formula>
    </cfRule>
    <cfRule type="expression" dxfId="2730" priority="13464">
      <formula>IF(RIGHT(TEXT(AQ32,"0.#"),1)=".",TRUE,FALSE)</formula>
    </cfRule>
  </conditionalFormatting>
  <conditionalFormatting sqref="AU32:AU34">
    <cfRule type="expression" dxfId="2729" priority="13461">
      <formula>IF(RIGHT(TEXT(AU32,"0.#"),1)=".",FALSE,TRUE)</formula>
    </cfRule>
    <cfRule type="expression" dxfId="2728" priority="13462">
      <formula>IF(RIGHT(TEXT(AU32,"0.#"),1)=".",TRUE,FALSE)</formula>
    </cfRule>
  </conditionalFormatting>
  <conditionalFormatting sqref="AE53">
    <cfRule type="expression" dxfId="2727" priority="13395">
      <formula>IF(RIGHT(TEXT(AE53,"0.#"),1)=".",FALSE,TRUE)</formula>
    </cfRule>
    <cfRule type="expression" dxfId="2726" priority="13396">
      <formula>IF(RIGHT(TEXT(AE53,"0.#"),1)=".",TRUE,FALSE)</formula>
    </cfRule>
  </conditionalFormatting>
  <conditionalFormatting sqref="AE54">
    <cfRule type="expression" dxfId="2725" priority="13393">
      <formula>IF(RIGHT(TEXT(AE54,"0.#"),1)=".",FALSE,TRUE)</formula>
    </cfRule>
    <cfRule type="expression" dxfId="2724" priority="13394">
      <formula>IF(RIGHT(TEXT(AE54,"0.#"),1)=".",TRUE,FALSE)</formula>
    </cfRule>
  </conditionalFormatting>
  <conditionalFormatting sqref="AI54">
    <cfRule type="expression" dxfId="2723" priority="13387">
      <formula>IF(RIGHT(TEXT(AI54,"0.#"),1)=".",FALSE,TRUE)</formula>
    </cfRule>
    <cfRule type="expression" dxfId="2722" priority="13388">
      <formula>IF(RIGHT(TEXT(AI54,"0.#"),1)=".",TRUE,FALSE)</formula>
    </cfRule>
  </conditionalFormatting>
  <conditionalFormatting sqref="AI53">
    <cfRule type="expression" dxfId="2721" priority="13385">
      <formula>IF(RIGHT(TEXT(AI53,"0.#"),1)=".",FALSE,TRUE)</formula>
    </cfRule>
    <cfRule type="expression" dxfId="2720" priority="13386">
      <formula>IF(RIGHT(TEXT(AI53,"0.#"),1)=".",TRUE,FALSE)</formula>
    </cfRule>
  </conditionalFormatting>
  <conditionalFormatting sqref="AM53">
    <cfRule type="expression" dxfId="2719" priority="13383">
      <formula>IF(RIGHT(TEXT(AM53,"0.#"),1)=".",FALSE,TRUE)</formula>
    </cfRule>
    <cfRule type="expression" dxfId="2718" priority="13384">
      <formula>IF(RIGHT(TEXT(AM53,"0.#"),1)=".",TRUE,FALSE)</formula>
    </cfRule>
  </conditionalFormatting>
  <conditionalFormatting sqref="AM54">
    <cfRule type="expression" dxfId="2717" priority="13381">
      <formula>IF(RIGHT(TEXT(AM54,"0.#"),1)=".",FALSE,TRUE)</formula>
    </cfRule>
    <cfRule type="expression" dxfId="2716" priority="13382">
      <formula>IF(RIGHT(TEXT(AM54,"0.#"),1)=".",TRUE,FALSE)</formula>
    </cfRule>
  </conditionalFormatting>
  <conditionalFormatting sqref="AM55">
    <cfRule type="expression" dxfId="2715" priority="13379">
      <formula>IF(RIGHT(TEXT(AM55,"0.#"),1)=".",FALSE,TRUE)</formula>
    </cfRule>
    <cfRule type="expression" dxfId="2714" priority="13380">
      <formula>IF(RIGHT(TEXT(AM55,"0.#"),1)=".",TRUE,FALSE)</formula>
    </cfRule>
  </conditionalFormatting>
  <conditionalFormatting sqref="AE60">
    <cfRule type="expression" dxfId="2713" priority="13365">
      <formula>IF(RIGHT(TEXT(AE60,"0.#"),1)=".",FALSE,TRUE)</formula>
    </cfRule>
    <cfRule type="expression" dxfId="2712" priority="13366">
      <formula>IF(RIGHT(TEXT(AE60,"0.#"),1)=".",TRUE,FALSE)</formula>
    </cfRule>
  </conditionalFormatting>
  <conditionalFormatting sqref="AE61">
    <cfRule type="expression" dxfId="2711" priority="13363">
      <formula>IF(RIGHT(TEXT(AE61,"0.#"),1)=".",FALSE,TRUE)</formula>
    </cfRule>
    <cfRule type="expression" dxfId="2710" priority="13364">
      <formula>IF(RIGHT(TEXT(AE61,"0.#"),1)=".",TRUE,FALSE)</formula>
    </cfRule>
  </conditionalFormatting>
  <conditionalFormatting sqref="AE62">
    <cfRule type="expression" dxfId="2709" priority="13361">
      <formula>IF(RIGHT(TEXT(AE62,"0.#"),1)=".",FALSE,TRUE)</formula>
    </cfRule>
    <cfRule type="expression" dxfId="2708" priority="13362">
      <formula>IF(RIGHT(TEXT(AE62,"0.#"),1)=".",TRUE,FALSE)</formula>
    </cfRule>
  </conditionalFormatting>
  <conditionalFormatting sqref="AI62">
    <cfRule type="expression" dxfId="2707" priority="13359">
      <formula>IF(RIGHT(TEXT(AI62,"0.#"),1)=".",FALSE,TRUE)</formula>
    </cfRule>
    <cfRule type="expression" dxfId="2706" priority="13360">
      <formula>IF(RIGHT(TEXT(AI62,"0.#"),1)=".",TRUE,FALSE)</formula>
    </cfRule>
  </conditionalFormatting>
  <conditionalFormatting sqref="AI61">
    <cfRule type="expression" dxfId="2705" priority="13357">
      <formula>IF(RIGHT(TEXT(AI61,"0.#"),1)=".",FALSE,TRUE)</formula>
    </cfRule>
    <cfRule type="expression" dxfId="2704" priority="13358">
      <formula>IF(RIGHT(TEXT(AI61,"0.#"),1)=".",TRUE,FALSE)</formula>
    </cfRule>
  </conditionalFormatting>
  <conditionalFormatting sqref="AI60">
    <cfRule type="expression" dxfId="2703" priority="13355">
      <formula>IF(RIGHT(TEXT(AI60,"0.#"),1)=".",FALSE,TRUE)</formula>
    </cfRule>
    <cfRule type="expression" dxfId="2702" priority="13356">
      <formula>IF(RIGHT(TEXT(AI60,"0.#"),1)=".",TRUE,FALSE)</formula>
    </cfRule>
  </conditionalFormatting>
  <conditionalFormatting sqref="AM60">
    <cfRule type="expression" dxfId="2701" priority="13353">
      <formula>IF(RIGHT(TEXT(AM60,"0.#"),1)=".",FALSE,TRUE)</formula>
    </cfRule>
    <cfRule type="expression" dxfId="2700" priority="13354">
      <formula>IF(RIGHT(TEXT(AM60,"0.#"),1)=".",TRUE,FALSE)</formula>
    </cfRule>
  </conditionalFormatting>
  <conditionalFormatting sqref="AM61">
    <cfRule type="expression" dxfId="2699" priority="13351">
      <formula>IF(RIGHT(TEXT(AM61,"0.#"),1)=".",FALSE,TRUE)</formula>
    </cfRule>
    <cfRule type="expression" dxfId="2698" priority="13352">
      <formula>IF(RIGHT(TEXT(AM61,"0.#"),1)=".",TRUE,FALSE)</formula>
    </cfRule>
  </conditionalFormatting>
  <conditionalFormatting sqref="AM62">
    <cfRule type="expression" dxfId="2697" priority="13349">
      <formula>IF(RIGHT(TEXT(AM62,"0.#"),1)=".",FALSE,TRUE)</formula>
    </cfRule>
    <cfRule type="expression" dxfId="2696" priority="13350">
      <formula>IF(RIGHT(TEXT(AM62,"0.#"),1)=".",TRUE,FALSE)</formula>
    </cfRule>
  </conditionalFormatting>
  <conditionalFormatting sqref="AE87">
    <cfRule type="expression" dxfId="2695" priority="13335">
      <formula>IF(RIGHT(TEXT(AE87,"0.#"),1)=".",FALSE,TRUE)</formula>
    </cfRule>
    <cfRule type="expression" dxfId="2694" priority="13336">
      <formula>IF(RIGHT(TEXT(AE87,"0.#"),1)=".",TRUE,FALSE)</formula>
    </cfRule>
  </conditionalFormatting>
  <conditionalFormatting sqref="AE88">
    <cfRule type="expression" dxfId="2693" priority="13333">
      <formula>IF(RIGHT(TEXT(AE88,"0.#"),1)=".",FALSE,TRUE)</formula>
    </cfRule>
    <cfRule type="expression" dxfId="2692" priority="13334">
      <formula>IF(RIGHT(TEXT(AE88,"0.#"),1)=".",TRUE,FALSE)</formula>
    </cfRule>
  </conditionalFormatting>
  <conditionalFormatting sqref="AE89">
    <cfRule type="expression" dxfId="2691" priority="13331">
      <formula>IF(RIGHT(TEXT(AE89,"0.#"),1)=".",FALSE,TRUE)</formula>
    </cfRule>
    <cfRule type="expression" dxfId="2690" priority="13332">
      <formula>IF(RIGHT(TEXT(AE89,"0.#"),1)=".",TRUE,FALSE)</formula>
    </cfRule>
  </conditionalFormatting>
  <conditionalFormatting sqref="AI89">
    <cfRule type="expression" dxfId="2689" priority="13329">
      <formula>IF(RIGHT(TEXT(AI89,"0.#"),1)=".",FALSE,TRUE)</formula>
    </cfRule>
    <cfRule type="expression" dxfId="2688" priority="13330">
      <formula>IF(RIGHT(TEXT(AI89,"0.#"),1)=".",TRUE,FALSE)</formula>
    </cfRule>
  </conditionalFormatting>
  <conditionalFormatting sqref="AI88">
    <cfRule type="expression" dxfId="2687" priority="13327">
      <formula>IF(RIGHT(TEXT(AI88,"0.#"),1)=".",FALSE,TRUE)</formula>
    </cfRule>
    <cfRule type="expression" dxfId="2686" priority="13328">
      <formula>IF(RIGHT(TEXT(AI88,"0.#"),1)=".",TRUE,FALSE)</formula>
    </cfRule>
  </conditionalFormatting>
  <conditionalFormatting sqref="AI87">
    <cfRule type="expression" dxfId="2685" priority="13325">
      <formula>IF(RIGHT(TEXT(AI87,"0.#"),1)=".",FALSE,TRUE)</formula>
    </cfRule>
    <cfRule type="expression" dxfId="2684" priority="13326">
      <formula>IF(RIGHT(TEXT(AI87,"0.#"),1)=".",TRUE,FALSE)</formula>
    </cfRule>
  </conditionalFormatting>
  <conditionalFormatting sqref="AM88">
    <cfRule type="expression" dxfId="2683" priority="13321">
      <formula>IF(RIGHT(TEXT(AM88,"0.#"),1)=".",FALSE,TRUE)</formula>
    </cfRule>
    <cfRule type="expression" dxfId="2682" priority="13322">
      <formula>IF(RIGHT(TEXT(AM88,"0.#"),1)=".",TRUE,FALSE)</formula>
    </cfRule>
  </conditionalFormatting>
  <conditionalFormatting sqref="AM89">
    <cfRule type="expression" dxfId="2681" priority="13319">
      <formula>IF(RIGHT(TEXT(AM89,"0.#"),1)=".",FALSE,TRUE)</formula>
    </cfRule>
    <cfRule type="expression" dxfId="2680" priority="13320">
      <formula>IF(RIGHT(TEXT(AM89,"0.#"),1)=".",TRUE,FALSE)</formula>
    </cfRule>
  </conditionalFormatting>
  <conditionalFormatting sqref="AE92">
    <cfRule type="expression" dxfId="2679" priority="13305">
      <formula>IF(RIGHT(TEXT(AE92,"0.#"),1)=".",FALSE,TRUE)</formula>
    </cfRule>
    <cfRule type="expression" dxfId="2678" priority="13306">
      <formula>IF(RIGHT(TEXT(AE92,"0.#"),1)=".",TRUE,FALSE)</formula>
    </cfRule>
  </conditionalFormatting>
  <conditionalFormatting sqref="AE93">
    <cfRule type="expression" dxfId="2677" priority="13303">
      <formula>IF(RIGHT(TEXT(AE93,"0.#"),1)=".",FALSE,TRUE)</formula>
    </cfRule>
    <cfRule type="expression" dxfId="2676" priority="13304">
      <formula>IF(RIGHT(TEXT(AE93,"0.#"),1)=".",TRUE,FALSE)</formula>
    </cfRule>
  </conditionalFormatting>
  <conditionalFormatting sqref="AE94">
    <cfRule type="expression" dxfId="2675" priority="13301">
      <formula>IF(RIGHT(TEXT(AE94,"0.#"),1)=".",FALSE,TRUE)</formula>
    </cfRule>
    <cfRule type="expression" dxfId="2674" priority="13302">
      <formula>IF(RIGHT(TEXT(AE94,"0.#"),1)=".",TRUE,FALSE)</formula>
    </cfRule>
  </conditionalFormatting>
  <conditionalFormatting sqref="AI94">
    <cfRule type="expression" dxfId="2673" priority="13299">
      <formula>IF(RIGHT(TEXT(AI94,"0.#"),1)=".",FALSE,TRUE)</formula>
    </cfRule>
    <cfRule type="expression" dxfId="2672" priority="13300">
      <formula>IF(RIGHT(TEXT(AI94,"0.#"),1)=".",TRUE,FALSE)</formula>
    </cfRule>
  </conditionalFormatting>
  <conditionalFormatting sqref="AI93">
    <cfRule type="expression" dxfId="2671" priority="13297">
      <formula>IF(RIGHT(TEXT(AI93,"0.#"),1)=".",FALSE,TRUE)</formula>
    </cfRule>
    <cfRule type="expression" dxfId="2670" priority="13298">
      <formula>IF(RIGHT(TEXT(AI93,"0.#"),1)=".",TRUE,FALSE)</formula>
    </cfRule>
  </conditionalFormatting>
  <conditionalFormatting sqref="AI92">
    <cfRule type="expression" dxfId="2669" priority="13295">
      <formula>IF(RIGHT(TEXT(AI92,"0.#"),1)=".",FALSE,TRUE)</formula>
    </cfRule>
    <cfRule type="expression" dxfId="2668" priority="13296">
      <formula>IF(RIGHT(TEXT(AI92,"0.#"),1)=".",TRUE,FALSE)</formula>
    </cfRule>
  </conditionalFormatting>
  <conditionalFormatting sqref="AM92">
    <cfRule type="expression" dxfId="2667" priority="13293">
      <formula>IF(RIGHT(TEXT(AM92,"0.#"),1)=".",FALSE,TRUE)</formula>
    </cfRule>
    <cfRule type="expression" dxfId="2666" priority="13294">
      <formula>IF(RIGHT(TEXT(AM92,"0.#"),1)=".",TRUE,FALSE)</formula>
    </cfRule>
  </conditionalFormatting>
  <conditionalFormatting sqref="AM93">
    <cfRule type="expression" dxfId="2665" priority="13291">
      <formula>IF(RIGHT(TEXT(AM93,"0.#"),1)=".",FALSE,TRUE)</formula>
    </cfRule>
    <cfRule type="expression" dxfId="2664" priority="13292">
      <formula>IF(RIGHT(TEXT(AM93,"0.#"),1)=".",TRUE,FALSE)</formula>
    </cfRule>
  </conditionalFormatting>
  <conditionalFormatting sqref="AM94">
    <cfRule type="expression" dxfId="2663" priority="13289">
      <formula>IF(RIGHT(TEXT(AM94,"0.#"),1)=".",FALSE,TRUE)</formula>
    </cfRule>
    <cfRule type="expression" dxfId="2662" priority="13290">
      <formula>IF(RIGHT(TEXT(AM94,"0.#"),1)=".",TRUE,FALSE)</formula>
    </cfRule>
  </conditionalFormatting>
  <conditionalFormatting sqref="AE97">
    <cfRule type="expression" dxfId="2661" priority="13275">
      <formula>IF(RIGHT(TEXT(AE97,"0.#"),1)=".",FALSE,TRUE)</formula>
    </cfRule>
    <cfRule type="expression" dxfId="2660" priority="13276">
      <formula>IF(RIGHT(TEXT(AE97,"0.#"),1)=".",TRUE,FALSE)</formula>
    </cfRule>
  </conditionalFormatting>
  <conditionalFormatting sqref="AE98">
    <cfRule type="expression" dxfId="2659" priority="13273">
      <formula>IF(RIGHT(TEXT(AE98,"0.#"),1)=".",FALSE,TRUE)</formula>
    </cfRule>
    <cfRule type="expression" dxfId="2658" priority="13274">
      <formula>IF(RIGHT(TEXT(AE98,"0.#"),1)=".",TRUE,FALSE)</formula>
    </cfRule>
  </conditionalFormatting>
  <conditionalFormatting sqref="AE99">
    <cfRule type="expression" dxfId="2657" priority="13271">
      <formula>IF(RIGHT(TEXT(AE99,"0.#"),1)=".",FALSE,TRUE)</formula>
    </cfRule>
    <cfRule type="expression" dxfId="2656" priority="13272">
      <formula>IF(RIGHT(TEXT(AE99,"0.#"),1)=".",TRUE,FALSE)</formula>
    </cfRule>
  </conditionalFormatting>
  <conditionalFormatting sqref="AI99">
    <cfRule type="expression" dxfId="2655" priority="13269">
      <formula>IF(RIGHT(TEXT(AI99,"0.#"),1)=".",FALSE,TRUE)</formula>
    </cfRule>
    <cfRule type="expression" dxfId="2654" priority="13270">
      <formula>IF(RIGHT(TEXT(AI99,"0.#"),1)=".",TRUE,FALSE)</formula>
    </cfRule>
  </conditionalFormatting>
  <conditionalFormatting sqref="AI98">
    <cfRule type="expression" dxfId="2653" priority="13267">
      <formula>IF(RIGHT(TEXT(AI98,"0.#"),1)=".",FALSE,TRUE)</formula>
    </cfRule>
    <cfRule type="expression" dxfId="2652" priority="13268">
      <formula>IF(RIGHT(TEXT(AI98,"0.#"),1)=".",TRUE,FALSE)</formula>
    </cfRule>
  </conditionalFormatting>
  <conditionalFormatting sqref="AI97">
    <cfRule type="expression" dxfId="2651" priority="13265">
      <formula>IF(RIGHT(TEXT(AI97,"0.#"),1)=".",FALSE,TRUE)</formula>
    </cfRule>
    <cfRule type="expression" dxfId="2650" priority="13266">
      <formula>IF(RIGHT(TEXT(AI97,"0.#"),1)=".",TRUE,FALSE)</formula>
    </cfRule>
  </conditionalFormatting>
  <conditionalFormatting sqref="AM97">
    <cfRule type="expression" dxfId="2649" priority="13263">
      <formula>IF(RIGHT(TEXT(AM97,"0.#"),1)=".",FALSE,TRUE)</formula>
    </cfRule>
    <cfRule type="expression" dxfId="2648" priority="13264">
      <formula>IF(RIGHT(TEXT(AM97,"0.#"),1)=".",TRUE,FALSE)</formula>
    </cfRule>
  </conditionalFormatting>
  <conditionalFormatting sqref="AM98">
    <cfRule type="expression" dxfId="2647" priority="13261">
      <formula>IF(RIGHT(TEXT(AM98,"0.#"),1)=".",FALSE,TRUE)</formula>
    </cfRule>
    <cfRule type="expression" dxfId="2646" priority="13262">
      <formula>IF(RIGHT(TEXT(AM98,"0.#"),1)=".",TRUE,FALSE)</formula>
    </cfRule>
  </conditionalFormatting>
  <conditionalFormatting sqref="AM99">
    <cfRule type="expression" dxfId="2645" priority="13259">
      <formula>IF(RIGHT(TEXT(AM99,"0.#"),1)=".",FALSE,TRUE)</formula>
    </cfRule>
    <cfRule type="expression" dxfId="2644" priority="13260">
      <formula>IF(RIGHT(TEXT(AM99,"0.#"),1)=".",TRUE,FALSE)</formula>
    </cfRule>
  </conditionalFormatting>
  <conditionalFormatting sqref="AE102">
    <cfRule type="expression" dxfId="2643" priority="13241">
      <formula>IF(RIGHT(TEXT(AE102,"0.#"),1)=".",FALSE,TRUE)</formula>
    </cfRule>
    <cfRule type="expression" dxfId="2642" priority="13242">
      <formula>IF(RIGHT(TEXT(AE102,"0.#"),1)=".",TRUE,FALSE)</formula>
    </cfRule>
  </conditionalFormatting>
  <conditionalFormatting sqref="AE104">
    <cfRule type="expression" dxfId="2641" priority="13233">
      <formula>IF(RIGHT(TEXT(AE104,"0.#"),1)=".",FALSE,TRUE)</formula>
    </cfRule>
    <cfRule type="expression" dxfId="2640" priority="13234">
      <formula>IF(RIGHT(TEXT(AE104,"0.#"),1)=".",TRUE,FALSE)</formula>
    </cfRule>
  </conditionalFormatting>
  <conditionalFormatting sqref="AI104">
    <cfRule type="expression" dxfId="2639" priority="13231">
      <formula>IF(RIGHT(TEXT(AI104,"0.#"),1)=".",FALSE,TRUE)</formula>
    </cfRule>
    <cfRule type="expression" dxfId="2638" priority="13232">
      <formula>IF(RIGHT(TEXT(AI104,"0.#"),1)=".",TRUE,FALSE)</formula>
    </cfRule>
  </conditionalFormatting>
  <conditionalFormatting sqref="AM104">
    <cfRule type="expression" dxfId="2637" priority="13229">
      <formula>IF(RIGHT(TEXT(AM104,"0.#"),1)=".",FALSE,TRUE)</formula>
    </cfRule>
    <cfRule type="expression" dxfId="2636" priority="13230">
      <formula>IF(RIGHT(TEXT(AM104,"0.#"),1)=".",TRUE,FALSE)</formula>
    </cfRule>
  </conditionalFormatting>
  <conditionalFormatting sqref="AE105">
    <cfRule type="expression" dxfId="2635" priority="13227">
      <formula>IF(RIGHT(TEXT(AE105,"0.#"),1)=".",FALSE,TRUE)</formula>
    </cfRule>
    <cfRule type="expression" dxfId="2634" priority="13228">
      <formula>IF(RIGHT(TEXT(AE105,"0.#"),1)=".",TRUE,FALSE)</formula>
    </cfRule>
  </conditionalFormatting>
  <conditionalFormatting sqref="AI105">
    <cfRule type="expression" dxfId="2633" priority="13225">
      <formula>IF(RIGHT(TEXT(AI105,"0.#"),1)=".",FALSE,TRUE)</formula>
    </cfRule>
    <cfRule type="expression" dxfId="2632" priority="13226">
      <formula>IF(RIGHT(TEXT(AI105,"0.#"),1)=".",TRUE,FALSE)</formula>
    </cfRule>
  </conditionalFormatting>
  <conditionalFormatting sqref="AM105">
    <cfRule type="expression" dxfId="2631" priority="13223">
      <formula>IF(RIGHT(TEXT(AM105,"0.#"),1)=".",FALSE,TRUE)</formula>
    </cfRule>
    <cfRule type="expression" dxfId="2630" priority="13224">
      <formula>IF(RIGHT(TEXT(AM105,"0.#"),1)=".",TRUE,FALSE)</formula>
    </cfRule>
  </conditionalFormatting>
  <conditionalFormatting sqref="AE107">
    <cfRule type="expression" dxfId="2629" priority="13219">
      <formula>IF(RIGHT(TEXT(AE107,"0.#"),1)=".",FALSE,TRUE)</formula>
    </cfRule>
    <cfRule type="expression" dxfId="2628" priority="13220">
      <formula>IF(RIGHT(TEXT(AE107,"0.#"),1)=".",TRUE,FALSE)</formula>
    </cfRule>
  </conditionalFormatting>
  <conditionalFormatting sqref="AI107">
    <cfRule type="expression" dxfId="2627" priority="13217">
      <formula>IF(RIGHT(TEXT(AI107,"0.#"),1)=".",FALSE,TRUE)</formula>
    </cfRule>
    <cfRule type="expression" dxfId="2626" priority="13218">
      <formula>IF(RIGHT(TEXT(AI107,"0.#"),1)=".",TRUE,FALSE)</formula>
    </cfRule>
  </conditionalFormatting>
  <conditionalFormatting sqref="AM107">
    <cfRule type="expression" dxfId="2625" priority="13215">
      <formula>IF(RIGHT(TEXT(AM107,"0.#"),1)=".",FALSE,TRUE)</formula>
    </cfRule>
    <cfRule type="expression" dxfId="2624" priority="13216">
      <formula>IF(RIGHT(TEXT(AM107,"0.#"),1)=".",TRUE,FALSE)</formula>
    </cfRule>
  </conditionalFormatting>
  <conditionalFormatting sqref="AE108">
    <cfRule type="expression" dxfId="2623" priority="13213">
      <formula>IF(RIGHT(TEXT(AE108,"0.#"),1)=".",FALSE,TRUE)</formula>
    </cfRule>
    <cfRule type="expression" dxfId="2622" priority="13214">
      <formula>IF(RIGHT(TEXT(AE108,"0.#"),1)=".",TRUE,FALSE)</formula>
    </cfRule>
  </conditionalFormatting>
  <conditionalFormatting sqref="AI108">
    <cfRule type="expression" dxfId="2621" priority="13211">
      <formula>IF(RIGHT(TEXT(AI108,"0.#"),1)=".",FALSE,TRUE)</formula>
    </cfRule>
    <cfRule type="expression" dxfId="2620" priority="13212">
      <formula>IF(RIGHT(TEXT(AI108,"0.#"),1)=".",TRUE,FALSE)</formula>
    </cfRule>
  </conditionalFormatting>
  <conditionalFormatting sqref="AM108">
    <cfRule type="expression" dxfId="2619" priority="13209">
      <formula>IF(RIGHT(TEXT(AM108,"0.#"),1)=".",FALSE,TRUE)</formula>
    </cfRule>
    <cfRule type="expression" dxfId="2618" priority="13210">
      <formula>IF(RIGHT(TEXT(AM108,"0.#"),1)=".",TRUE,FALSE)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E434">
    <cfRule type="expression" dxfId="2527" priority="13045">
      <formula>IF(RIGHT(TEXT(AE434,"0.#"),1)=".",FALSE,TRUE)</formula>
    </cfRule>
    <cfRule type="expression" dxfId="2526" priority="13046">
      <formula>IF(RIGHT(TEXT(AE434,"0.#"),1)=".",TRUE,FALSE)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101:AI102 AM101:AM102 AQ101:AQ102">
    <cfRule type="expression" dxfId="721" priority="21">
      <formula>IF(RIGHT(TEXT(AI101,"0.#"),1)=".",FALSE,TRUE)</formula>
    </cfRule>
    <cfRule type="expression" dxfId="720" priority="22">
      <formula>IF(RIGHT(TEXT(AI101,"0.#"),1)=".",TRUE,FALSE)</formula>
    </cfRule>
  </conditionalFormatting>
  <conditionalFormatting sqref="AI134:AI135 AM134:AM135 AQ134:AQ135">
    <cfRule type="expression" dxfId="719" priority="19">
      <formula>IF(RIGHT(TEXT(AI134,"0.#"),1)=".",FALSE,TRUE)</formula>
    </cfRule>
    <cfRule type="expression" dxfId="718" priority="20">
      <formula>IF(RIGHT(TEXT(AI134,"0.#"),1)=".",TRUE,FALSE)</formula>
    </cfRule>
  </conditionalFormatting>
  <conditionalFormatting sqref="AI433:AI434 AM433:AM434">
    <cfRule type="expression" dxfId="717" priority="17">
      <formula>IF(RIGHT(TEXT(AI433,"0.#"),1)=".",FALSE,TRUE)</formula>
    </cfRule>
    <cfRule type="expression" dxfId="716" priority="18">
      <formula>IF(RIGHT(TEXT(AI433,"0.#"),1)=".",TRUE,FALSE)</formula>
    </cfRule>
  </conditionalFormatting>
  <conditionalFormatting sqref="AE435">
    <cfRule type="expression" dxfId="715" priority="15">
      <formula>IF(RIGHT(TEXT(AE435,"0.#"),1)=".",FALSE,TRUE)</formula>
    </cfRule>
    <cfRule type="expression" dxfId="714" priority="16">
      <formula>IF(RIGHT(TEXT(AE435,"0.#"),1)=".",TRUE,FALSE)</formula>
    </cfRule>
  </conditionalFormatting>
  <conditionalFormatting sqref="AI435 AM435">
    <cfRule type="expression" dxfId="713" priority="13">
      <formula>IF(RIGHT(TEXT(AI435,"0.#"),1)=".",FALSE,TRUE)</formula>
    </cfRule>
    <cfRule type="expression" dxfId="712" priority="14">
      <formula>IF(RIGHT(TEXT(AI435,"0.#"),1)=".",TRUE,FALSE)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622</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26.5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28.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27.4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24.4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622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2">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2">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2">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2">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2">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2">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2">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2">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2">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2">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2">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2">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2">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2">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2">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2">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2">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2">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2">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2">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2">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2">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2">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2">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2">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2">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2">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2">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2">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2">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2">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2">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2">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2">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2">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2">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2">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2">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2">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2">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2">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2">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2">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2">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2">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2">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2">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2">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2">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2">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2">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2">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2">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2">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2">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2">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2">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2">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2">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2">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2">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2">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2">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2">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2">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2">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2">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2">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2">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2">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2">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2">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2">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2">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2">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2">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2">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2">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2">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2">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2">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2">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2">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2">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2">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2">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2">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2">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2">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2">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2">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2">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2">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2">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2">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2">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2">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2">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2">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2">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2">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2">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2">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2">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2">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2">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2">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2">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2">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2">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2">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2">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2">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2">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2">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2">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2">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2">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2">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2">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2">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2">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2">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2">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2">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2">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2">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2">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2">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2">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2">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2">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2">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2">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2">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2">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2">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2">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2">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2">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2">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2">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2">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2">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2">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2">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2">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2">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2">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2">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2">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2">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2">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2">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2">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2">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2">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2">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2">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2">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2">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2">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2">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2">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2">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2">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2">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2">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2">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2">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2">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2">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2">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2">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2">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2">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2">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2">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2">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2">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2">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2">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2">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2">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2">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2">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2">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2">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2">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2">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2">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2">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2">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2">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2">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2">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2">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2">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2">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2">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2">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2">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2">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2">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2">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2">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2">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2">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2">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2">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2">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2">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2">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2">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2">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2">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2">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2">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2">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2">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2">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2">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2">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2">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2">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2">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2">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2">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2">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2">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2">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2">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2">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2">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2">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2">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2">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2">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2">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2">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2">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2">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2">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2">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2">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2">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2">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2">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2">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2">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2">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2">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2">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2">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2">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2">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2">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2019-03-12T06:48:21Z</cp:lastPrinted>
  <dcterms:created xsi:type="dcterms:W3CDTF">2012-03-13T00:50:25Z</dcterms:created>
  <dcterms:modified xsi:type="dcterms:W3CDTF">2019-07-09T13:24:02Z</dcterms:modified>
</cp:coreProperties>
</file>