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各部局フォルダ\保健部\レビューシート\"/>
    </mc:Choice>
  </mc:AlternateContent>
  <bookViews>
    <workbookView xWindow="0" yWindow="600" windowWidth="16630" windowHeight="6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<sst xmlns="http://schemas.openxmlformats.org/spreadsheetml/2006/main" count="2896" uniqueCount="645">
  <si>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</si>
  <si>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</si>
  <si>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</si>
  <si>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</si>
  <si>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</si>
  <si>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</si>
  <si>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</si>
  <si>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</si>
  <si>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</si>
  <si>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</si>
  <si>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</si>
  <si>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</si>
  <si>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</si>
  <si>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</si>
  <si>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</si>
  <si>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</si>
  <si>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</si>
  <si>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</si>
  <si>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</si>
  <si>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</si>
  <si>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</si>
  <si>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</si>
  <si>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</si>
  <si>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</si>
  <si>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</si>
  <si>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</si>
  <si>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</si>
  <si>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</si>
  <si>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</si>
  <si>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</si>
  <si>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</si>
  <si>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</si>
  <si>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</si>
  <si>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</si>
  <si>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</si>
  <si>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</si>
  <si>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</si>
  <si>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</si>
  <si>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</si>
  <si>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</si>
  <si>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</si>
  <si>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</si>
  <si>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</si>
  <si>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</si>
  <si>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</si>
  <si>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</si>
  <si>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</si>
  <si>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</si>
  <si>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</si>
  <si>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</si>
  <si>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</si>
  <si>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</si>
  <si>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</si>
  <si>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</si>
  <si>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</si>
  <si>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</si>
  <si>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</si>
  <si>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</si>
  <si>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</si>
  <si>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</si>
  <si>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</si>
  <si>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</si>
  <si>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</si>
  <si>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</si>
  <si>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</si>
  <si>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</si>
  <si>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</si>
  <si>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</si>
  <si>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</si>
  <si>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</si>
  <si>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</si>
  <si>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</si>
  <si>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</si>
  <si>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</si>
  <si>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</si>
  <si>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</si>
  <si>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</si>
  <si>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</si>
  <si>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</si>
  <si>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</si>
  <si>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</si>
  <si>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</si>
  <si>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</si>
  <si>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</si>
  <si>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</si>
  <si>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</si>
  <si>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</si>
  <si>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</si>
  <si>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</si>
  <si>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</si>
  <si>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</si>
  <si>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</si>
  <si>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</si>
  <si>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</si>
  <si>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</si>
  <si>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</si>
  <si>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</si>
  <si>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</si>
  <si>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</si>
  <si>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</si>
  <si>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</si>
  <si>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</si>
  <si>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</si>
  <si>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</si>
  <si>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</si>
  <si>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</si>
  <si>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</si>
  <si>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</si>
  <si>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</si>
  <si>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</si>
  <si>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</si>
  <si>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</si>
  <si>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</si>
  <si>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</si>
  <si>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</si>
  <si>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</si>
  <si>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</si>
  <si>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</si>
  <si>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</si>
  <si>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</si>
  <si>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</si>
  <si>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</si>
  <si>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</si>
  <si>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</si>
  <si>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</si>
  <si>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</si>
  <si>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</si>
  <si>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</si>
  <si>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</si>
  <si>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</si>
  <si>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</si>
  <si>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</si>
  <si>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</si>
  <si>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</si>
  <si>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</si>
  <si>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</si>
  <si>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</si>
  <si>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</si>
  <si>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</si>
  <si>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</si>
  <si>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</si>
  <si>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</si>
  <si>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</si>
  <si>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</si>
  <si>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</si>
  <si>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</si>
  <si>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</si>
  <si>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</si>
  <si>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</si>
  <si>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</si>
  <si>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</si>
  <si>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</si>
  <si>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</si>
  <si>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</si>
  <si>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</si>
  <si>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</si>
  <si>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</si>
  <si>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</si>
  <si>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</si>
  <si>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</si>
  <si>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</si>
  <si>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</si>
  <si>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</si>
  <si>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</si>
  <si>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</si>
  <si>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</si>
  <si>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</si>
  <si>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</si>
  <si>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</si>
  <si>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</si>
  <si>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</si>
  <si>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</si>
  <si>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</si>
  <si>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</si>
  <si>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</si>
  <si>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</si>
  <si>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</si>
  <si>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</si>
  <si>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</si>
  <si>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</si>
  <si>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</si>
  <si>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</si>
  <si>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</si>
  <si>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</si>
  <si>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</si>
  <si>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</si>
  <si>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</si>
  <si>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</si>
  <si>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</si>
  <si>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</si>
  <si>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</si>
  <si>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</si>
  <si>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</si>
  <si>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</si>
  <si>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</si>
  <si>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</si>
  <si>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</si>
  <si>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</si>
  <si>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</si>
  <si>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</si>
  <si>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</si>
  <si>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</si>
  <si>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</si>
  <si>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</si>
  <si>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</si>
  <si>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</si>
  <si>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</si>
  <si>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</si>
  <si>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</si>
  <si>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</si>
  <si>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</si>
  <si>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</si>
  <si>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</si>
  <si>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</si>
  <si>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</si>
  <si>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</si>
  <si>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</si>
  <si>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</si>
  <si>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</si>
  <si>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</si>
  <si>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</si>
  <si>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</si>
  <si>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</si>
  <si>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</si>
  <si>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</si>
  <si>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</si>
  <si>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</si>
  <si>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</si>
  <si>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</si>
  <si>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</si>
  <si>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</si>
  <si>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</si>
  <si>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</si>
  <si>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</si>
  <si>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</si>
  <si>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</si>
  <si>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</si>
  <si>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</si>
  <si>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</si>
  <si>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</si>
  <si>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</si>
  <si>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</si>
  <si>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</si>
  <si>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</si>
  <si>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</si>
  <si>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</si>
  <si>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</si>
  <si>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</si>
  <si>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</si>
  <si>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</si>
  <si>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</si>
  <si>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</si>
  <si>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</si>
  <si>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</si>
  <si>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</si>
  <si>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</si>
  <si>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</si>
  <si>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</si>
  <si>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</si>
  <si>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</si>
  <si>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</si>
  <si>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</si>
  <si>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</si>
  <si>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</si>
  <si>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</si>
  <si>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</si>
  <si>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</si>
  <si>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</si>
  <si>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</si>
  <si>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</si>
  <si>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</si>
  <si>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</si>
  <si>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</si>
  <si>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</si>
  <si>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</si>
  <si>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</si>
  <si>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</si>
  <si>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</si>
  <si>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</si>
  <si>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</si>
  <si>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</si>
  <si>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</si>
  <si>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</si>
  <si>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</si>
  <si>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</si>
  <si>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</si>
  <si>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</si>
  <si>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</si>
  <si>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</si>
  <si>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</si>
  <si>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</si>
  <si>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</si>
  <si>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</si>
  <si>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</si>
  <si>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</si>
  <si>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</si>
  <si>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</si>
  <si>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</si>
  <si>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</si>
  <si>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</si>
  <si>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</si>
  <si>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</si>
  <si>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</si>
  <si>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</si>
  <si>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</si>
  <si>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</si>
  <si>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</si>
  <si>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</si>
  <si>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</si>
  <si>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</si>
  <si>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</si>
  <si>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</si>
  <si>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</si>
  <si>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</si>
  <si>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</si>
  <si>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</si>
  <si>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</si>
  <si>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</si>
  <si>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</si>
  <si>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</si>
  <si>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</si>
  <si>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</si>
  <si>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</si>
  <si>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</si>
  <si>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</si>
  <si>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</si>
  <si>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</si>
  <si>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</si>
  <si>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</si>
  <si>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</si>
  <si>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</si>
  <si>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</si>
  <si>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</si>
  <si>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</si>
  <si>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</si>
  <si>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</si>
  <si>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</si>
  <si>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</si>
  <si>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</si>
  <si>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</si>
  <si>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</si>
  <si>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</si>
  <si>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</si>
  <si>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</si>
  <si>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</si>
  <si>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</si>
  <si>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</si>
  <si>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</si>
  <si>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</si>
  <si>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</si>
  <si>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</si>
  <si>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</si>
  <si>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</si>
  <si>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</si>
  <si>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</si>
  <si>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</si>
  <si>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</si>
  <si>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</si>
  <si>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</si>
  <si>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</si>
  <si>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</si>
  <si>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</si>
  <si>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</si>
  <si>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</si>
  <si>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</si>
  <si>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</si>
  <si>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</si>
  <si>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</si>
  <si>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</si>
  <si>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</si>
  <si>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</si>
  <si>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</si>
  <si>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</si>
  <si>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</si>
  <si>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</si>
  <si>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</si>
  <si>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</si>
  <si>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</si>
  <si>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</si>
  <si>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</si>
  <si>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</si>
  <si>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</si>
  <si>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</si>
  <si>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</si>
  <si>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</si>
  <si>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</si>
  <si>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</si>
  <si>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</si>
  <si>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</si>
  <si>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</si>
  <si>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</si>
  <si>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</si>
  <si>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</si>
  <si>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</si>
  <si>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</si>
  <si>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</si>
  <si>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</si>
  <si>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</si>
  <si>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</si>
  <si>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</si>
  <si>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</si>
  <si>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</si>
  <si>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</si>
  <si>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</si>
  <si>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</si>
  <si>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</si>
  <si>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</si>
  <si>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</si>
  <si>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</si>
  <si>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</si>
  <si>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</si>
  <si>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</si>
  <si>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</si>
  <si>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</si>
  <si>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</si>
  <si>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</si>
  <si>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</si>
  <si>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</si>
  <si>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</si>
  <si>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</si>
  <si>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</si>
  <si>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</si>
  <si>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</si>
  <si>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</si>
  <si>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</si>
  <si>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</si>
  <si>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</si>
  <si>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</si>
  <si>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</si>
  <si>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</si>
  <si>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</si>
  <si>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</si>
  <si>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</si>
  <si>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</si>
  <si>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</si>
  <si>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</si>
  <si>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</si>
  <si>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</si>
  <si>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</si>
  <si>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</si>
  <si>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</si>
  <si>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</si>
  <si>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</si>
  <si>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</si>
  <si>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</si>
  <si>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</si>
  <si>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</si>
  <si>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</si>
  <si>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</si>
  <si>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</si>
  <si>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</si>
  <si>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</si>
  <si>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</si>
  <si>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</si>
  <si>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</si>
  <si>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</si>
  <si>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</si>
  <si>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</si>
  <si>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</si>
  <si>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</si>
  <si>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</si>
  <si>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</si>
  <si>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</si>
  <si>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</si>
  <si>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</si>
  <si>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</si>
  <si>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</si>
  <si>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</si>
  <si>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</si>
  <si>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</si>
  <si>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</si>
  <si>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</si>
  <si>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</si>
  <si>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</si>
  <si>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</si>
  <si>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</si>
  <si>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</si>
  <si>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</si>
  <si>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</si>
  <si>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</si>
  <si>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</si>
  <si>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</si>
  <si>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</si>
  <si>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</si>
  <si>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</si>
  <si>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</si>
  <si>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</si>
  <si>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</si>
  <si>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</si>
  <si>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</si>
  <si>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</si>
  <si>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</si>
  <si>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</si>
  <si>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</si>
  <si>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</si>
  <si>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</si>
  <si>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</si>
  <si>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</si>
  <si>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</si>
  <si>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</si>
  <si>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</si>
  <si>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</si>
  <si>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</si>
  <si>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</si>
  <si>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</si>
  <si>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</si>
  <si>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</si>
  <si>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</si>
  <si>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</si>
  <si>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</si>
  <si>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</si>
  <si>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</si>
  <si>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</si>
  <si>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</si>
  <si>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</si>
  <si>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</si>
  <si>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</si>
  <si>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</si>
  <si>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</si>
  <si>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</si>
  <si>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</si>
  <si>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</si>
  <si>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</si>
  <si>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</si>
  <si>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</si>
  <si>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</si>
  <si>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</si>
  <si>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</si>
  <si>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</si>
  <si>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</si>
  <si>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</si>
  <si>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</si>
  <si>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</si>
  <si>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</si>
  <si>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</si>
  <si>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</si>
  <si>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</si>
  <si>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</si>
  <si>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</si>
  <si>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</si>
  <si>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</si>
  <si>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</si>
  <si>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</si>
  <si>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</si>
  <si>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</si>
  <si>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</si>
  <si>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</si>
  <si>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</si>
  <si>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</si>
  <si>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</si>
  <si>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</si>
  <si>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</si>
  <si>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</si>
  <si>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</si>
  <si>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</si>
  <si>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</si>
  <si>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</si>
  <si>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</si>
  <si>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</si>
  <si>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</si>
  <si>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</si>
  <si>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</si>
  <si>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</si>
  <si>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</si>
  <si>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</si>
  <si>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</si>
  <si>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</si>
  <si>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</si>
  <si>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</si>
  <si>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</si>
  <si>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</si>
  <si>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環境保健部</t>
    <rPh sb="0" eb="2">
      <t>カンキョウ</t>
    </rPh>
    <rPh sb="2" eb="5">
      <t>ホケンブ</t>
    </rPh>
    <phoneticPr fontId="5"/>
  </si>
  <si>
    <t>特殊疾病対策室</t>
    <rPh sb="0" eb="7">
      <t>トクシュシッペイタイサクシツ</t>
    </rPh>
    <phoneticPr fontId="5"/>
  </si>
  <si>
    <t>○</t>
  </si>
  <si>
    <t>平成12年度以降におけるチッソ株式会社に対する支援措置について（平成12年2月8日閣議了解）</t>
  </si>
  <si>
    <t>-</t>
  </si>
  <si>
    <t>-</t>
    <phoneticPr fontId="5"/>
  </si>
  <si>
    <t>　熊本県が、水俣湾公害防止事業費のうちチッソ株式会社の負担金に係る地方債（ヘドロ立替債）、水俣病患者への補償に係る地方債（患者県債）の元利償還に支障をきたさぬよう当該元利償還費の一部を補助することにより、水俣病対策の推進を図ることを目的とする。</t>
  </si>
  <si>
    <t>　熊本県が、ヘドロ立替債、患者県債の元利償還に支障をきたさぬよう、平成27年1月23日チッソ株式会社に対する支援措置に関する連絡会議申合せ「『平成12年度以降におけるチッソ株式会社に対する支援措置について』（平成12年2月8日閣議了解）の実施について」で決定された算定式により、チッソ株式会社が返済することが可能な範囲について求め、当該県債の元利償還のうちチッソ株式会社に対する支払猶予等相当額の４／５を国が補助する。</t>
  </si>
  <si>
    <t>-</t>
    <phoneticPr fontId="5"/>
  </si>
  <si>
    <t>水俣病対策地方債償還費補助金</t>
  </si>
  <si>
    <t>　熊本県が地方債の元利償還に支障をきたさぬよう当該元利償還費の一部を補助するものであるため、必要な額を確実に行う。</t>
    <phoneticPr fontId="5"/>
  </si>
  <si>
    <t>平成12年2月8日閣議了解に基づく償還に係る補助額
※平成12年2月8日閣議了解に基づく償還に係る補助であることから、中間目標を設定することができない。</t>
    <phoneticPr fontId="5"/>
  </si>
  <si>
    <t>百万円</t>
    <rPh sb="0" eb="2">
      <t>ヒャクマン</t>
    </rPh>
    <rPh sb="2" eb="3">
      <t>エン</t>
    </rPh>
    <phoneticPr fontId="5"/>
  </si>
  <si>
    <t>熊本県から提出された水俣病対策地方債償還費補助金補助事業実績報告書</t>
  </si>
  <si>
    <t>元利償還費補助金の交付回数</t>
    <phoneticPr fontId="5"/>
  </si>
  <si>
    <t>当該年度執行額／交付回数　　　　　　　　　　　　　　</t>
    <rPh sb="0" eb="2">
      <t>トウガイ</t>
    </rPh>
    <rPh sb="2" eb="4">
      <t>ネンド</t>
    </rPh>
    <rPh sb="4" eb="6">
      <t>シッコウ</t>
    </rPh>
    <rPh sb="6" eb="7">
      <t>ガク</t>
    </rPh>
    <rPh sb="8" eb="10">
      <t>コウフ</t>
    </rPh>
    <rPh sb="10" eb="12">
      <t>カイスウ</t>
    </rPh>
    <phoneticPr fontId="5"/>
  </si>
  <si>
    <t>回</t>
    <rPh sb="0" eb="1">
      <t>カイ</t>
    </rPh>
    <phoneticPr fontId="5"/>
  </si>
  <si>
    <t>百万円/回</t>
    <rPh sb="0" eb="2">
      <t>ヒャクマン</t>
    </rPh>
    <rPh sb="2" eb="3">
      <t>エン</t>
    </rPh>
    <rPh sb="4" eb="5">
      <t>カイ</t>
    </rPh>
    <phoneticPr fontId="5"/>
  </si>
  <si>
    <t>2,828/1</t>
    <phoneticPr fontId="5"/>
  </si>
  <si>
    <t>3,392/1</t>
    <phoneticPr fontId="5"/>
  </si>
  <si>
    <t>-</t>
    <phoneticPr fontId="5"/>
  </si>
  <si>
    <t>７．環境保健対策の推進</t>
  </si>
  <si>
    <t>-</t>
    <phoneticPr fontId="5"/>
  </si>
  <si>
    <t>-</t>
    <phoneticPr fontId="5"/>
  </si>
  <si>
    <t>-</t>
    <phoneticPr fontId="5"/>
  </si>
  <si>
    <t>-</t>
    <phoneticPr fontId="5"/>
  </si>
  <si>
    <t>水俣病患者等の補償・救済</t>
  </si>
  <si>
    <t>　「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t>
  </si>
  <si>
    <t>療養費等の支給については、滞りなく着実に行われている。</t>
  </si>
  <si>
    <t>　熊本県が水俣病対策に係る県債の償還に支障をきたさぬよう、その不足額を補助することにより、水俣病が生じる原因となったメチル水銀を排出した事業者が将来にわたり自力で患者補償を行うことを確保する。</t>
    <phoneticPr fontId="5"/>
  </si>
  <si>
    <t>‐</t>
  </si>
  <si>
    <t>無</t>
  </si>
  <si>
    <t>-</t>
    <phoneticPr fontId="5"/>
  </si>
  <si>
    <t>　平成12年度以降におけるチッソ株式会社に対する支援措置について（平成12年2月8日閣議了解）に基づき熊本県が地方債の元利償還に支障をきたさぬよう当該元利償還費の一部を補助している。</t>
  </si>
  <si>
    <t>　平成12年度以降におけるチッソ株式会社に対する支援措置について（平成12年2月8日閣議了解）に基づき熊本県が地方債の元利償還に支障をきたさぬよう当該元利償還費の一部を補助するための事業であることから、地方自治体、民間等に委ねることができない。</t>
  </si>
  <si>
    <t>　平成12年度以降におけるチッソ株式会社に対する支援措置について（平成12年2月8日閣議了解）に基づき熊本県が地方債の元利償還に支障をきたさぬよう当該元利償還費の一部を補助するための事業であり、必要かつ適切で優先度も高い事業である。</t>
  </si>
  <si>
    <t>　平成12年度以降におけるチッソ株式会社に対する支援措置について（平成12年2月8日閣議了解）に基づきチッソ株式会社からの償還金は補助金の返還に充てられることとされている。</t>
  </si>
  <si>
    <t>概ね妥当である。</t>
    <phoneticPr fontId="5"/>
  </si>
  <si>
    <t>　平成12年度以降におけるチッソ株式会社に対する支援措置について（平成12年2月8日閣議了解）に基づく事業内容により必要額を適切に補助している。</t>
  </si>
  <si>
    <t>　平成12年度以降におけるチッソ株式会社に対する支援措置について（平成12年2月8日閣議了解）に基づき元利償還に支障をきたさないように、補助している。</t>
  </si>
  <si>
    <t>　熊本県が地方債の元利償還に支障をきたさぬよう当該元利償還費の一部を補助するものであるため、年一回の交付は見込みに見合っている。</t>
  </si>
  <si>
    <t>　平成１２年の閣議了解を受けチッソ株式会社が経常利益から患者補償、熊本県への貸付返済を行っているが、県債の償還に支障をきたさないように支払猶予相当額の４／５にあたる予算を適切に執行し、成果を得ている。</t>
  </si>
  <si>
    <t>地方債</t>
    <rPh sb="0" eb="3">
      <t>チホウサイ</t>
    </rPh>
    <phoneticPr fontId="5"/>
  </si>
  <si>
    <t>水俣病患者への補償に係る地方債</t>
  </si>
  <si>
    <t>熊本県</t>
    <rPh sb="0" eb="3">
      <t>クマモトケン</t>
    </rPh>
    <phoneticPr fontId="5"/>
  </si>
  <si>
    <t>水俣病対策に係る地方債の元利償還に支障をきたさぬよう、当該元利償還費の一部を補助</t>
  </si>
  <si>
    <t>補助金等交付</t>
  </si>
  <si>
    <t>224</t>
    <phoneticPr fontId="5"/>
  </si>
  <si>
    <t>222</t>
    <phoneticPr fontId="5"/>
  </si>
  <si>
    <t>231</t>
    <phoneticPr fontId="5"/>
  </si>
  <si>
    <t>274</t>
    <phoneticPr fontId="5"/>
  </si>
  <si>
    <t>271</t>
    <phoneticPr fontId="5"/>
  </si>
  <si>
    <t>263</t>
    <phoneticPr fontId="5"/>
  </si>
  <si>
    <t>248</t>
    <phoneticPr fontId="5"/>
  </si>
  <si>
    <t>264</t>
    <phoneticPr fontId="5"/>
  </si>
  <si>
    <t>-</t>
    <phoneticPr fontId="5"/>
  </si>
  <si>
    <t>室長　佐々木　孝治</t>
    <rPh sb="0" eb="2">
      <t>シツチョウ</t>
    </rPh>
    <rPh sb="3" eb="6">
      <t>ササキ</t>
    </rPh>
    <rPh sb="7" eb="9">
      <t>コウジ</t>
    </rPh>
    <phoneticPr fontId="5"/>
  </si>
  <si>
    <t>973/1</t>
    <phoneticPr fontId="5"/>
  </si>
  <si>
    <t>-</t>
    <phoneticPr fontId="5"/>
  </si>
  <si>
    <t>-</t>
    <phoneticPr fontId="5"/>
  </si>
  <si>
    <t>-</t>
    <phoneticPr fontId="5"/>
  </si>
  <si>
    <t>-</t>
    <phoneticPr fontId="5"/>
  </si>
  <si>
    <t>-</t>
    <phoneticPr fontId="5"/>
  </si>
  <si>
    <t>-</t>
    <phoneticPr fontId="5"/>
  </si>
  <si>
    <t>-</t>
    <phoneticPr fontId="5"/>
  </si>
  <si>
    <t>A.熊本県</t>
    <rPh sb="2" eb="5">
      <t>クマモトケン</t>
    </rPh>
    <phoneticPr fontId="5"/>
  </si>
  <si>
    <t>平成30年度に事業は終了した。</t>
    <rPh sb="0" eb="2">
      <t>ヘイセイ</t>
    </rPh>
    <rPh sb="4" eb="6">
      <t>ネンド</t>
    </rPh>
    <rPh sb="7" eb="9">
      <t>ジギョウ</t>
    </rPh>
    <rPh sb="10" eb="12">
      <t>シュウリョウ</t>
    </rPh>
    <phoneticPr fontId="5"/>
  </si>
  <si>
    <t>水俣病対策地方債償還費</t>
    <rPh sb="0" eb="3">
      <t>ミナマタビョウ</t>
    </rPh>
    <rPh sb="3" eb="5">
      <t>タイサク</t>
    </rPh>
    <rPh sb="5" eb="7">
      <t>チホウ</t>
    </rPh>
    <rPh sb="7" eb="8">
      <t>サイ</t>
    </rPh>
    <rPh sb="8" eb="10">
      <t>ショウカン</t>
    </rPh>
    <rPh sb="10" eb="11">
      <t>ヒ</t>
    </rPh>
    <phoneticPr fontId="5"/>
  </si>
  <si>
    <t>-</t>
    <phoneticPr fontId="5"/>
  </si>
  <si>
    <t>-</t>
    <phoneticPr fontId="5"/>
  </si>
  <si>
    <t>水俣病患者等に対する補償・救済の進捗</t>
    <rPh sb="16" eb="18">
      <t>シンチョク</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</si>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</sst>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173143</xdr:colOff>
      <xdr:row>740</xdr:row>
      <xdr:rowOff>125730</xdr:rowOff>
    </xdr:from>
    <xdr:to>
      <xdr:col>33</xdr:col>
      <xdr:colOff>58147</xdr:colOff>
      <xdr:row>742</xdr:row>
      <xdr:rowOff>116623</xdr:rowOff>
    </xdr:to>
    <xdr:sp macro="" textlink="">
      <xdr:nvSpPr>
        <xdr:cNvPr id="13" name="テキスト ボックス 12"/>
        <xdr:cNvSpPr txBox="1"/>
      </xdr:nvSpPr>
      <xdr:spPr>
        <a:xfrm>
          <a:off x="4562263" y="45581570"/>
          <a:ext cx="1530924" cy="702093"/>
        </a:xfrm>
        <a:prstGeom prst="rect">
          <a:avLst/>
        </a:prstGeom>
        <a:solidFill>
          <a:sysClr val="window" lastClr="FFFFFF"/>
        </a:solidFill>
        <a:ln w="19050" cmpd="sng">
          <a:solidFill>
            <a:sysClr val="windowText" lastClr="000000"/>
          </a:solid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９７３百万円</a:t>
          </a:r>
        </a:p>
      </xdr:txBody>
    </xdr:sp>
    <xdr:clientData/>
  </xdr:twoCellAnchor>
  <xdr:twoCellAnchor>
    <xdr:from>
      <xdr:col>21</xdr:col>
      <xdr:colOff>174836</xdr:colOff>
      <xdr:row>742</xdr:row>
      <xdr:rowOff>134620</xdr:rowOff>
    </xdr:from>
    <xdr:to>
      <xdr:col>36</xdr:col>
      <xdr:colOff>111168</xdr:colOff>
      <xdr:row>745</xdr:row>
      <xdr:rowOff>121920</xdr:rowOff>
    </xdr:to>
    <xdr:sp macro="" textlink="">
      <xdr:nvSpPr>
        <xdr:cNvPr id="14" name="大かっこ 13"/>
        <xdr:cNvSpPr/>
      </xdr:nvSpPr>
      <xdr:spPr>
        <a:xfrm>
          <a:off x="4015316" y="46301660"/>
          <a:ext cx="2679532" cy="10541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熊本県が水俣病対策に係る地方債の元利償還に支障をきたさぬよう、当該元利償還費の一部を補助する事業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0</xdr:colOff>
      <xdr:row>745</xdr:row>
      <xdr:rowOff>20320</xdr:rowOff>
    </xdr:from>
    <xdr:to>
      <xdr:col>29</xdr:col>
      <xdr:colOff>0</xdr:colOff>
      <xdr:row>746</xdr:row>
      <xdr:rowOff>278335</xdr:rowOff>
    </xdr:to>
    <xdr:cxnSp macro="">
      <xdr:nvCxnSpPr>
        <xdr:cNvPr id="15" name="直線矢印コネクタ 14"/>
        <xdr:cNvCxnSpPr/>
      </xdr:nvCxnSpPr>
      <xdr:spPr>
        <a:xfrm>
          <a:off x="5303520" y="47254160"/>
          <a:ext cx="0" cy="61361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24</xdr:col>
      <xdr:colOff>106680</xdr:colOff>
      <xdr:row>747</xdr:row>
      <xdr:rowOff>311151</xdr:rowOff>
    </xdr:from>
    <xdr:to>
      <xdr:col>32</xdr:col>
      <xdr:colOff>177527</xdr:colOff>
      <xdr:row>752</xdr:row>
      <xdr:rowOff>2117</xdr:rowOff>
    </xdr:to>
    <xdr:sp macro="" textlink="">
      <xdr:nvSpPr>
        <xdr:cNvPr id="16" name="テキスト ボックス 15"/>
        <xdr:cNvSpPr txBox="1"/>
      </xdr:nvSpPr>
      <xdr:spPr>
        <a:xfrm>
          <a:off x="4495800" y="48256191"/>
          <a:ext cx="1533887" cy="1468966"/>
        </a:xfrm>
        <a:prstGeom prst="rect">
          <a:avLst/>
        </a:prstGeom>
        <a:solidFill>
          <a:sysClr val="window" lastClr="FFFFFF"/>
        </a:solidFill>
        <a:ln w="19050" cmpd="sng">
          <a:solidFill>
            <a:sysClr val="windowText" lastClr="000000"/>
          </a:solid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Ａ．熊本県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９７３百万円</a:t>
          </a:r>
        </a:p>
      </xdr:txBody>
    </xdr:sp>
    <xdr:clientData/>
  </xdr:twoCellAnchor>
  <xdr:twoCellAnchor>
    <xdr:from>
      <xdr:col>22</xdr:col>
      <xdr:colOff>154939</xdr:colOff>
      <xdr:row>746</xdr:row>
      <xdr:rowOff>281093</xdr:rowOff>
    </xdr:from>
    <xdr:to>
      <xdr:col>35</xdr:col>
      <xdr:colOff>76007</xdr:colOff>
      <xdr:row>747</xdr:row>
      <xdr:rowOff>272058</xdr:rowOff>
    </xdr:to>
    <xdr:sp macro="" textlink="">
      <xdr:nvSpPr>
        <xdr:cNvPr id="17" name="テキスト ボックス 16"/>
        <xdr:cNvSpPr txBox="1"/>
      </xdr:nvSpPr>
      <xdr:spPr>
        <a:xfrm>
          <a:off x="4178299" y="47870533"/>
          <a:ext cx="2298508" cy="346565"/>
        </a:xfrm>
        <a:prstGeom prst="rect">
          <a:avLst/>
        </a:prstGeom>
        <a:noFill/>
        <a:ln w="9525" cmpd="sng">
          <a:noFill/>
        </a:ln>
        <a:effectLst/>
      </xdr:spPr>
      <xdr:txBody>
        <a:bodyPr vertOverflow="clip" horzOverflow="clip" wrap="square"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水俣病対策地方債償還費補助金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G4" sqref="G4:X4"/>
    </sheetView>
  </sheetViews>
  <sheetFormatPr defaultRowHeight="13" x14ac:dyDescent="0.2"/>
  <cols>
    <col min="1" max="49" width="2.7265625" customWidth="1"/>
    <col min="50" max="50" width="6.7265625" customWidth="1"/>
    <col min="51" max="57" width="2.26953125" customWidth="1"/>
    <col min="62" max="62" width="27.8164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258</v>
      </c>
      <c r="AT2" s="220"/>
      <c r="AU2" s="220"/>
      <c r="AV2" s="52" t="str">
        <f>IF(AW2="", "", "-")</f>
        <v/>
      </c>
      <c r="AW2" s="397"/>
      <c r="AX2" s="397"/>
    </row>
    <row r="3" spans="1:50" ht="21" customHeight="1" thickBot="1" x14ac:dyDescent="0.25">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638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175</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627</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2849</v>
      </c>
      <c r="Q13" s="109"/>
      <c r="R13" s="109"/>
      <c r="S13" s="109"/>
      <c r="T13" s="109"/>
      <c r="U13" s="109"/>
      <c r="V13" s="110"/>
      <c r="W13" s="108">
        <v>4127</v>
      </c>
      <c r="X13" s="109"/>
      <c r="Y13" s="109"/>
      <c r="Z13" s="109"/>
      <c r="AA13" s="109"/>
      <c r="AB13" s="109"/>
      <c r="AC13" s="110"/>
      <c r="AD13" s="108">
        <v>1278</v>
      </c>
      <c r="AE13" s="109"/>
      <c r="AF13" s="109"/>
      <c r="AG13" s="109"/>
      <c r="AH13" s="109"/>
      <c r="AI13" s="109"/>
      <c r="AJ13" s="110"/>
      <c r="AK13" s="108">
        <v>0</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v>-21</v>
      </c>
      <c r="Q14" s="109"/>
      <c r="R14" s="109"/>
      <c r="S14" s="109"/>
      <c r="T14" s="109"/>
      <c r="U14" s="109"/>
      <c r="V14" s="110"/>
      <c r="W14" s="108">
        <v>-735</v>
      </c>
      <c r="X14" s="109"/>
      <c r="Y14" s="109"/>
      <c r="Z14" s="109"/>
      <c r="AA14" s="109"/>
      <c r="AB14" s="109"/>
      <c r="AC14" s="110"/>
      <c r="AD14" s="108">
        <v>-305</v>
      </c>
      <c r="AE14" s="109"/>
      <c r="AF14" s="109"/>
      <c r="AG14" s="109"/>
      <c r="AH14" s="109"/>
      <c r="AI14" s="109"/>
      <c r="AJ14" s="110"/>
      <c r="AK14" s="108" t="s">
        <v>576</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579</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576</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2828</v>
      </c>
      <c r="Q18" s="115"/>
      <c r="R18" s="115"/>
      <c r="S18" s="115"/>
      <c r="T18" s="115"/>
      <c r="U18" s="115"/>
      <c r="V18" s="116"/>
      <c r="W18" s="114">
        <f>SUM(W13:AC17)</f>
        <v>3392</v>
      </c>
      <c r="X18" s="115"/>
      <c r="Y18" s="115"/>
      <c r="Z18" s="115"/>
      <c r="AA18" s="115"/>
      <c r="AB18" s="115"/>
      <c r="AC18" s="116"/>
      <c r="AD18" s="114">
        <f>SUM(AD13:AJ17)</f>
        <v>973</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2828</v>
      </c>
      <c r="Q19" s="109"/>
      <c r="R19" s="109"/>
      <c r="S19" s="109"/>
      <c r="T19" s="109"/>
      <c r="U19" s="109"/>
      <c r="V19" s="110"/>
      <c r="W19" s="108">
        <v>3392</v>
      </c>
      <c r="X19" s="109"/>
      <c r="Y19" s="109"/>
      <c r="Z19" s="109"/>
      <c r="AA19" s="109"/>
      <c r="AB19" s="109"/>
      <c r="AC19" s="110"/>
      <c r="AD19" s="108">
        <v>973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7.15" customHeight="1" x14ac:dyDescent="0.2">
      <c r="A23" s="201"/>
      <c r="B23" s="202"/>
      <c r="C23" s="202"/>
      <c r="D23" s="202"/>
      <c r="E23" s="202"/>
      <c r="F23" s="203"/>
      <c r="G23" s="186" t="s">
        <v>580</v>
      </c>
      <c r="H23" s="187"/>
      <c r="I23" s="187"/>
      <c r="J23" s="187"/>
      <c r="K23" s="187"/>
      <c r="L23" s="187"/>
      <c r="M23" s="187"/>
      <c r="N23" s="187"/>
      <c r="O23" s="188"/>
      <c r="P23" s="105">
        <v>0</v>
      </c>
      <c r="Q23" s="106"/>
      <c r="R23" s="106"/>
      <c r="S23" s="106"/>
      <c r="T23" s="106"/>
      <c r="U23" s="106"/>
      <c r="V23" s="107"/>
      <c r="W23" s="105" t="s">
        <v>642</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626</v>
      </c>
      <c r="AR31" s="136"/>
      <c r="AS31" s="137" t="s">
        <v>355</v>
      </c>
      <c r="AT31" s="172"/>
      <c r="AU31" s="271" t="s">
        <v>576</v>
      </c>
      <c r="AV31" s="271"/>
      <c r="AW31" s="379" t="s">
        <v>300</v>
      </c>
      <c r="AX31" s="380"/>
    </row>
    <row r="32" spans="1:50" ht="23.25" customHeight="1" x14ac:dyDescent="0.2">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583</v>
      </c>
      <c r="AC32" s="551"/>
      <c r="AD32" s="551"/>
      <c r="AE32" s="364">
        <v>2828</v>
      </c>
      <c r="AF32" s="365"/>
      <c r="AG32" s="365"/>
      <c r="AH32" s="365"/>
      <c r="AI32" s="364">
        <v>3392</v>
      </c>
      <c r="AJ32" s="365"/>
      <c r="AK32" s="365"/>
      <c r="AL32" s="365"/>
      <c r="AM32" s="364">
        <v>973</v>
      </c>
      <c r="AN32" s="365"/>
      <c r="AO32" s="365"/>
      <c r="AP32" s="365"/>
      <c r="AQ32" s="111" t="s">
        <v>603</v>
      </c>
      <c r="AR32" s="112"/>
      <c r="AS32" s="112"/>
      <c r="AT32" s="113"/>
      <c r="AU32" s="365" t="s">
        <v>576</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v>2828</v>
      </c>
      <c r="AF33" s="365"/>
      <c r="AG33" s="365"/>
      <c r="AH33" s="365"/>
      <c r="AI33" s="364">
        <v>3392</v>
      </c>
      <c r="AJ33" s="365"/>
      <c r="AK33" s="365"/>
      <c r="AL33" s="365"/>
      <c r="AM33" s="364">
        <v>973</v>
      </c>
      <c r="AN33" s="365"/>
      <c r="AO33" s="365"/>
      <c r="AP33" s="365"/>
      <c r="AQ33" s="111" t="s">
        <v>576</v>
      </c>
      <c r="AR33" s="112"/>
      <c r="AS33" s="112"/>
      <c r="AT33" s="113"/>
      <c r="AU33" s="365" t="s">
        <v>576</v>
      </c>
      <c r="AV33" s="365"/>
      <c r="AW33" s="365"/>
      <c r="AX33" s="367"/>
    </row>
    <row r="34" spans="1:50" ht="76.900000000000006"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576</v>
      </c>
      <c r="AR34" s="112"/>
      <c r="AS34" s="112"/>
      <c r="AT34" s="113"/>
      <c r="AU34" s="365" t="s">
        <v>576</v>
      </c>
      <c r="AV34" s="365"/>
      <c r="AW34" s="365"/>
      <c r="AX34" s="367"/>
    </row>
    <row r="35" spans="1:50" ht="23.25" customHeight="1" x14ac:dyDescent="0.2">
      <c r="A35" s="897" t="s">
        <v>506</v>
      </c>
      <c r="B35" s="898"/>
      <c r="C35" s="898"/>
      <c r="D35" s="898"/>
      <c r="E35" s="898"/>
      <c r="F35" s="899"/>
      <c r="G35" s="903" t="s">
        <v>584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34.9"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2">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2">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2">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2">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2">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587</v>
      </c>
      <c r="AC101" s="551"/>
      <c r="AD101" s="551"/>
      <c r="AE101" s="364">
        <v>1</v>
      </c>
      <c r="AF101" s="365"/>
      <c r="AG101" s="365"/>
      <c r="AH101" s="366"/>
      <c r="AI101" s="364">
        <v>1</v>
      </c>
      <c r="AJ101" s="365"/>
      <c r="AK101" s="365"/>
      <c r="AL101" s="366"/>
      <c r="AM101" s="364">
        <v>1</v>
      </c>
      <c r="AN101" s="365"/>
      <c r="AO101" s="365"/>
      <c r="AP101" s="366"/>
      <c r="AQ101" s="364" t="s">
        <v>639</v>
      </c>
      <c r="AR101" s="365"/>
      <c r="AS101" s="365"/>
      <c r="AT101" s="366"/>
      <c r="AU101" s="112" t="s">
        <v>579</v>
      </c>
      <c r="AV101" s="112"/>
      <c r="AW101" s="112"/>
      <c r="AX101" s="222"/>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587</v>
      </c>
      <c r="AC102" s="551"/>
      <c r="AD102" s="551"/>
      <c r="AE102" s="358">
        <v>1</v>
      </c>
      <c r="AF102" s="358"/>
      <c r="AG102" s="358"/>
      <c r="AH102" s="358"/>
      <c r="AI102" s="358">
        <v>1</v>
      </c>
      <c r="AJ102" s="358"/>
      <c r="AK102" s="358"/>
      <c r="AL102" s="358"/>
      <c r="AM102" s="358">
        <v>1</v>
      </c>
      <c r="AN102" s="358"/>
      <c r="AO102" s="358"/>
      <c r="AP102" s="358"/>
      <c r="AQ102" s="814" t="s">
        <v>639</v>
      </c>
      <c r="AR102" s="815"/>
      <c r="AS102" s="815"/>
      <c r="AT102" s="816"/>
      <c r="AU102" s="112" t="s">
        <v>579</v>
      </c>
      <c r="AV102" s="112"/>
      <c r="AW102" s="112"/>
      <c r="AX102" s="222"/>
    </row>
    <row r="103" spans="1:60" ht="31.5" hidden="1" customHeight="1" x14ac:dyDescent="0.2">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2">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2">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583</v>
      </c>
      <c r="AC116" s="301"/>
      <c r="AD116" s="302"/>
      <c r="AE116" s="358">
        <v>2828</v>
      </c>
      <c r="AF116" s="358"/>
      <c r="AG116" s="358"/>
      <c r="AH116" s="358"/>
      <c r="AI116" s="358">
        <v>3392</v>
      </c>
      <c r="AJ116" s="358"/>
      <c r="AK116" s="358"/>
      <c r="AL116" s="358"/>
      <c r="AM116" s="358">
        <v>973</v>
      </c>
      <c r="AN116" s="358"/>
      <c r="AO116" s="358"/>
      <c r="AP116" s="358"/>
      <c r="AQ116" s="364" t="s">
        <v>640</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589</v>
      </c>
      <c r="AF117" s="306"/>
      <c r="AG117" s="306"/>
      <c r="AH117" s="306"/>
      <c r="AI117" s="306" t="s">
        <v>590</v>
      </c>
      <c r="AJ117" s="306"/>
      <c r="AK117" s="306"/>
      <c r="AL117" s="306"/>
      <c r="AM117" s="306" t="s">
        <v>628</v>
      </c>
      <c r="AN117" s="306"/>
      <c r="AO117" s="306"/>
      <c r="AP117" s="306"/>
      <c r="AQ117" s="306" t="s">
        <v>567</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566</v>
      </c>
      <c r="B130" s="991"/>
      <c r="C130" s="990" t="s">
        <v>358</v>
      </c>
      <c r="D130" s="991"/>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595</v>
      </c>
      <c r="AR133" s="271"/>
      <c r="AS133" s="137" t="s">
        <v>355</v>
      </c>
      <c r="AT133" s="172"/>
      <c r="AU133" s="136" t="s">
        <v>596</v>
      </c>
      <c r="AV133" s="136"/>
      <c r="AW133" s="137" t="s">
        <v>300</v>
      </c>
      <c r="AX133" s="138"/>
    </row>
    <row r="134" spans="1:50" ht="39.75" customHeight="1" x14ac:dyDescent="0.2">
      <c r="A134" s="994"/>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576</v>
      </c>
      <c r="AC134" s="221"/>
      <c r="AD134" s="221"/>
      <c r="AE134" s="266" t="s">
        <v>576</v>
      </c>
      <c r="AF134" s="112"/>
      <c r="AG134" s="112"/>
      <c r="AH134" s="112"/>
      <c r="AI134" s="266" t="s">
        <v>576</v>
      </c>
      <c r="AJ134" s="112"/>
      <c r="AK134" s="112"/>
      <c r="AL134" s="112"/>
      <c r="AM134" s="266" t="s">
        <v>594</v>
      </c>
      <c r="AN134" s="112"/>
      <c r="AO134" s="112"/>
      <c r="AP134" s="112"/>
      <c r="AQ134" s="266" t="s">
        <v>576</v>
      </c>
      <c r="AR134" s="112"/>
      <c r="AS134" s="112"/>
      <c r="AT134" s="112"/>
      <c r="AU134" s="266" t="s">
        <v>576</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576</v>
      </c>
      <c r="AC135" s="133"/>
      <c r="AD135" s="133"/>
      <c r="AE135" s="266" t="s">
        <v>576</v>
      </c>
      <c r="AF135" s="112"/>
      <c r="AG135" s="112"/>
      <c r="AH135" s="112"/>
      <c r="AI135" s="266" t="s">
        <v>579</v>
      </c>
      <c r="AJ135" s="112"/>
      <c r="AK135" s="112"/>
      <c r="AL135" s="112"/>
      <c r="AM135" s="266" t="s">
        <v>576</v>
      </c>
      <c r="AN135" s="112"/>
      <c r="AO135" s="112"/>
      <c r="AP135" s="112"/>
      <c r="AQ135" s="266" t="s">
        <v>576</v>
      </c>
      <c r="AR135" s="112"/>
      <c r="AS135" s="112"/>
      <c r="AT135" s="112"/>
      <c r="AU135" s="266" t="s">
        <v>576</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4"/>
      <c r="B154" s="252"/>
      <c r="C154" s="251"/>
      <c r="D154" s="252"/>
      <c r="E154" s="251"/>
      <c r="F154" s="314"/>
      <c r="G154" s="230" t="s">
        <v>641</v>
      </c>
      <c r="H154" s="161"/>
      <c r="I154" s="161"/>
      <c r="J154" s="161"/>
      <c r="K154" s="161"/>
      <c r="L154" s="161"/>
      <c r="M154" s="161"/>
      <c r="N154" s="161"/>
      <c r="O154" s="161"/>
      <c r="P154" s="231"/>
      <c r="Q154" s="160" t="s">
        <v>597</v>
      </c>
      <c r="R154" s="161"/>
      <c r="S154" s="161"/>
      <c r="T154" s="161"/>
      <c r="U154" s="161"/>
      <c r="V154" s="161"/>
      <c r="W154" s="161"/>
      <c r="X154" s="161"/>
      <c r="Y154" s="161"/>
      <c r="Z154" s="161"/>
      <c r="AA154" s="923"/>
      <c r="AB154" s="255" t="s">
        <v>576</v>
      </c>
      <c r="AC154" s="256"/>
      <c r="AD154" s="256"/>
      <c r="AE154" s="261" t="s">
        <v>598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04.5"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15"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599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4"/>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562</v>
      </c>
      <c r="D430" s="250"/>
      <c r="E430" s="238" t="s">
        <v>546</v>
      </c>
      <c r="F430" s="448"/>
      <c r="G430" s="240" t="s">
        <v>374</v>
      </c>
      <c r="H430" s="158"/>
      <c r="I430" s="158"/>
      <c r="J430" s="241" t="s">
        <v>575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631</v>
      </c>
      <c r="AF432" s="136"/>
      <c r="AG432" s="137" t="s">
        <v>355</v>
      </c>
      <c r="AH432" s="172"/>
      <c r="AI432" s="182"/>
      <c r="AJ432" s="182"/>
      <c r="AK432" s="182"/>
      <c r="AL432" s="177"/>
      <c r="AM432" s="182"/>
      <c r="AN432" s="182"/>
      <c r="AO432" s="182"/>
      <c r="AP432" s="177"/>
      <c r="AQ432" s="217" t="s">
        <v>631</v>
      </c>
      <c r="AR432" s="136"/>
      <c r="AS432" s="137" t="s">
        <v>355</v>
      </c>
      <c r="AT432" s="172"/>
      <c r="AU432" s="136" t="s">
        <v>631</v>
      </c>
      <c r="AV432" s="136"/>
      <c r="AW432" s="137" t="s">
        <v>300</v>
      </c>
      <c r="AX432" s="138"/>
    </row>
    <row r="433" spans="1:50" ht="23.25" customHeight="1" x14ac:dyDescent="0.2">
      <c r="A433" s="994"/>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629</v>
      </c>
      <c r="AC433" s="133"/>
      <c r="AD433" s="133"/>
      <c r="AE433" s="111" t="s">
        <v>631</v>
      </c>
      <c r="AF433" s="112"/>
      <c r="AG433" s="112"/>
      <c r="AH433" s="112"/>
      <c r="AI433" s="111" t="s">
        <v>631</v>
      </c>
      <c r="AJ433" s="112"/>
      <c r="AK433" s="112"/>
      <c r="AL433" s="112"/>
      <c r="AM433" s="111" t="s">
        <v>632</v>
      </c>
      <c r="AN433" s="112"/>
      <c r="AO433" s="112"/>
      <c r="AP433" s="113"/>
      <c r="AQ433" s="111" t="s">
        <v>631</v>
      </c>
      <c r="AR433" s="112"/>
      <c r="AS433" s="112"/>
      <c r="AT433" s="113"/>
      <c r="AU433" s="112" t="s">
        <v>631</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630</v>
      </c>
      <c r="AC434" s="221"/>
      <c r="AD434" s="221"/>
      <c r="AE434" s="111" t="s">
        <v>631</v>
      </c>
      <c r="AF434" s="112"/>
      <c r="AG434" s="112"/>
      <c r="AH434" s="113"/>
      <c r="AI434" s="111" t="s">
        <v>631</v>
      </c>
      <c r="AJ434" s="112"/>
      <c r="AK434" s="112"/>
      <c r="AL434" s="112"/>
      <c r="AM434" s="111" t="s">
        <v>631</v>
      </c>
      <c r="AN434" s="112"/>
      <c r="AO434" s="112"/>
      <c r="AP434" s="113"/>
      <c r="AQ434" s="111" t="s">
        <v>633</v>
      </c>
      <c r="AR434" s="112"/>
      <c r="AS434" s="112"/>
      <c r="AT434" s="113"/>
      <c r="AU434" s="112" t="s">
        <v>634</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632</v>
      </c>
      <c r="AF435" s="112"/>
      <c r="AG435" s="112"/>
      <c r="AH435" s="113"/>
      <c r="AI435" s="111" t="s">
        <v>631</v>
      </c>
      <c r="AJ435" s="112"/>
      <c r="AK435" s="112"/>
      <c r="AL435" s="112"/>
      <c r="AM435" s="111" t="s">
        <v>631</v>
      </c>
      <c r="AN435" s="112"/>
      <c r="AO435" s="112"/>
      <c r="AP435" s="113"/>
      <c r="AQ435" s="111" t="s">
        <v>631</v>
      </c>
      <c r="AR435" s="112"/>
      <c r="AS435" s="112"/>
      <c r="AT435" s="113"/>
      <c r="AU435" s="112" t="s">
        <v>631</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631</v>
      </c>
      <c r="AF457" s="136"/>
      <c r="AG457" s="137" t="s">
        <v>355</v>
      </c>
      <c r="AH457" s="172"/>
      <c r="AI457" s="182"/>
      <c r="AJ457" s="182"/>
      <c r="AK457" s="182"/>
      <c r="AL457" s="177"/>
      <c r="AM457" s="182"/>
      <c r="AN457" s="182"/>
      <c r="AO457" s="182"/>
      <c r="AP457" s="177"/>
      <c r="AQ457" s="217" t="s">
        <v>631</v>
      </c>
      <c r="AR457" s="136"/>
      <c r="AS457" s="137" t="s">
        <v>355</v>
      </c>
      <c r="AT457" s="172"/>
      <c r="AU457" s="136" t="s">
        <v>631</v>
      </c>
      <c r="AV457" s="136"/>
      <c r="AW457" s="137" t="s">
        <v>300</v>
      </c>
      <c r="AX457" s="138"/>
    </row>
    <row r="458" spans="1:50" ht="23.25" customHeight="1" x14ac:dyDescent="0.2">
      <c r="A458" s="994"/>
      <c r="B458" s="252"/>
      <c r="C458" s="251"/>
      <c r="D458" s="252"/>
      <c r="E458" s="166"/>
      <c r="F458" s="167"/>
      <c r="G458" s="230" t="s">
        <v>591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631</v>
      </c>
      <c r="AC458" s="133"/>
      <c r="AD458" s="133"/>
      <c r="AE458" s="111" t="s">
        <v>631</v>
      </c>
      <c r="AF458" s="112"/>
      <c r="AG458" s="112"/>
      <c r="AH458" s="112"/>
      <c r="AI458" s="111" t="s">
        <v>631</v>
      </c>
      <c r="AJ458" s="112"/>
      <c r="AK458" s="112"/>
      <c r="AL458" s="112"/>
      <c r="AM458" s="111" t="s">
        <v>632</v>
      </c>
      <c r="AN458" s="112"/>
      <c r="AO458" s="112"/>
      <c r="AP458" s="113"/>
      <c r="AQ458" s="111" t="s">
        <v>631</v>
      </c>
      <c r="AR458" s="112"/>
      <c r="AS458" s="112"/>
      <c r="AT458" s="113"/>
      <c r="AU458" s="112" t="s">
        <v>631</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633</v>
      </c>
      <c r="AC459" s="221"/>
      <c r="AD459" s="221"/>
      <c r="AE459" s="111" t="s">
        <v>631</v>
      </c>
      <c r="AF459" s="112"/>
      <c r="AG459" s="112"/>
      <c r="AH459" s="113"/>
      <c r="AI459" s="111" t="s">
        <v>631</v>
      </c>
      <c r="AJ459" s="112"/>
      <c r="AK459" s="112"/>
      <c r="AL459" s="112"/>
      <c r="AM459" s="111" t="s">
        <v>632</v>
      </c>
      <c r="AN459" s="112"/>
      <c r="AO459" s="112"/>
      <c r="AP459" s="113"/>
      <c r="AQ459" s="111" t="s">
        <v>631</v>
      </c>
      <c r="AR459" s="112"/>
      <c r="AS459" s="112"/>
      <c r="AT459" s="113"/>
      <c r="AU459" s="112" t="s">
        <v>631</v>
      </c>
      <c r="AV459" s="112"/>
      <c r="AW459" s="112"/>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631</v>
      </c>
      <c r="AF460" s="112"/>
      <c r="AG460" s="112"/>
      <c r="AH460" s="113"/>
      <c r="AI460" s="111" t="s">
        <v>635</v>
      </c>
      <c r="AJ460" s="112"/>
      <c r="AK460" s="112"/>
      <c r="AL460" s="112"/>
      <c r="AM460" s="111" t="s">
        <v>631</v>
      </c>
      <c r="AN460" s="112"/>
      <c r="AO460" s="112"/>
      <c r="AP460" s="113"/>
      <c r="AQ460" s="111" t="s">
        <v>631</v>
      </c>
      <c r="AR460" s="112"/>
      <c r="AS460" s="112"/>
      <c r="AT460" s="113"/>
      <c r="AU460" s="112" t="s">
        <v>631</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customHeight="1" x14ac:dyDescent="0.2">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595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hidden="1" customHeight="1" x14ac:dyDescent="0.2">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5.9"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604</v>
      </c>
      <c r="AH702" s="886"/>
      <c r="AI702" s="886"/>
      <c r="AJ702" s="886"/>
      <c r="AK702" s="886"/>
      <c r="AL702" s="886"/>
      <c r="AM702" s="886"/>
      <c r="AN702" s="886"/>
      <c r="AO702" s="886"/>
      <c r="AP702" s="886"/>
      <c r="AQ702" s="886"/>
      <c r="AR702" s="886"/>
      <c r="AS702" s="886"/>
      <c r="AT702" s="886"/>
      <c r="AU702" s="886"/>
      <c r="AV702" s="886"/>
      <c r="AW702" s="886"/>
      <c r="AX702" s="887"/>
    </row>
    <row r="703" spans="1:50" ht="71.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605</v>
      </c>
      <c r="AH703" s="665"/>
      <c r="AI703" s="665"/>
      <c r="AJ703" s="665"/>
      <c r="AK703" s="665"/>
      <c r="AL703" s="665"/>
      <c r="AM703" s="665"/>
      <c r="AN703" s="665"/>
      <c r="AO703" s="665"/>
      <c r="AP703" s="665"/>
      <c r="AQ703" s="665"/>
      <c r="AR703" s="665"/>
      <c r="AS703" s="665"/>
      <c r="AT703" s="665"/>
      <c r="AU703" s="665"/>
      <c r="AV703" s="665"/>
      <c r="AW703" s="665"/>
      <c r="AX703" s="666"/>
    </row>
    <row r="704" spans="1:50" ht="70.900000000000006"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606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601</v>
      </c>
      <c r="AE705" s="733"/>
      <c r="AF705" s="733"/>
      <c r="AG705" s="160" t="s">
        <v>576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6"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607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608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601</v>
      </c>
      <c r="AE710" s="155"/>
      <c r="AF710" s="155"/>
      <c r="AG710" s="664" t="s">
        <v>576</v>
      </c>
      <c r="AH710" s="665"/>
      <c r="AI710" s="665"/>
      <c r="AJ710" s="665"/>
      <c r="AK710" s="665"/>
      <c r="AL710" s="665"/>
      <c r="AM710" s="665"/>
      <c r="AN710" s="665"/>
      <c r="AO710" s="665"/>
      <c r="AP710" s="665"/>
      <c r="AQ710" s="665"/>
      <c r="AR710" s="665"/>
      <c r="AS710" s="665"/>
      <c r="AT710" s="665"/>
      <c r="AU710" s="665"/>
      <c r="AV710" s="665"/>
      <c r="AW710" s="665"/>
      <c r="AX710" s="666"/>
    </row>
    <row r="711" spans="1:50" ht="46.1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609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601</v>
      </c>
      <c r="AE712" s="586"/>
      <c r="AF712" s="586"/>
      <c r="AG712" s="594" t="s">
        <v>576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64" t="s">
        <v>576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601</v>
      </c>
      <c r="AE714" s="592"/>
      <c r="AF714" s="593"/>
      <c r="AG714" s="689" t="s">
        <v>576</v>
      </c>
      <c r="AH714" s="690"/>
      <c r="AI714" s="690"/>
      <c r="AJ714" s="690"/>
      <c r="AK714" s="690"/>
      <c r="AL714" s="690"/>
      <c r="AM714" s="690"/>
      <c r="AN714" s="690"/>
      <c r="AO714" s="690"/>
      <c r="AP714" s="690"/>
      <c r="AQ714" s="690"/>
      <c r="AR714" s="690"/>
      <c r="AS714" s="690"/>
      <c r="AT714" s="690"/>
      <c r="AU714" s="690"/>
      <c r="AV714" s="690"/>
      <c r="AW714" s="690"/>
      <c r="AX714" s="691"/>
    </row>
    <row r="715" spans="1:50" ht="46.9" customHeight="1" x14ac:dyDescent="0.2">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610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601</v>
      </c>
      <c r="AE716" s="759"/>
      <c r="AF716" s="759"/>
      <c r="AG716" s="664" t="s">
        <v>576</v>
      </c>
      <c r="AH716" s="665"/>
      <c r="AI716" s="665"/>
      <c r="AJ716" s="665"/>
      <c r="AK716" s="665"/>
      <c r="AL716" s="665"/>
      <c r="AM716" s="665"/>
      <c r="AN716" s="665"/>
      <c r="AO716" s="665"/>
      <c r="AP716" s="665"/>
      <c r="AQ716" s="665"/>
      <c r="AR716" s="665"/>
      <c r="AS716" s="665"/>
      <c r="AT716" s="665"/>
      <c r="AU716" s="665"/>
      <c r="AV716" s="665"/>
      <c r="AW716" s="665"/>
      <c r="AX716" s="666"/>
    </row>
    <row r="717" spans="1:50" ht="47.5"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611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601</v>
      </c>
      <c r="AE718" s="155"/>
      <c r="AF718" s="155"/>
      <c r="AG718" s="163" t="s">
        <v>576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601</v>
      </c>
      <c r="AE719" s="668"/>
      <c r="AF719" s="668"/>
      <c r="AG719" s="160" t="s">
        <v>591</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2">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c r="D721" s="918"/>
      <c r="E721" s="918"/>
      <c r="F721" s="919"/>
      <c r="G721" s="937"/>
      <c r="H721" s="938"/>
      <c r="I721" s="83" t="str">
        <f>IF(OR(G721="　", G721=""), "", "-")</f>
        <v/>
      </c>
      <c r="J721" s="916" t="s">
        <v>603</v>
      </c>
      <c r="K721" s="916"/>
      <c r="L721" s="83" t="str">
        <f>IF(M721="","","-")</f>
        <v/>
      </c>
      <c r="M721" s="84"/>
      <c r="N721" s="913" t="s">
        <v>576</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0"/>
      <c r="B722" s="651"/>
      <c r="C722" s="917"/>
      <c r="D722" s="918"/>
      <c r="E722" s="918"/>
      <c r="F722" s="919"/>
      <c r="G722" s="937"/>
      <c r="H722" s="938"/>
      <c r="I722" s="83" t="str">
        <f t="shared" ref="I722:I725" si="4">IF(OR(G722="　", G722=""), "", "-")</f>
        <v/>
      </c>
      <c r="J722" s="916" t="s">
        <v>594</v>
      </c>
      <c r="K722" s="916"/>
      <c r="L722" s="83" t="str">
        <f t="shared" ref="L722:L725" si="5">IF(M722="","","-")</f>
        <v/>
      </c>
      <c r="M722" s="84"/>
      <c r="N722" s="913" t="s">
        <v>595</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50"/>
      <c r="B723" s="651"/>
      <c r="C723" s="917"/>
      <c r="D723" s="918"/>
      <c r="E723" s="918"/>
      <c r="F723" s="919"/>
      <c r="G723" s="937"/>
      <c r="H723" s="938"/>
      <c r="I723" s="83" t="str">
        <f t="shared" si="4"/>
        <v/>
      </c>
      <c r="J723" s="916" t="s">
        <v>576</v>
      </c>
      <c r="K723" s="916"/>
      <c r="L723" s="83" t="str">
        <f t="shared" si="5"/>
        <v/>
      </c>
      <c r="M723" s="84"/>
      <c r="N723" s="913" t="s">
        <v>576</v>
      </c>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0"/>
      <c r="B724" s="651"/>
      <c r="C724" s="917"/>
      <c r="D724" s="918"/>
      <c r="E724" s="918"/>
      <c r="F724" s="919"/>
      <c r="G724" s="937"/>
      <c r="H724" s="938"/>
      <c r="I724" s="83" t="str">
        <f t="shared" si="4"/>
        <v/>
      </c>
      <c r="J724" s="916" t="s">
        <v>576</v>
      </c>
      <c r="K724" s="916"/>
      <c r="L724" s="83" t="str">
        <f t="shared" si="5"/>
        <v/>
      </c>
      <c r="M724" s="84"/>
      <c r="N724" s="913" t="s">
        <v>593</v>
      </c>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0"/>
      <c r="D725" s="921"/>
      <c r="E725" s="921"/>
      <c r="F725" s="922"/>
      <c r="G725" s="959"/>
      <c r="H725" s="960"/>
      <c r="I725" s="85" t="str">
        <f t="shared" si="4"/>
        <v/>
      </c>
      <c r="J725" s="961" t="s">
        <v>576</v>
      </c>
      <c r="K725" s="961"/>
      <c r="L725" s="85" t="str">
        <f t="shared" si="5"/>
        <v/>
      </c>
      <c r="M725" s="86"/>
      <c r="N725" s="952" t="s">
        <v>576</v>
      </c>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612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637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550</v>
      </c>
      <c r="B737" s="124"/>
      <c r="C737" s="124"/>
      <c r="D737" s="125"/>
      <c r="E737" s="122" t="s">
        <v>618</v>
      </c>
      <c r="F737" s="122"/>
      <c r="G737" s="122"/>
      <c r="H737" s="122"/>
      <c r="I737" s="122"/>
      <c r="J737" s="122"/>
      <c r="K737" s="122"/>
      <c r="L737" s="122"/>
      <c r="M737" s="122"/>
      <c r="N737" s="101" t="s">
        <v>543</v>
      </c>
      <c r="O737" s="101"/>
      <c r="P737" s="101"/>
      <c r="Q737" s="101"/>
      <c r="R737" s="122" t="s">
        <v>619</v>
      </c>
      <c r="S737" s="122"/>
      <c r="T737" s="122"/>
      <c r="U737" s="122"/>
      <c r="V737" s="122"/>
      <c r="W737" s="122"/>
      <c r="X737" s="122"/>
      <c r="Y737" s="122"/>
      <c r="Z737" s="122"/>
      <c r="AA737" s="101" t="s">
        <v>542</v>
      </c>
      <c r="AB737" s="101"/>
      <c r="AC737" s="101"/>
      <c r="AD737" s="101"/>
      <c r="AE737" s="122" t="s">
        <v>620</v>
      </c>
      <c r="AF737" s="122"/>
      <c r="AG737" s="122"/>
      <c r="AH737" s="122"/>
      <c r="AI737" s="122"/>
      <c r="AJ737" s="122"/>
      <c r="AK737" s="122"/>
      <c r="AL737" s="122"/>
      <c r="AM737" s="122"/>
      <c r="AN737" s="101" t="s">
        <v>541</v>
      </c>
      <c r="AO737" s="101"/>
      <c r="AP737" s="101"/>
      <c r="AQ737" s="101"/>
      <c r="AR737" s="102" t="s">
        <v>621</v>
      </c>
      <c r="AS737" s="103"/>
      <c r="AT737" s="103"/>
      <c r="AU737" s="103"/>
      <c r="AV737" s="103"/>
      <c r="AW737" s="103"/>
      <c r="AX737" s="104"/>
      <c r="AY737" s="89"/>
      <c r="AZ737" s="89"/>
    </row>
    <row r="738" spans="1:52" ht="24.75" customHeight="1" x14ac:dyDescent="0.2">
      <c r="A738" s="123" t="s">
        <v>540</v>
      </c>
      <c r="B738" s="124"/>
      <c r="C738" s="124"/>
      <c r="D738" s="125"/>
      <c r="E738" s="122" t="s">
        <v>622</v>
      </c>
      <c r="F738" s="122"/>
      <c r="G738" s="122"/>
      <c r="H738" s="122"/>
      <c r="I738" s="122"/>
      <c r="J738" s="122"/>
      <c r="K738" s="122"/>
      <c r="L738" s="122"/>
      <c r="M738" s="122"/>
      <c r="N738" s="101" t="s">
        <v>539</v>
      </c>
      <c r="O738" s="101"/>
      <c r="P738" s="101"/>
      <c r="Q738" s="101"/>
      <c r="R738" s="122" t="s">
        <v>623</v>
      </c>
      <c r="S738" s="122"/>
      <c r="T738" s="122"/>
      <c r="U738" s="122"/>
      <c r="V738" s="122"/>
      <c r="W738" s="122"/>
      <c r="X738" s="122"/>
      <c r="Y738" s="122"/>
      <c r="Z738" s="122"/>
      <c r="AA738" s="101" t="s">
        <v>538</v>
      </c>
      <c r="AB738" s="101"/>
      <c r="AC738" s="101"/>
      <c r="AD738" s="101"/>
      <c r="AE738" s="122" t="s">
        <v>624</v>
      </c>
      <c r="AF738" s="122"/>
      <c r="AG738" s="122"/>
      <c r="AH738" s="122"/>
      <c r="AI738" s="122"/>
      <c r="AJ738" s="122"/>
      <c r="AK738" s="122"/>
      <c r="AL738" s="122"/>
      <c r="AM738" s="122"/>
      <c r="AN738" s="101" t="s">
        <v>534</v>
      </c>
      <c r="AO738" s="101"/>
      <c r="AP738" s="101"/>
      <c r="AQ738" s="101"/>
      <c r="AR738" s="102" t="s">
        <v>625</v>
      </c>
      <c r="AS738" s="103"/>
      <c r="AT738" s="103"/>
      <c r="AU738" s="103"/>
      <c r="AV738" s="103"/>
      <c r="AW738" s="103"/>
      <c r="AX738" s="104"/>
    </row>
    <row r="739" spans="1:52" ht="24.75" customHeight="1" thickBot="1" x14ac:dyDescent="0.25">
      <c r="A739" s="126" t="s">
        <v>530</v>
      </c>
      <c r="B739" s="127"/>
      <c r="C739" s="127"/>
      <c r="D739" s="128"/>
      <c r="E739" s="129" t="s">
        <v>570</v>
      </c>
      <c r="F739" s="117"/>
      <c r="G739" s="117"/>
      <c r="H739" s="93" t="str">
        <f>IF(E739="", "", "(")</f>
        <v>(</v>
      </c>
      <c r="I739" s="117"/>
      <c r="J739" s="117"/>
      <c r="K739" s="93" t="str">
        <f>IF(OR(I739="　", I739=""), "", "-")</f>
        <v/>
      </c>
      <c r="L739" s="118">
        <v>266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hidden="1"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512</v>
      </c>
      <c r="B779" s="761"/>
      <c r="C779" s="761"/>
      <c r="D779" s="761"/>
      <c r="E779" s="761"/>
      <c r="F779" s="762"/>
      <c r="G779" s="439" t="s">
        <v>636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613</v>
      </c>
      <c r="H781" s="450"/>
      <c r="I781" s="450"/>
      <c r="J781" s="450"/>
      <c r="K781" s="451"/>
      <c r="L781" s="452" t="s">
        <v>614</v>
      </c>
      <c r="M781" s="453"/>
      <c r="N781" s="453"/>
      <c r="O781" s="453"/>
      <c r="P781" s="453"/>
      <c r="Q781" s="453"/>
      <c r="R781" s="453"/>
      <c r="S781" s="453"/>
      <c r="T781" s="453"/>
      <c r="U781" s="453"/>
      <c r="V781" s="453"/>
      <c r="W781" s="453"/>
      <c r="X781" s="454"/>
      <c r="Y781" s="455">
        <v>973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2">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973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2">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63" customHeight="1" x14ac:dyDescent="0.2">
      <c r="A837" s="404">
        <v>1</v>
      </c>
      <c r="B837" s="404">
        <v>1</v>
      </c>
      <c r="C837" s="424" t="s">
        <v>615</v>
      </c>
      <c r="D837" s="418"/>
      <c r="E837" s="418"/>
      <c r="F837" s="418"/>
      <c r="G837" s="418"/>
      <c r="H837" s="418"/>
      <c r="I837" s="418"/>
      <c r="J837" s="419">
        <v>7000020430005</v>
      </c>
      <c r="K837" s="420"/>
      <c r="L837" s="420"/>
      <c r="M837" s="420"/>
      <c r="N837" s="420"/>
      <c r="O837" s="420"/>
      <c r="P837" s="317" t="s">
        <v>616</v>
      </c>
      <c r="Q837" s="317"/>
      <c r="R837" s="317"/>
      <c r="S837" s="317"/>
      <c r="T837" s="317"/>
      <c r="U837" s="317"/>
      <c r="V837" s="317"/>
      <c r="W837" s="317"/>
      <c r="X837" s="317"/>
      <c r="Y837" s="318">
        <v>973</v>
      </c>
      <c r="Z837" s="319"/>
      <c r="AA837" s="319"/>
      <c r="AB837" s="320"/>
      <c r="AC837" s="328" t="s">
        <v>617</v>
      </c>
      <c r="AD837" s="423"/>
      <c r="AE837" s="423"/>
      <c r="AF837" s="423"/>
      <c r="AG837" s="423"/>
      <c r="AH837" s="421" t="s">
        <v>579</v>
      </c>
      <c r="AI837" s="422"/>
      <c r="AJ837" s="422"/>
      <c r="AK837" s="422"/>
      <c r="AL837" s="325" t="s">
        <v>576</v>
      </c>
      <c r="AM837" s="326"/>
      <c r="AN837" s="326"/>
      <c r="AO837" s="327"/>
      <c r="AP837" s="321" t="s">
        <v>579</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t="s">
        <v>595</v>
      </c>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2">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2">
      <c r="A1102" s="404">
        <v>1</v>
      </c>
      <c r="B1102" s="404">
        <v>1</v>
      </c>
      <c r="C1102" s="893"/>
      <c r="D1102" s="893"/>
      <c r="E1102" s="261" t="s">
        <v>643</v>
      </c>
      <c r="F1102" s="892"/>
      <c r="G1102" s="892"/>
      <c r="H1102" s="892"/>
      <c r="I1102" s="892"/>
      <c r="J1102" s="419" t="s">
        <v>644</v>
      </c>
      <c r="K1102" s="420"/>
      <c r="L1102" s="420"/>
      <c r="M1102" s="420"/>
      <c r="N1102" s="420"/>
      <c r="O1102" s="420"/>
      <c r="P1102" s="425" t="s">
        <v>643</v>
      </c>
      <c r="Q1102" s="317"/>
      <c r="R1102" s="317"/>
      <c r="S1102" s="317"/>
      <c r="T1102" s="317"/>
      <c r="U1102" s="317"/>
      <c r="V1102" s="317"/>
      <c r="W1102" s="317"/>
      <c r="X1102" s="317"/>
      <c r="Y1102" s="318" t="s">
        <v>643</v>
      </c>
      <c r="Z1102" s="319"/>
      <c r="AA1102" s="319"/>
      <c r="AB1102" s="320"/>
      <c r="AC1102" s="322"/>
      <c r="AD1102" s="322"/>
      <c r="AE1102" s="322"/>
      <c r="AF1102" s="322"/>
      <c r="AG1102" s="322"/>
      <c r="AH1102" s="323" t="s">
        <v>643</v>
      </c>
      <c r="AI1102" s="324"/>
      <c r="AJ1102" s="324"/>
      <c r="AK1102" s="324"/>
      <c r="AL1102" s="325" t="s">
        <v>643</v>
      </c>
      <c r="AM1102" s="326"/>
      <c r="AN1102" s="326"/>
      <c r="AO1102" s="327"/>
      <c r="AP1102" s="321" t="s">
        <v>643</v>
      </c>
      <c r="AQ1102" s="321"/>
      <c r="AR1102" s="321"/>
      <c r="AS1102" s="321"/>
      <c r="AT1102" s="321"/>
      <c r="AU1102" s="321"/>
      <c r="AV1102" s="321"/>
      <c r="AW1102" s="321"/>
      <c r="AX1102" s="321"/>
    </row>
    <row r="1103" spans="1:50" ht="30" hidden="1"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2:Y899">
    <cfRule type="expression" dxfId="2057" priority="2073">
      <formula>IF(RIGHT(TEXT(Y872,"0.#"),1)=".",FALSE,TRUE)</formula>
    </cfRule>
    <cfRule type="expression" dxfId="2056" priority="2074">
      <formula>IF(RIGHT(TEXT(Y872,"0.#"),1)=".",TRUE,FALSE)</formula>
    </cfRule>
  </conditionalFormatting>
  <conditionalFormatting sqref="Y870:Y871">
    <cfRule type="expression" dxfId="2055" priority="2067">
      <formula>IF(RIGHT(TEXT(Y870,"0.#"),1)=".",FALSE,TRUE)</formula>
    </cfRule>
    <cfRule type="expression" dxfId="2054" priority="2068">
      <formula>IF(RIGHT(TEXT(Y870,"0.#"),1)=".",TRUE,FALSE)</formula>
    </cfRule>
  </conditionalFormatting>
  <conditionalFormatting sqref="Y905:Y932">
    <cfRule type="expression" dxfId="2053" priority="2061">
      <formula>IF(RIGHT(TEXT(Y905,"0.#"),1)=".",FALSE,TRUE)</formula>
    </cfRule>
    <cfRule type="expression" dxfId="2052" priority="2062">
      <formula>IF(RIGHT(TEXT(Y905,"0.#"),1)=".",TRUE,FALSE)</formula>
    </cfRule>
  </conditionalFormatting>
  <conditionalFormatting sqref="Y903:Y904">
    <cfRule type="expression" dxfId="2051" priority="2055">
      <formula>IF(RIGHT(TEXT(Y903,"0.#"),1)=".",FALSE,TRUE)</formula>
    </cfRule>
    <cfRule type="expression" dxfId="2050" priority="2056">
      <formula>IF(RIGHT(TEXT(Y903,"0.#"),1)=".",TRUE,FALSE)</formula>
    </cfRule>
  </conditionalFormatting>
  <conditionalFormatting sqref="Y938:Y965">
    <cfRule type="expression" dxfId="2049" priority="2049">
      <formula>IF(RIGHT(TEXT(Y938,"0.#"),1)=".",FALSE,TRUE)</formula>
    </cfRule>
    <cfRule type="expression" dxfId="2048" priority="2050">
      <formula>IF(RIGHT(TEXT(Y938,"0.#"),1)=".",TRUE,FALSE)</formula>
    </cfRule>
  </conditionalFormatting>
  <conditionalFormatting sqref="Y936:Y937">
    <cfRule type="expression" dxfId="2047" priority="2043">
      <formula>IF(RIGHT(TEXT(Y936,"0.#"),1)=".",FALSE,TRUE)</formula>
    </cfRule>
    <cfRule type="expression" dxfId="2046" priority="2044">
      <formula>IF(RIGHT(TEXT(Y936,"0.#"),1)=".",TRUE,FALSE)</formula>
    </cfRule>
  </conditionalFormatting>
  <conditionalFormatting sqref="Y971:Y998">
    <cfRule type="expression" dxfId="2045" priority="2037">
      <formula>IF(RIGHT(TEXT(Y971,"0.#"),1)=".",FALSE,TRUE)</formula>
    </cfRule>
    <cfRule type="expression" dxfId="2044" priority="2038">
      <formula>IF(RIGHT(TEXT(Y971,"0.#"),1)=".",TRUE,FALSE)</formula>
    </cfRule>
  </conditionalFormatting>
  <conditionalFormatting sqref="Y969:Y970">
    <cfRule type="expression" dxfId="2043" priority="2031">
      <formula>IF(RIGHT(TEXT(Y969,"0.#"),1)=".",FALSE,TRUE)</formula>
    </cfRule>
    <cfRule type="expression" dxfId="2042" priority="2032">
      <formula>IF(RIGHT(TEXT(Y969,"0.#"),1)=".",TRUE,FALSE)</formula>
    </cfRule>
  </conditionalFormatting>
  <conditionalFormatting sqref="Y1004:Y1031">
    <cfRule type="expression" dxfId="2041" priority="2025">
      <formula>IF(RIGHT(TEXT(Y1004,"0.#"),1)=".",FALSE,TRUE)</formula>
    </cfRule>
    <cfRule type="expression" dxfId="2040" priority="2026">
      <formula>IF(RIGHT(TEXT(Y1004,"0.#"),1)=".",TRUE,FALSE)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2:AO899">
    <cfRule type="expression" dxfId="1959" priority="2075">
      <formula>IF(AND(AL872&gt;=0, RIGHT(TEXT(AL872,"0.#"),1)&lt;&gt;"."),TRUE,FALSE)</formula>
    </cfRule>
    <cfRule type="expression" dxfId="1958" priority="2076">
      <formula>IF(AND(AL872&gt;=0, RIGHT(TEXT(AL872,"0.#"),1)="."),TRUE,FALSE)</formula>
    </cfRule>
    <cfRule type="expression" dxfId="1957" priority="2077">
      <formula>IF(AND(AL872&lt;0, RIGHT(TEXT(AL872,"0.#"),1)&lt;&gt;"."),TRUE,FALSE)</formula>
    </cfRule>
    <cfRule type="expression" dxfId="1956" priority="2078">
      <formula>IF(AND(AL872&lt;0, RIGHT(TEXT(AL872,"0.#"),1)="."),TRUE,FALSE)</formula>
    </cfRule>
  </conditionalFormatting>
  <conditionalFormatting sqref="AL870:AO871">
    <cfRule type="expression" dxfId="1955" priority="2069">
      <formula>IF(AND(AL870&gt;=0, RIGHT(TEXT(AL870,"0.#"),1)&lt;&gt;"."),TRUE,FALSE)</formula>
    </cfRule>
    <cfRule type="expression" dxfId="1954" priority="2070">
      <formula>IF(AND(AL870&gt;=0, RIGHT(TEXT(AL870,"0.#"),1)="."),TRUE,FALSE)</formula>
    </cfRule>
    <cfRule type="expression" dxfId="1953" priority="2071">
      <formula>IF(AND(AL870&lt;0, RIGHT(TEXT(AL870,"0.#"),1)&lt;&gt;"."),TRUE,FALSE)</formula>
    </cfRule>
    <cfRule type="expression" dxfId="1952" priority="2072">
      <formula>IF(AND(AL870&lt;0, RIGHT(TEXT(AL870,"0.#"),1)="."),TRUE,FALSE)</formula>
    </cfRule>
  </conditionalFormatting>
  <conditionalFormatting sqref="AL905:AO932">
    <cfRule type="expression" dxfId="1951" priority="2063">
      <formula>IF(AND(AL905&gt;=0, RIGHT(TEXT(AL905,"0.#"),1)&lt;&gt;"."),TRUE,FALSE)</formula>
    </cfRule>
    <cfRule type="expression" dxfId="1950" priority="2064">
      <formula>IF(AND(AL905&gt;=0, RIGHT(TEXT(AL905,"0.#"),1)="."),TRUE,FALSE)</formula>
    </cfRule>
    <cfRule type="expression" dxfId="1949" priority="2065">
      <formula>IF(AND(AL905&lt;0, RIGHT(TEXT(AL905,"0.#"),1)&lt;&gt;"."),TRUE,FALSE)</formula>
    </cfRule>
    <cfRule type="expression" dxfId="1948" priority="2066">
      <formula>IF(AND(AL905&lt;0, RIGHT(TEXT(AL905,"0.#"),1)="."),TRUE,FALSE)</formula>
    </cfRule>
  </conditionalFormatting>
  <conditionalFormatting sqref="AL903:AO904">
    <cfRule type="expression" dxfId="1947" priority="2057">
      <formula>IF(AND(AL903&gt;=0, RIGHT(TEXT(AL903,"0.#"),1)&lt;&gt;"."),TRUE,FALSE)</formula>
    </cfRule>
    <cfRule type="expression" dxfId="1946" priority="2058">
      <formula>IF(AND(AL903&gt;=0, RIGHT(TEXT(AL903,"0.#"),1)="."),TRUE,FALSE)</formula>
    </cfRule>
    <cfRule type="expression" dxfId="1945" priority="2059">
      <formula>IF(AND(AL903&lt;0, RIGHT(TEXT(AL903,"0.#"),1)&lt;&gt;"."),TRUE,FALSE)</formula>
    </cfRule>
    <cfRule type="expression" dxfId="1944" priority="2060">
      <formula>IF(AND(AL903&lt;0, RIGHT(TEXT(AL903,"0.#"),1)="."),TRUE,FALSE)</formula>
    </cfRule>
  </conditionalFormatting>
  <conditionalFormatting sqref="AL938:AO965">
    <cfRule type="expression" dxfId="1943" priority="2051">
      <formula>IF(AND(AL938&gt;=0, RIGHT(TEXT(AL938,"0.#"),1)&lt;&gt;"."),TRUE,FALSE)</formula>
    </cfRule>
    <cfRule type="expression" dxfId="1942" priority="2052">
      <formula>IF(AND(AL938&gt;=0, RIGHT(TEXT(AL938,"0.#"),1)="."),TRUE,FALSE)</formula>
    </cfRule>
    <cfRule type="expression" dxfId="1941" priority="2053">
      <formula>IF(AND(AL938&lt;0, RIGHT(TEXT(AL938,"0.#"),1)&lt;&gt;"."),TRUE,FALSE)</formula>
    </cfRule>
    <cfRule type="expression" dxfId="1940" priority="2054">
      <formula>IF(AND(AL938&lt;0, RIGHT(TEXT(AL938,"0.#"),1)="."),TRUE,FALSE)</formula>
    </cfRule>
  </conditionalFormatting>
  <conditionalFormatting sqref="AL936:AO937">
    <cfRule type="expression" dxfId="1939" priority="2045">
      <formula>IF(AND(AL936&gt;=0, RIGHT(TEXT(AL936,"0.#"),1)&lt;&gt;"."),TRUE,FALSE)</formula>
    </cfRule>
    <cfRule type="expression" dxfId="1938" priority="2046">
      <formula>IF(AND(AL936&gt;=0, RIGHT(TEXT(AL936,"0.#"),1)="."),TRUE,FALSE)</formula>
    </cfRule>
    <cfRule type="expression" dxfId="1937" priority="2047">
      <formula>IF(AND(AL936&lt;0, RIGHT(TEXT(AL936,"0.#"),1)&lt;&gt;"."),TRUE,FALSE)</formula>
    </cfRule>
    <cfRule type="expression" dxfId="1936" priority="2048">
      <formula>IF(AND(AL936&lt;0, RIGHT(TEXT(AL936,"0.#"),1)="."),TRUE,FALSE)</formula>
    </cfRule>
  </conditionalFormatting>
  <conditionalFormatting sqref="AL971:AO998">
    <cfRule type="expression" dxfId="1935" priority="2039">
      <formula>IF(AND(AL971&gt;=0, RIGHT(TEXT(AL971,"0.#"),1)&lt;&gt;"."),TRUE,FALSE)</formula>
    </cfRule>
    <cfRule type="expression" dxfId="1934" priority="2040">
      <formula>IF(AND(AL971&gt;=0, RIGHT(TEXT(AL971,"0.#"),1)="."),TRUE,FALSE)</formula>
    </cfRule>
    <cfRule type="expression" dxfId="1933" priority="2041">
      <formula>IF(AND(AL971&lt;0, RIGHT(TEXT(AL971,"0.#"),1)&lt;&gt;"."),TRUE,FALSE)</formula>
    </cfRule>
    <cfRule type="expression" dxfId="1932" priority="2042">
      <formula>IF(AND(AL971&lt;0, RIGHT(TEXT(AL971,"0.#"),1)="."),TRUE,FALSE)</formula>
    </cfRule>
  </conditionalFormatting>
  <conditionalFormatting sqref="AL969:AO970">
    <cfRule type="expression" dxfId="1931" priority="2033">
      <formula>IF(AND(AL969&gt;=0, RIGHT(TEXT(AL969,"0.#"),1)&lt;&gt;"."),TRUE,FALSE)</formula>
    </cfRule>
    <cfRule type="expression" dxfId="1930" priority="2034">
      <formula>IF(AND(AL969&gt;=0, RIGHT(TEXT(AL969,"0.#"),1)="."),TRUE,FALSE)</formula>
    </cfRule>
    <cfRule type="expression" dxfId="1929" priority="2035">
      <formula>IF(AND(AL969&lt;0, RIGHT(TEXT(AL969,"0.#"),1)&lt;&gt;"."),TRUE,FALSE)</formula>
    </cfRule>
    <cfRule type="expression" dxfId="1928" priority="2036">
      <formula>IF(AND(AL969&lt;0, RIGHT(TEXT(AL969,"0.#"),1)="."),TRUE,FALSE)</formula>
    </cfRule>
  </conditionalFormatting>
  <conditionalFormatting sqref="AL1004:AO1031">
    <cfRule type="expression" dxfId="1927" priority="2027">
      <formula>IF(AND(AL1004&gt;=0, RIGHT(TEXT(AL1004,"0.#"),1)&lt;&gt;"."),TRUE,FALSE)</formula>
    </cfRule>
    <cfRule type="expression" dxfId="1926" priority="2028">
      <formula>IF(AND(AL1004&gt;=0, RIGHT(TEXT(AL1004,"0.#"),1)="."),TRUE,FALSE)</formula>
    </cfRule>
    <cfRule type="expression" dxfId="1925" priority="2029">
      <formula>IF(AND(AL1004&lt;0, RIGHT(TEXT(AL1004,"0.#"),1)&lt;&gt;"."),TRUE,FALSE)</formula>
    </cfRule>
    <cfRule type="expression" dxfId="1924" priority="2030">
      <formula>IF(AND(AL1004&lt;0, RIGHT(TEXT(AL1004,"0.#"),1)="."),TRUE,FALSE)</formula>
    </cfRule>
  </conditionalFormatting>
  <conditionalFormatting sqref="AL1002:AO1003">
    <cfRule type="expression" dxfId="1923" priority="2021">
      <formula>IF(AND(AL1002&gt;=0, RIGHT(TEXT(AL1002,"0.#"),1)&lt;&gt;"."),TRUE,FALSE)</formula>
    </cfRule>
    <cfRule type="expression" dxfId="1922" priority="2022">
      <formula>IF(AND(AL1002&gt;=0, RIGHT(TEXT(AL1002,"0.#"),1)="."),TRUE,FALSE)</formula>
    </cfRule>
    <cfRule type="expression" dxfId="1921" priority="2023">
      <formula>IF(AND(AL1002&lt;0, RIGHT(TEXT(AL1002,"0.#"),1)&lt;&gt;"."),TRUE,FALSE)</formula>
    </cfRule>
    <cfRule type="expression" dxfId="1920" priority="2024">
      <formula>IF(AND(AL1002&lt;0, RIGHT(TEXT(AL1002,"0.#"),1)="."),TRUE,FALSE)</formula>
    </cfRule>
  </conditionalFormatting>
  <conditionalFormatting sqref="Y1002:Y1003">
    <cfRule type="expression" dxfId="1919" priority="2019">
      <formula>IF(RIGHT(TEXT(Y1002,"0.#"),1)=".",FALSE,TRUE)</formula>
    </cfRule>
    <cfRule type="expression" dxfId="1918" priority="2020">
      <formula>IF(RIGHT(TEXT(Y1002,"0.#"),1)=".",TRUE,FALSE)</formula>
    </cfRule>
  </conditionalFormatting>
  <conditionalFormatting sqref="AL1037:AO1064">
    <cfRule type="expression" dxfId="1917" priority="2015">
      <formula>IF(AND(AL1037&gt;=0, RIGHT(TEXT(AL1037,"0.#"),1)&lt;&gt;"."),TRUE,FALSE)</formula>
    </cfRule>
    <cfRule type="expression" dxfId="1916" priority="2016">
      <formula>IF(AND(AL1037&gt;=0, RIGHT(TEXT(AL1037,"0.#"),1)="."),TRUE,FALSE)</formula>
    </cfRule>
    <cfRule type="expression" dxfId="1915" priority="2017">
      <formula>IF(AND(AL1037&lt;0, RIGHT(TEXT(AL1037,"0.#"),1)&lt;&gt;"."),TRUE,FALSE)</formula>
    </cfRule>
    <cfRule type="expression" dxfId="1914" priority="2018">
      <formula>IF(AND(AL1037&lt;0, RIGHT(TEXT(AL1037,"0.#"),1)="."),TRUE,FALSE)</formula>
    </cfRule>
  </conditionalFormatting>
  <conditionalFormatting sqref="Y1037:Y1064">
    <cfRule type="expression" dxfId="1913" priority="2013">
      <formula>IF(RIGHT(TEXT(Y1037,"0.#"),1)=".",FALSE,TRUE)</formula>
    </cfRule>
    <cfRule type="expression" dxfId="1912" priority="2014">
      <formula>IF(RIGHT(TEXT(Y1037,"0.#"),1)=".",TRUE,FALSE)</formula>
    </cfRule>
  </conditionalFormatting>
  <conditionalFormatting sqref="AL1035:AO1036">
    <cfRule type="expression" dxfId="1911" priority="2009">
      <formula>IF(AND(AL1035&gt;=0, RIGHT(TEXT(AL1035,"0.#"),1)&lt;&gt;"."),TRUE,FALSE)</formula>
    </cfRule>
    <cfRule type="expression" dxfId="1910" priority="2010">
      <formula>IF(AND(AL1035&gt;=0, RIGHT(TEXT(AL1035,"0.#"),1)="."),TRUE,FALSE)</formula>
    </cfRule>
    <cfRule type="expression" dxfId="1909" priority="2011">
      <formula>IF(AND(AL1035&lt;0, RIGHT(TEXT(AL1035,"0.#"),1)&lt;&gt;"."),TRUE,FALSE)</formula>
    </cfRule>
    <cfRule type="expression" dxfId="1908" priority="2012">
      <formula>IF(AND(AL1035&lt;0, RIGHT(TEXT(AL1035,"0.#"),1)="."),TRUE,FALSE)</formula>
    </cfRule>
  </conditionalFormatting>
  <conditionalFormatting sqref="Y1035:Y1036">
    <cfRule type="expression" dxfId="1907" priority="2007">
      <formula>IF(RIGHT(TEXT(Y1035,"0.#"),1)=".",FALSE,TRUE)</formula>
    </cfRule>
    <cfRule type="expression" dxfId="1906" priority="2008">
      <formula>IF(RIGHT(TEXT(Y1035,"0.#"),1)=".",TRUE,FALSE)</formula>
    </cfRule>
  </conditionalFormatting>
  <conditionalFormatting sqref="AL1070:AO1097">
    <cfRule type="expression" dxfId="1905" priority="2003">
      <formula>IF(AND(AL1070&gt;=0, RIGHT(TEXT(AL1070,"0.#"),1)&lt;&gt;"."),TRUE,FALSE)</formula>
    </cfRule>
    <cfRule type="expression" dxfId="1904" priority="2004">
      <formula>IF(AND(AL1070&gt;=0, RIGHT(TEXT(AL1070,"0.#"),1)="."),TRUE,FALSE)</formula>
    </cfRule>
    <cfRule type="expression" dxfId="1903" priority="2005">
      <formula>IF(AND(AL1070&lt;0, RIGHT(TEXT(AL1070,"0.#"),1)&lt;&gt;"."),TRUE,FALSE)</formula>
    </cfRule>
    <cfRule type="expression" dxfId="1902" priority="2006">
      <formula>IF(AND(AL1070&lt;0, RIGHT(TEXT(AL1070,"0.#"),1)="."),TRUE,FALSE)</formula>
    </cfRule>
  </conditionalFormatting>
  <conditionalFormatting sqref="Y1070:Y1097">
    <cfRule type="expression" dxfId="1901" priority="2001">
      <formula>IF(RIGHT(TEXT(Y1070,"0.#"),1)=".",FALSE,TRUE)</formula>
    </cfRule>
    <cfRule type="expression" dxfId="1900" priority="2002">
      <formula>IF(RIGHT(TEXT(Y1070,"0.#"),1)=".",TRUE,FALSE)</formula>
    </cfRule>
  </conditionalFormatting>
  <conditionalFormatting sqref="AL1068:AO1069">
    <cfRule type="expression" dxfId="1899" priority="1997">
      <formula>IF(AND(AL1068&gt;=0, RIGHT(TEXT(AL1068,"0.#"),1)&lt;&gt;"."),TRUE,FALSE)</formula>
    </cfRule>
    <cfRule type="expression" dxfId="1898" priority="1998">
      <formula>IF(AND(AL1068&gt;=0, RIGHT(TEXT(AL1068,"0.#"),1)="."),TRUE,FALSE)</formula>
    </cfRule>
    <cfRule type="expression" dxfId="1897" priority="1999">
      <formula>IF(AND(AL1068&lt;0, RIGHT(TEXT(AL1068,"0.#"),1)&lt;&gt;"."),TRUE,FALSE)</formula>
    </cfRule>
    <cfRule type="expression" dxfId="1896" priority="2000">
      <formula>IF(AND(AL1068&lt;0, RIGHT(TEXT(AL1068,"0.#"),1)="."),TRUE,FALSE)</formula>
    </cfRule>
  </conditionalFormatting>
  <conditionalFormatting sqref="Y1068:Y1069">
    <cfRule type="expression" dxfId="1895" priority="1995">
      <formula>IF(RIGHT(TEXT(Y1068,"0.#"),1)=".",FALSE,TRUE)</formula>
    </cfRule>
    <cfRule type="expression" dxfId="1894" priority="1996">
      <formula>IF(RIGHT(TEXT(Y1068,"0.#"),1)=".",TRUE,FALSE)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19685039370078741" right="0.19685039370078741" top="0.19685039370078741" bottom="0.19685039370078741" header="0.51181102362204722" footer="0.51181102362204722"/>
  <pageSetup paperSize="9" scale="72" fitToHeight="0" orientation="portrait" r:id="rId1"/>
  <headerFooter differentFirst="1" alignWithMargins="0"/>
  <rowBreaks count="4" manualBreakCount="4">
    <brk id="79"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26953125" customWidth="1"/>
    <col min="12" max="12" width="8.7265625"/>
    <col min="13" max="13" width="12" style="13" hidden="1" customWidth="1"/>
    <col min="14" max="14" width="4" style="13" hidden="1" customWidth="1"/>
    <col min="15" max="15" width="3.7265625" customWidth="1"/>
    <col min="16" max="16" width="8.26953125" customWidth="1"/>
    <col min="17" max="17" width="8.7265625" style="16" customWidth="1"/>
    <col min="18" max="18" width="9.453125" style="13" hidden="1" customWidth="1"/>
    <col min="19" max="19" width="4" style="13" hidden="1" customWidth="1"/>
    <col min="20" max="20" width="8.7265625"/>
    <col min="21" max="21" width="9" style="28"/>
    <col min="22" max="22" width="3.26953125" style="28" customWidth="1"/>
    <col min="23" max="23" width="12.453125" style="28" bestFit="1" customWidth="1"/>
    <col min="24" max="24" width="3.7265625" style="28" customWidth="1"/>
    <col min="25" max="25" width="12.453125" style="34" bestFit="1" customWidth="1"/>
    <col min="26" max="26" width="3.7265625" style="28" customWidth="1"/>
    <col min="27" max="27" width="11.26953125" style="34" bestFit="1" customWidth="1"/>
    <col min="28" max="28" width="3.453125" style="34" customWidth="1"/>
    <col min="29" max="29" width="24.1796875" style="34" bestFit="1" customWidth="1"/>
    <col min="30" max="30" width="3.7265625" style="34" customWidth="1"/>
    <col min="31" max="31" width="33.7265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7265625" style="36" customWidth="1"/>
    <col min="50" max="50" width="6.269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7265625" style="36" customWidth="1"/>
    <col min="50" max="50" width="4.269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7265625" style="36" customWidth="1"/>
    <col min="3" max="33" width="2.7265625" style="73" customWidth="1"/>
    <col min="34" max="37" width="3.453125" style="73" customWidth="1"/>
    <col min="38" max="41" width="2.7265625" style="73" customWidth="1"/>
    <col min="42" max="50" width="3.26953125" style="74" customWidth="1"/>
    <col min="51" max="57" width="2.26953125" style="36" customWidth="1"/>
    <col min="58" max="61" width="9" style="36"/>
    <col min="62" max="62" width="27.8164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2019-06-20T07:12:22Z</cp:lastPrinted>
  <dcterms:created xsi:type="dcterms:W3CDTF">2012-03-13T00:50:25Z</dcterms:created>
  <dcterms:modified xsi:type="dcterms:W3CDTF">2019-07-09T11:07:09Z</dcterms:modified>
</cp:coreProperties>
</file>