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6630" windowHeight="645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<sst xmlns="http://schemas.openxmlformats.org/spreadsheetml/2006/main" count="2253" uniqueCount="577">
  <si>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</si>
  <si>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</si>
  <si>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</si>
  <si>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</si>
  <si>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</si>
  <si>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</si>
  <si>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</si>
  <si>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</si>
  <si>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</si>
  <si>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</si>
  <si>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</si>
  <si>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</si>
  <si>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</si>
  <si>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</si>
  <si>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</si>
  <si>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</si>
  <si>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</si>
  <si>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</si>
  <si>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</si>
  <si>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</si>
  <si>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</si>
  <si>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</si>
  <si>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</si>
  <si>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</si>
  <si>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</si>
  <si>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</si>
  <si>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</si>
  <si>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</si>
  <si>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</si>
  <si>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</si>
  <si>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</si>
  <si>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</si>
  <si>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</si>
  <si>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</si>
  <si>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</si>
  <si>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</si>
  <si>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</si>
  <si>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</si>
  <si>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</si>
  <si>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</si>
  <si>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</si>
  <si>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</si>
  <si>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</si>
  <si>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</si>
  <si>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</si>
  <si>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</si>
  <si>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</si>
  <si>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</si>
  <si>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</si>
  <si>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</si>
  <si>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</si>
  <si>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</si>
  <si>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</si>
  <si>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</si>
  <si>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</si>
  <si>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</si>
  <si>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</si>
  <si>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</si>
  <si>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</si>
  <si>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</si>
  <si>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</si>
  <si>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</si>
  <si>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</si>
  <si>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</si>
  <si>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</si>
  <si>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</si>
  <si>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</si>
  <si>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</si>
  <si>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</si>
  <si>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</si>
  <si>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</si>
  <si>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</si>
  <si>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</si>
  <si>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</si>
  <si>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</si>
  <si>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</si>
  <si>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</si>
  <si>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</si>
  <si>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</si>
  <si>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</si>
  <si>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</si>
  <si>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</si>
  <si>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</si>
  <si>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</si>
  <si>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</si>
  <si>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</si>
  <si>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</si>
  <si>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</si>
  <si>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</si>
  <si>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</si>
  <si>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</si>
  <si>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</si>
  <si>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</si>
  <si>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</si>
  <si>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</si>
  <si>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</si>
  <si>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</si>
  <si>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</si>
  <si>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</si>
  <si>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</si>
  <si>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</si>
  <si>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</si>
  <si>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</si>
  <si>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</si>
  <si>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</si>
  <si>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</si>
  <si>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</si>
  <si>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</si>
  <si>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</si>
  <si>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</si>
  <si>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</si>
  <si>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</si>
  <si>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</si>
  <si>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</si>
  <si>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</si>
  <si>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</si>
  <si>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</si>
  <si>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</si>
  <si>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</si>
  <si>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</si>
  <si>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</si>
  <si>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</si>
  <si>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</si>
  <si>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</si>
  <si>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</si>
  <si>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</si>
  <si>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</si>
  <si>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</si>
  <si>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</si>
  <si>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</si>
  <si>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</si>
  <si>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</si>
  <si>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</si>
  <si>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</si>
  <si>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</si>
  <si>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</si>
  <si>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</si>
  <si>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</si>
  <si>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</si>
  <si>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</si>
  <si>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</si>
  <si>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</si>
  <si>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</si>
  <si>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</si>
  <si>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</si>
  <si>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</si>
  <si>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</si>
  <si>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</si>
  <si>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</si>
  <si>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</si>
  <si>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</si>
  <si>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</si>
  <si>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</si>
  <si>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</si>
  <si>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</si>
  <si>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</si>
  <si>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</si>
  <si>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</si>
  <si>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</si>
  <si>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</si>
  <si>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</si>
  <si>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</si>
  <si>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</si>
  <si>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</si>
  <si>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</si>
  <si>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</si>
  <si>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</si>
  <si>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</si>
  <si>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</si>
  <si>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</si>
  <si>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</si>
  <si>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</si>
  <si>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</si>
  <si>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</si>
  <si>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</si>
  <si>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</si>
  <si>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</si>
  <si>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</si>
  <si>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</si>
  <si>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</si>
  <si>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</si>
  <si>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</si>
  <si>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</si>
  <si>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</si>
  <si>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</si>
  <si>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</si>
  <si>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</si>
  <si>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</si>
  <si>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</si>
  <si>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</si>
  <si>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</si>
  <si>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</si>
  <si>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</si>
  <si>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</si>
  <si>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</si>
  <si>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</si>
  <si>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</si>
  <si>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</si>
  <si>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</si>
  <si>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</si>
  <si>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</si>
  <si>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</si>
  <si>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</si>
  <si>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</si>
  <si>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</si>
  <si>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</si>
  <si>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</si>
  <si>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</si>
  <si>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</si>
  <si>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</si>
  <si>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</si>
  <si>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</si>
  <si>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</si>
  <si>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</si>
  <si>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</si>
  <si>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</si>
  <si>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</si>
  <si>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</si>
  <si>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</si>
  <si>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</si>
  <si>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</si>
  <si>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</si>
  <si>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</si>
  <si>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</si>
  <si>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</si>
  <si>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</si>
  <si>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</si>
  <si>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</si>
  <si>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</si>
  <si>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</si>
  <si>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</si>
  <si>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</si>
  <si>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</si>
  <si>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</si>
  <si>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</si>
  <si>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</si>
  <si>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</si>
  <si>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</si>
  <si>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</si>
  <si>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</si>
  <si>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</si>
  <si>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</si>
  <si>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</si>
  <si>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</si>
  <si>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</si>
  <si>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</si>
  <si>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</si>
  <si>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</si>
  <si>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</si>
  <si>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</si>
  <si>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</si>
  <si>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</si>
  <si>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</si>
  <si>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</si>
  <si>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</si>
  <si>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</si>
  <si>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</si>
  <si>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</si>
  <si>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</si>
  <si>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</si>
  <si>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</si>
  <si>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</si>
  <si>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</si>
  <si>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</si>
  <si>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</si>
  <si>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</si>
  <si>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</si>
  <si>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</si>
  <si>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</si>
  <si>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</si>
  <si>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</si>
  <si>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</si>
  <si>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</si>
  <si>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</si>
  <si>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</si>
  <si>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</si>
  <si>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</si>
  <si>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</si>
  <si>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</si>
  <si>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</si>
  <si>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</si>
  <si>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</si>
  <si>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</si>
  <si>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</si>
  <si>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</si>
  <si>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</si>
  <si>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</si>
  <si>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</si>
  <si>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</si>
  <si>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</si>
  <si>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</si>
  <si>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</si>
  <si>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</si>
  <si>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</si>
  <si>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</si>
  <si>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</si>
  <si>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</si>
  <si>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</si>
  <si>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</si>
  <si>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</si>
  <si>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</si>
  <si>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</si>
  <si>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</si>
  <si>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</si>
  <si>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</si>
  <si>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</si>
  <si>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</si>
  <si>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</si>
  <si>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</si>
  <si>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</si>
  <si>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</si>
  <si>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</si>
  <si>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</si>
  <si>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</si>
  <si>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</si>
  <si>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</si>
  <si>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</si>
  <si>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</si>
  <si>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</si>
  <si>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</si>
  <si>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</si>
  <si>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</si>
  <si>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</si>
  <si>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</si>
  <si>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</si>
  <si>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</si>
  <si>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</si>
  <si>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</si>
  <si>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</si>
  <si>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</si>
  <si>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</si>
  <si>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</si>
  <si>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</si>
  <si>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</si>
  <si>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</si>
  <si>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</si>
  <si>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</si>
  <si>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</si>
  <si>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</si>
  <si>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</si>
  <si>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</si>
  <si>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</si>
  <si>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</si>
  <si>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</si>
  <si>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</si>
  <si>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</si>
  <si>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</si>
  <si>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</si>
  <si>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</si>
  <si>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</si>
  <si>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</si>
  <si>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</si>
  <si>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</si>
  <si>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</si>
  <si>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</si>
  <si>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</si>
  <si>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</si>
  <si>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</si>
  <si>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</si>
  <si>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</si>
  <si>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</si>
  <si>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</si>
  <si>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</si>
  <si>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</si>
  <si>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</si>
  <si>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</si>
  <si>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</si>
  <si>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</si>
  <si>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</si>
  <si>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</si>
  <si>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</si>
  <si>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</si>
  <si>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</si>
  <si>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</si>
  <si>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</si>
  <si>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</si>
  <si>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</si>
  <si>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</si>
  <si>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</si>
  <si>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</si>
  <si>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</si>
  <si>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</si>
  <si>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</si>
  <si>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</si>
  <si>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</si>
  <si>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</si>
  <si>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</si>
  <si>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</si>
  <si>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</si>
  <si>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</si>
  <si>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</si>
  <si>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</si>
  <si>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</si>
  <si>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</si>
  <si>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</si>
  <si>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</si>
  <si>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</si>
  <si>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</si>
  <si>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</si>
  <si>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</si>
  <si>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</si>
  <si>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</si>
  <si>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</si>
  <si>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</si>
  <si>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</si>
  <si>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</si>
  <si>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</si>
  <si>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</si>
  <si>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</si>
  <si>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</si>
  <si>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</si>
  <si>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</si>
  <si>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</si>
  <si>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</si>
  <si>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</si>
  <si>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</si>
  <si>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</si>
  <si>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</si>
  <si>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</si>
  <si>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</si>
  <si>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</si>
  <si>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</si>
  <si>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</si>
  <si>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</si>
  <si>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</si>
  <si>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</si>
  <si>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</si>
  <si>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</si>
  <si>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</si>
  <si>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</si>
  <si>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</si>
  <si>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</si>
  <si>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</si>
  <si>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</si>
  <si>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</si>
  <si>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</si>
  <si>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</si>
  <si>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</si>
  <si>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</si>
  <si>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</si>
  <si>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</si>
  <si>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</si>
  <si>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</si>
  <si>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</si>
  <si>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</si>
  <si>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</si>
  <si>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</si>
  <si>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</si>
  <si>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</si>
  <si>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</si>
  <si>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</si>
  <si>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</si>
  <si>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</si>
  <si>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</si>
  <si>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</si>
  <si>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</si>
  <si>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</si>
  <si>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</si>
  <si>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</si>
  <si>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</si>
  <si>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</si>
  <si>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</si>
  <si>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</si>
  <si>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</si>
  <si>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</si>
  <si>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</si>
  <si>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</si>
  <si>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</si>
  <si>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</si>
  <si>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</si>
  <si>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</si>
  <si>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</si>
  <si>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</si>
  <si>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</si>
  <si>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</si>
  <si>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</si>
  <si>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</si>
  <si>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</si>
  <si>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</si>
  <si>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</si>
  <si>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自動車重量税財源公害健康被害補償に係る納付金財源交付</t>
    <phoneticPr fontId="5"/>
  </si>
  <si>
    <t>環境保健部</t>
    <phoneticPr fontId="5"/>
  </si>
  <si>
    <t>環境保健企画管理課</t>
    <rPh sb="0" eb="2">
      <t>カンキョウ</t>
    </rPh>
    <rPh sb="2" eb="4">
      <t>ホケン</t>
    </rPh>
    <rPh sb="4" eb="6">
      <t>キカク</t>
    </rPh>
    <rPh sb="6" eb="9">
      <t>カンリカ</t>
    </rPh>
    <phoneticPr fontId="5"/>
  </si>
  <si>
    <t>課長　小森　繁</t>
    <phoneticPr fontId="5"/>
  </si>
  <si>
    <t>○</t>
  </si>
  <si>
    <t>公害健康被害の補償等に関する法律第49条、附則第9条</t>
    <phoneticPr fontId="5"/>
  </si>
  <si>
    <t>-</t>
    <phoneticPr fontId="5"/>
  </si>
  <si>
    <t>　事業活動その他の人の活動に伴って生ずる相当範囲にわたる著しい大気汚染の影響による健康被害に係る損害を填補するための補償及び被害者の福祉に必要な事業を行うことにより、健康被害に係る被害者の迅速かつ公正な保護及び健康の確保を図る。</t>
    <rPh sb="48" eb="50">
      <t>ソンガイ</t>
    </rPh>
    <rPh sb="51" eb="52">
      <t>テン</t>
    </rPh>
    <rPh sb="52" eb="53">
      <t>ホ</t>
    </rPh>
    <rPh sb="98" eb="100">
      <t>コウセイ</t>
    </rPh>
    <phoneticPr fontId="5"/>
  </si>
  <si>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補償給付の支給等に要する費用の2割相当)として当該年度の自動車重量税の収入見込額の一部に相当する金額を交付するもの。（交付率：定額）
　なお、補償給付の支給等に要する費用のうち8割相当は(独)環境再生保全機構が、公健法に基づく汚染負荷量賦課金としてばい煙発生施設設置者から徴収している。</t>
    <phoneticPr fontId="5"/>
  </si>
  <si>
    <t>-</t>
    <phoneticPr fontId="5"/>
  </si>
  <si>
    <t>-</t>
    <phoneticPr fontId="5"/>
  </si>
  <si>
    <t>-</t>
    <phoneticPr fontId="5"/>
  </si>
  <si>
    <t>-</t>
    <phoneticPr fontId="5"/>
  </si>
  <si>
    <t>-</t>
    <phoneticPr fontId="5"/>
  </si>
  <si>
    <t>公害健康被害補償納付金交付金</t>
    <phoneticPr fontId="5"/>
  </si>
  <si>
    <t>全ての旧第一種地域において、公健法に基づいた補償給付が適切に実施されること。</t>
    <rPh sb="0" eb="1">
      <t>スベ</t>
    </rPh>
    <rPh sb="3" eb="4">
      <t>キュウ</t>
    </rPh>
    <rPh sb="4" eb="7">
      <t>ダイイッシュ</t>
    </rPh>
    <rPh sb="7" eb="9">
      <t>チイキ</t>
    </rPh>
    <rPh sb="14" eb="17">
      <t>コウケンホウ</t>
    </rPh>
    <rPh sb="18" eb="19">
      <t>モト</t>
    </rPh>
    <rPh sb="22" eb="24">
      <t>ホショウ</t>
    </rPh>
    <rPh sb="24" eb="26">
      <t>キュウフ</t>
    </rPh>
    <rPh sb="27" eb="29">
      <t>テキセツ</t>
    </rPh>
    <rPh sb="30" eb="32">
      <t>ジッシ</t>
    </rPh>
    <phoneticPr fontId="5"/>
  </si>
  <si>
    <t>地域</t>
    <rPh sb="0" eb="2">
      <t>チイキ</t>
    </rPh>
    <phoneticPr fontId="5"/>
  </si>
  <si>
    <t>公健法に基づき補償給付を行った旧第一種地域の数（補償給付実施主体数）。</t>
    <rPh sb="0" eb="3">
      <t>コウケンホウ</t>
    </rPh>
    <rPh sb="4" eb="5">
      <t>モト</t>
    </rPh>
    <rPh sb="7" eb="9">
      <t>ホショウ</t>
    </rPh>
    <rPh sb="9" eb="11">
      <t>キュウフ</t>
    </rPh>
    <rPh sb="12" eb="13">
      <t>オコナ</t>
    </rPh>
    <rPh sb="15" eb="16">
      <t>キュウ</t>
    </rPh>
    <rPh sb="16" eb="19">
      <t>ダイイッシュ</t>
    </rPh>
    <rPh sb="19" eb="21">
      <t>チイキ</t>
    </rPh>
    <rPh sb="22" eb="23">
      <t>カズ</t>
    </rPh>
    <rPh sb="24" eb="26">
      <t>ホショウ</t>
    </rPh>
    <rPh sb="26" eb="28">
      <t>キュウフ</t>
    </rPh>
    <rPh sb="28" eb="30">
      <t>ジッシ</t>
    </rPh>
    <rPh sb="30" eb="32">
      <t>シュタイ</t>
    </rPh>
    <rPh sb="32" eb="33">
      <t>スウ</t>
    </rPh>
    <phoneticPr fontId="5"/>
  </si>
  <si>
    <t>公害健康被害補償納付金交付金の補償給付費等支給実績額報告書（出展：（独）環境再生保全機構）</t>
    <rPh sb="0" eb="2">
      <t>コウガイ</t>
    </rPh>
    <rPh sb="2" eb="4">
      <t>ケンコウ</t>
    </rPh>
    <rPh sb="4" eb="6">
      <t>ヒガイ</t>
    </rPh>
    <rPh sb="6" eb="8">
      <t>ホショウ</t>
    </rPh>
    <rPh sb="8" eb="11">
      <t>ノウフキン</t>
    </rPh>
    <rPh sb="11" eb="14">
      <t>コウフキン</t>
    </rPh>
    <rPh sb="15" eb="17">
      <t>ホショウ</t>
    </rPh>
    <rPh sb="17" eb="20">
      <t>キュウフヒ</t>
    </rPh>
    <rPh sb="20" eb="21">
      <t>トウ</t>
    </rPh>
    <rPh sb="21" eb="23">
      <t>シキュウ</t>
    </rPh>
    <rPh sb="23" eb="25">
      <t>ジッセキ</t>
    </rPh>
    <rPh sb="25" eb="26">
      <t>ガク</t>
    </rPh>
    <rPh sb="26" eb="29">
      <t>ホウコクショ</t>
    </rPh>
    <rPh sb="30" eb="32">
      <t>シュッテン</t>
    </rPh>
    <rPh sb="34" eb="35">
      <t>ドク</t>
    </rPh>
    <rPh sb="36" eb="38">
      <t>カンキョウ</t>
    </rPh>
    <rPh sb="38" eb="40">
      <t>サイセイ</t>
    </rPh>
    <rPh sb="40" eb="42">
      <t>ホゼン</t>
    </rPh>
    <rPh sb="42" eb="44">
      <t>キコウ</t>
    </rPh>
    <phoneticPr fontId="5"/>
  </si>
  <si>
    <t>-</t>
  </si>
  <si>
    <t>-</t>
    <phoneticPr fontId="5"/>
  </si>
  <si>
    <t>各年度の補償給付支給件数</t>
    <rPh sb="0" eb="3">
      <t>カクネンド</t>
    </rPh>
    <rPh sb="4" eb="6">
      <t>ホショウ</t>
    </rPh>
    <rPh sb="6" eb="8">
      <t>キュウフ</t>
    </rPh>
    <rPh sb="8" eb="10">
      <t>シキュウ</t>
    </rPh>
    <rPh sb="10" eb="12">
      <t>ケンスウ</t>
    </rPh>
    <phoneticPr fontId="5"/>
  </si>
  <si>
    <t>件</t>
    <rPh sb="0" eb="1">
      <t>ケン</t>
    </rPh>
    <phoneticPr fontId="5"/>
  </si>
  <si>
    <t>-</t>
    <phoneticPr fontId="5"/>
  </si>
  <si>
    <t>交付金交付額／補償給付支給件数</t>
    <phoneticPr fontId="5"/>
  </si>
  <si>
    <t>円</t>
    <phoneticPr fontId="5"/>
  </si>
  <si>
    <t>百万円/
千件</t>
    <phoneticPr fontId="5"/>
  </si>
  <si>
    <t>7,809/996</t>
    <phoneticPr fontId="5"/>
  </si>
  <si>
    <t>7,613/963</t>
    <phoneticPr fontId="5"/>
  </si>
  <si>
    <t>7,359/928</t>
    <phoneticPr fontId="5"/>
  </si>
  <si>
    <t>7,279/928</t>
    <phoneticPr fontId="5"/>
  </si>
  <si>
    <t>7.環境保健対策の推進</t>
    <phoneticPr fontId="5"/>
  </si>
  <si>
    <t>-</t>
    <phoneticPr fontId="5"/>
  </si>
  <si>
    <t>-</t>
    <phoneticPr fontId="5"/>
  </si>
  <si>
    <t>-</t>
    <phoneticPr fontId="5"/>
  </si>
  <si>
    <t>-</t>
    <phoneticPr fontId="5"/>
  </si>
  <si>
    <t>-</t>
    <phoneticPr fontId="5"/>
  </si>
  <si>
    <t>-</t>
    <phoneticPr fontId="5"/>
  </si>
  <si>
    <t>-</t>
    <phoneticPr fontId="5"/>
  </si>
  <si>
    <t>公健法に基づき、環境再生保全機構が交付する納付金のうち、大気汚染の原因である物質を排出する自動車に係る分として交付金を交付するものであり、補償給付及び福祉事業を実施するうえで不可欠な事業である。</t>
    <phoneticPr fontId="5"/>
  </si>
  <si>
    <t>公健法に基づき、国が負担するものとされている経費である。</t>
    <phoneticPr fontId="5"/>
  </si>
  <si>
    <t>公健法に基づき、交付している経費であり、補償給付及び福祉事業を実施するうえで不可欠な事業である。</t>
    <phoneticPr fontId="5"/>
  </si>
  <si>
    <t>公健法に基づき納付金を交付する環境再生保全機構への交付であり、妥当である。</t>
    <phoneticPr fontId="5"/>
  </si>
  <si>
    <t>無</t>
  </si>
  <si>
    <t>公健法に基づき、環境再生保全機構が交付する納付金のうち、大気汚染の原因である物質を排出する自動車に係る分として交付金を交付するものであり、負担関係は妥当である。</t>
    <phoneticPr fontId="5"/>
  </si>
  <si>
    <t>公健法に基づき算出される費用に係る交付であり、単位当たりコストは妥当である。</t>
    <phoneticPr fontId="5"/>
  </si>
  <si>
    <t>‐</t>
  </si>
  <si>
    <t>公健法に基づき納付金を交付する環境再生保全機構への交付であり、適切である。</t>
    <phoneticPr fontId="5"/>
  </si>
  <si>
    <t>公健法に基づく交付に限定されている。</t>
    <phoneticPr fontId="5"/>
  </si>
  <si>
    <t>毎年各実施主体において補償給付が適切に行われており、目標に見合った実績となっている。</t>
    <rPh sb="0" eb="2">
      <t>マイトシ</t>
    </rPh>
    <rPh sb="2" eb="3">
      <t>カク</t>
    </rPh>
    <rPh sb="3" eb="5">
      <t>ジッシ</t>
    </rPh>
    <rPh sb="5" eb="7">
      <t>シュタイ</t>
    </rPh>
    <rPh sb="11" eb="13">
      <t>ホショウ</t>
    </rPh>
    <rPh sb="13" eb="15">
      <t>キュウフ</t>
    </rPh>
    <rPh sb="16" eb="18">
      <t>テキセツ</t>
    </rPh>
    <rPh sb="19" eb="20">
      <t>オコナ</t>
    </rPh>
    <rPh sb="26" eb="28">
      <t>モクヒョウ</t>
    </rPh>
    <rPh sb="29" eb="31">
      <t>ミア</t>
    </rPh>
    <rPh sb="33" eb="35">
      <t>ジッセキ</t>
    </rPh>
    <phoneticPr fontId="5"/>
  </si>
  <si>
    <t>実績と見込みが近い数値となっているため、見込みに見合った実績となっている。</t>
    <rPh sb="0" eb="2">
      <t>ジッセキ</t>
    </rPh>
    <rPh sb="3" eb="5">
      <t>ミコ</t>
    </rPh>
    <rPh sb="7" eb="8">
      <t>チカ</t>
    </rPh>
    <rPh sb="9" eb="11">
      <t>スウチ</t>
    </rPh>
    <rPh sb="20" eb="22">
      <t>ミコ</t>
    </rPh>
    <rPh sb="24" eb="26">
      <t>ミア</t>
    </rPh>
    <rPh sb="28" eb="30">
      <t>ジッセキ</t>
    </rPh>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</si>
  <si>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</si>
  <si>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</si>
  <si>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225</t>
    <phoneticPr fontId="5"/>
  </si>
  <si>
    <t>224</t>
    <phoneticPr fontId="5"/>
  </si>
  <si>
    <t>233</t>
    <phoneticPr fontId="5"/>
  </si>
  <si>
    <t>270</t>
    <phoneticPr fontId="5"/>
  </si>
  <si>
    <t>267</t>
    <phoneticPr fontId="5"/>
  </si>
  <si>
    <t>261</t>
    <phoneticPr fontId="5"/>
  </si>
  <si>
    <t>246</t>
    <phoneticPr fontId="5"/>
  </si>
  <si>
    <t>262</t>
    <phoneticPr fontId="5"/>
  </si>
  <si>
    <t>A.(独)環境再生保全機構</t>
    <phoneticPr fontId="5"/>
  </si>
  <si>
    <t>B.大阪市</t>
    <phoneticPr fontId="5"/>
  </si>
  <si>
    <t>補償給付費</t>
    <phoneticPr fontId="5"/>
  </si>
  <si>
    <t>福祉事業費</t>
    <phoneticPr fontId="5"/>
  </si>
  <si>
    <t>補償給付費に係る納付金</t>
    <phoneticPr fontId="5"/>
  </si>
  <si>
    <t>公害保健福祉事業費に係る納付金</t>
    <phoneticPr fontId="5"/>
  </si>
  <si>
    <t>補償給付費</t>
    <phoneticPr fontId="5"/>
  </si>
  <si>
    <t>福祉事業費</t>
    <phoneticPr fontId="5"/>
  </si>
  <si>
    <t>補償給付</t>
    <phoneticPr fontId="5"/>
  </si>
  <si>
    <t>公害保健福祉事業</t>
    <phoneticPr fontId="5"/>
  </si>
  <si>
    <t>（独）環境再生保全機構</t>
    <phoneticPr fontId="5"/>
  </si>
  <si>
    <t>対象となる地方自治体に交付する認定患者への補償給付費等</t>
    <phoneticPr fontId="5"/>
  </si>
  <si>
    <t>大阪市</t>
    <rPh sb="0" eb="3">
      <t>オオサカシ</t>
    </rPh>
    <phoneticPr fontId="5"/>
  </si>
  <si>
    <t>認定患者への補償給付費等</t>
    <phoneticPr fontId="5"/>
  </si>
  <si>
    <t>尼崎市</t>
    <phoneticPr fontId="5"/>
  </si>
  <si>
    <t>名古屋市</t>
    <phoneticPr fontId="5"/>
  </si>
  <si>
    <t>倉敷市</t>
    <phoneticPr fontId="5"/>
  </si>
  <si>
    <t>板橋区</t>
    <phoneticPr fontId="5"/>
  </si>
  <si>
    <t>認定患者への補償給付費等</t>
    <phoneticPr fontId="5"/>
  </si>
  <si>
    <t>東大阪市</t>
    <phoneticPr fontId="5"/>
  </si>
  <si>
    <t>江東区</t>
    <phoneticPr fontId="5"/>
  </si>
  <si>
    <t>大牟田市</t>
    <phoneticPr fontId="5"/>
  </si>
  <si>
    <t>川崎市</t>
    <phoneticPr fontId="5"/>
  </si>
  <si>
    <t>堺市</t>
    <phoneticPr fontId="5"/>
  </si>
  <si>
    <t>-</t>
    <phoneticPr fontId="5"/>
  </si>
  <si>
    <t>-</t>
    <phoneticPr fontId="5"/>
  </si>
  <si>
    <t>-</t>
    <phoneticPr fontId="5"/>
  </si>
  <si>
    <t>-</t>
    <phoneticPr fontId="5"/>
  </si>
  <si>
    <t>-</t>
    <phoneticPr fontId="5"/>
  </si>
  <si>
    <t>公健法による被認定者に対し、公害の影響による健康被害に係る損害を填補するために、療養の給付、障害補償費等の補償給付を着実に支給。</t>
    <phoneticPr fontId="5"/>
  </si>
  <si>
    <t>公害健康被害の被認定者に関する補償給付等の費用に充てるための納付金のうち、大気の汚染の原因である物質を排出する自動車に係る分として自動車重量税の収入見込額の一部に相当する額を交付することで、公健法に基づく公正な補償給付を迅速に行う。</t>
    <phoneticPr fontId="5"/>
  </si>
  <si>
    <t>公健法に基づく補償等の進捗</t>
    <rPh sb="9" eb="10">
      <t>トウ</t>
    </rPh>
    <rPh sb="11" eb="13">
      <t>シンチョク</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</si>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</sst>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741</xdr:row>
      <xdr:rowOff>0</xdr:rowOff>
    </xdr:from>
    <xdr:to>
      <xdr:col>35</xdr:col>
      <xdr:colOff>16542</xdr:colOff>
      <xdr:row>743</xdr:row>
      <xdr:rowOff>256134</xdr:rowOff>
    </xdr:to>
    <xdr:sp macro="" textlink="">
      <xdr:nvSpPr>
        <xdr:cNvPr id="25" name="正方形/長方形 24"/>
        <xdr:cNvSpPr/>
      </xdr:nvSpPr>
      <xdr:spPr>
        <a:xfrm>
          <a:off x="3467100" y="42144950"/>
          <a:ext cx="2493042" cy="96098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7,359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14</xdr:col>
      <xdr:colOff>118531</xdr:colOff>
      <xdr:row>744</xdr:row>
      <xdr:rowOff>73780</xdr:rowOff>
    </xdr:from>
    <xdr:to>
      <xdr:col>42</xdr:col>
      <xdr:colOff>76199</xdr:colOff>
      <xdr:row>748</xdr:row>
      <xdr:rowOff>166377</xdr:rowOff>
    </xdr:to>
    <xdr:pic>
      <xdr:nvPicPr>
        <xdr:cNvPr id="26" name="図 25"/>
        <xdr:cNvPicPr>
          <a:picLocks noChangeAspect="1"/>
        </xdr:cNvPicPr>
      </xdr:nvPicPr>
      <xdr:blipFill>
        <a:blip xmlns:r="http://schemas.openxmlformats.org/officeDocument/2006/relationships" r:embed="rId1"/>
        <a:stretch>
          <a:fillRect/>
        </a:stretch>
      </xdr:blipFill>
      <xdr:spPr>
        <a:xfrm>
          <a:off x="2489198" y="43558580"/>
          <a:ext cx="4699001" cy="1506530"/>
        </a:xfrm>
        <a:prstGeom prst="rect">
          <a:avLst/>
        </a:prstGeom>
      </xdr:spPr>
    </xdr:pic>
    <xdr:clientData/>
  </xdr:twoCellAnchor>
  <xdr:oneCellAnchor>
    <xdr:from>
      <xdr:col>15</xdr:col>
      <xdr:colOff>104018</xdr:colOff>
      <xdr:row>744</xdr:row>
      <xdr:rowOff>231624</xdr:rowOff>
    </xdr:from>
    <xdr:ext cx="4738915" cy="1409745"/>
    <xdr:sp macro="" textlink="">
      <xdr:nvSpPr>
        <xdr:cNvPr id="27" name="テキスト ボックス 26"/>
        <xdr:cNvSpPr txBox="1"/>
      </xdr:nvSpPr>
      <xdr:spPr>
        <a:xfrm>
          <a:off x="2644018" y="43716424"/>
          <a:ext cx="4738915" cy="1409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補償給付費及び公害保健福祉事業に要する費用</a:t>
          </a:r>
          <a:endParaRPr kumimoji="1" lang="en-US" altLang="ja-JP" sz="1600"/>
        </a:p>
        <a:p>
          <a:r>
            <a:rPr kumimoji="1" lang="ja-JP" altLang="en-US" sz="1600"/>
            <a:t>に充てるための機構の交付金のうち大気の汚染の</a:t>
          </a:r>
          <a:endParaRPr kumimoji="1" lang="en-US" altLang="ja-JP" sz="1600"/>
        </a:p>
        <a:p>
          <a:r>
            <a:rPr kumimoji="1" lang="ja-JP" altLang="en-US" sz="1600"/>
            <a:t>原因である物質を排出する自動車に係る分として</a:t>
          </a:r>
          <a:endParaRPr kumimoji="1" lang="en-US" altLang="ja-JP" sz="1600"/>
        </a:p>
        <a:p>
          <a:r>
            <a:rPr kumimoji="1" lang="ja-JP" altLang="en-US" sz="1600"/>
            <a:t>必要であると見込まれる金額を交付。</a:t>
          </a:r>
          <a:endParaRPr kumimoji="1" lang="en-US" altLang="ja-JP" sz="1600"/>
        </a:p>
        <a:p>
          <a:endParaRPr kumimoji="1" lang="en-US" altLang="ja-JP" sz="1600"/>
        </a:p>
      </xdr:txBody>
    </xdr:sp>
    <xdr:clientData/>
  </xdr:oneCellAnchor>
  <xdr:twoCellAnchor editAs="oneCell">
    <xdr:from>
      <xdr:col>26</xdr:col>
      <xdr:colOff>154214</xdr:colOff>
      <xdr:row>748</xdr:row>
      <xdr:rowOff>335642</xdr:rowOff>
    </xdr:from>
    <xdr:to>
      <xdr:col>28</xdr:col>
      <xdr:colOff>38566</xdr:colOff>
      <xdr:row>753</xdr:row>
      <xdr:rowOff>146874</xdr:rowOff>
    </xdr:to>
    <xdr:pic>
      <xdr:nvPicPr>
        <xdr:cNvPr id="28" name="図 27"/>
        <xdr:cNvPicPr>
          <a:picLocks noChangeAspect="1"/>
        </xdr:cNvPicPr>
      </xdr:nvPicPr>
      <xdr:blipFill>
        <a:blip xmlns:r="http://schemas.openxmlformats.org/officeDocument/2006/relationships" r:embed="rId2"/>
        <a:stretch>
          <a:fillRect/>
        </a:stretch>
      </xdr:blipFill>
      <xdr:spPr>
        <a:xfrm>
          <a:off x="4556881" y="45234375"/>
          <a:ext cx="223018" cy="1580766"/>
        </a:xfrm>
        <a:prstGeom prst="rect">
          <a:avLst/>
        </a:prstGeom>
      </xdr:spPr>
    </xdr:pic>
    <xdr:clientData/>
  </xdr:twoCellAnchor>
  <xdr:twoCellAnchor>
    <xdr:from>
      <xdr:col>20</xdr:col>
      <xdr:colOff>45357</xdr:colOff>
      <xdr:row>753</xdr:row>
      <xdr:rowOff>63500</xdr:rowOff>
    </xdr:from>
    <xdr:to>
      <xdr:col>34</xdr:col>
      <xdr:colOff>136071</xdr:colOff>
      <xdr:row>754</xdr:row>
      <xdr:rowOff>202772</xdr:rowOff>
    </xdr:to>
    <xdr:sp macro="" textlink="">
      <xdr:nvSpPr>
        <xdr:cNvPr id="29" name="大かっこ 28"/>
        <xdr:cNvSpPr/>
      </xdr:nvSpPr>
      <xdr:spPr>
        <a:xfrm>
          <a:off x="3512457" y="46456600"/>
          <a:ext cx="2402114" cy="494872"/>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21</xdr:col>
      <xdr:colOff>72572</xdr:colOff>
      <xdr:row>753</xdr:row>
      <xdr:rowOff>9072</xdr:rowOff>
    </xdr:from>
    <xdr:ext cx="2331356" cy="625812"/>
    <xdr:sp macro="" textlink="">
      <xdr:nvSpPr>
        <xdr:cNvPr id="30" name="テキスト ボックス 29"/>
        <xdr:cNvSpPr txBox="1"/>
      </xdr:nvSpPr>
      <xdr:spPr>
        <a:xfrm>
          <a:off x="3704772" y="46402172"/>
          <a:ext cx="2331356" cy="62581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公健法附則第９条に基づく交付金</a:t>
          </a:r>
        </a:p>
      </xdr:txBody>
    </xdr:sp>
    <xdr:clientData/>
  </xdr:oneCellAnchor>
  <xdr:twoCellAnchor>
    <xdr:from>
      <xdr:col>19</xdr:col>
      <xdr:colOff>18143</xdr:colOff>
      <xdr:row>755</xdr:row>
      <xdr:rowOff>0</xdr:rowOff>
    </xdr:from>
    <xdr:to>
      <xdr:col>35</xdr:col>
      <xdr:colOff>172357</xdr:colOff>
      <xdr:row>756</xdr:row>
      <xdr:rowOff>225187</xdr:rowOff>
    </xdr:to>
    <xdr:sp macro="" textlink="">
      <xdr:nvSpPr>
        <xdr:cNvPr id="31" name="正方形/長方形 30"/>
        <xdr:cNvSpPr/>
      </xdr:nvSpPr>
      <xdr:spPr>
        <a:xfrm>
          <a:off x="3320143" y="47104300"/>
          <a:ext cx="2789464" cy="89193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．（独）環境再生保全機構</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7,613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26</xdr:col>
      <xdr:colOff>145143</xdr:colOff>
      <xdr:row>756</xdr:row>
      <xdr:rowOff>390071</xdr:rowOff>
    </xdr:from>
    <xdr:to>
      <xdr:col>28</xdr:col>
      <xdr:colOff>29495</xdr:colOff>
      <xdr:row>758</xdr:row>
      <xdr:rowOff>623349</xdr:rowOff>
    </xdr:to>
    <xdr:pic>
      <xdr:nvPicPr>
        <xdr:cNvPr id="32" name="図 31"/>
        <xdr:cNvPicPr>
          <a:picLocks noChangeAspect="1"/>
        </xdr:cNvPicPr>
      </xdr:nvPicPr>
      <xdr:blipFill>
        <a:blip xmlns:r="http://schemas.openxmlformats.org/officeDocument/2006/relationships" r:embed="rId3"/>
        <a:stretch>
          <a:fillRect/>
        </a:stretch>
      </xdr:blipFill>
      <xdr:spPr>
        <a:xfrm>
          <a:off x="4602843" y="48161121"/>
          <a:ext cx="214552" cy="1566778"/>
        </a:xfrm>
        <a:prstGeom prst="rect">
          <a:avLst/>
        </a:prstGeom>
      </xdr:spPr>
    </xdr:pic>
    <xdr:clientData/>
  </xdr:twoCellAnchor>
  <xdr:twoCellAnchor>
    <xdr:from>
      <xdr:col>23</xdr:col>
      <xdr:colOff>134257</xdr:colOff>
      <xdr:row>759</xdr:row>
      <xdr:rowOff>68338</xdr:rowOff>
    </xdr:from>
    <xdr:to>
      <xdr:col>31</xdr:col>
      <xdr:colOff>87300</xdr:colOff>
      <xdr:row>759</xdr:row>
      <xdr:rowOff>345497</xdr:rowOff>
    </xdr:to>
    <xdr:sp macro="" textlink="">
      <xdr:nvSpPr>
        <xdr:cNvPr id="33" name="大かっこ 32"/>
        <xdr:cNvSpPr/>
      </xdr:nvSpPr>
      <xdr:spPr>
        <a:xfrm>
          <a:off x="4028924" y="49810005"/>
          <a:ext cx="1307709" cy="277159"/>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24</xdr:col>
      <xdr:colOff>145748</xdr:colOff>
      <xdr:row>759</xdr:row>
      <xdr:rowOff>605</xdr:rowOff>
    </xdr:from>
    <xdr:ext cx="965200" cy="425822"/>
    <xdr:sp macro="" textlink="">
      <xdr:nvSpPr>
        <xdr:cNvPr id="34" name="テキスト ボックス 33"/>
        <xdr:cNvSpPr txBox="1"/>
      </xdr:nvSpPr>
      <xdr:spPr>
        <a:xfrm>
          <a:off x="4209748" y="49742272"/>
          <a:ext cx="965200" cy="42582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納付金</a:t>
          </a:r>
        </a:p>
      </xdr:txBody>
    </xdr:sp>
    <xdr:clientData/>
  </xdr:oneCellAnchor>
  <xdr:twoCellAnchor>
    <xdr:from>
      <xdr:col>18</xdr:col>
      <xdr:colOff>163285</xdr:colOff>
      <xdr:row>760</xdr:row>
      <xdr:rowOff>60476</xdr:rowOff>
    </xdr:from>
    <xdr:to>
      <xdr:col>36</xdr:col>
      <xdr:colOff>110066</xdr:colOff>
      <xdr:row>764</xdr:row>
      <xdr:rowOff>30416</xdr:rowOff>
    </xdr:to>
    <xdr:sp macro="" textlink="">
      <xdr:nvSpPr>
        <xdr:cNvPr id="35" name="正方形/長方形 34"/>
        <xdr:cNvSpPr/>
      </xdr:nvSpPr>
      <xdr:spPr>
        <a:xfrm>
          <a:off x="3211285" y="50174676"/>
          <a:ext cx="2994781" cy="134154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旧第一種指定地域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県市区</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7,359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256</v>
      </c>
      <c r="AT2" s="206"/>
      <c r="AU2" s="206"/>
      <c r="AV2" s="43" t="str">
        <f>IF(AW2="", "", "-")</f>
        <v/>
      </c>
      <c r="AW2" s="383"/>
      <c r="AX2" s="383"/>
    </row>
    <row r="3" spans="1:50" ht="21" customHeight="1" thickBot="1" x14ac:dyDescent="0.25">
      <c r="A3" s="514" t="s">
        <v>461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479</v>
      </c>
      <c r="AK3" s="516"/>
      <c r="AL3" s="516"/>
      <c r="AM3" s="516"/>
      <c r="AN3" s="516"/>
      <c r="AO3" s="516"/>
      <c r="AP3" s="516"/>
      <c r="AQ3" s="516"/>
      <c r="AR3" s="516"/>
      <c r="AS3" s="516"/>
      <c r="AT3" s="516"/>
      <c r="AU3" s="516"/>
      <c r="AV3" s="516"/>
      <c r="AW3" s="516"/>
      <c r="AX3" s="24" t="s">
        <v>64</v>
      </c>
    </row>
    <row r="4" spans="1:50" ht="24.75" customHeight="1" x14ac:dyDescent="0.2">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9" t="s">
        <v>148</v>
      </c>
      <c r="H5" s="550"/>
      <c r="I5" s="550"/>
      <c r="J5" s="550"/>
      <c r="K5" s="550"/>
      <c r="L5" s="550"/>
      <c r="M5" s="551" t="s">
        <v>65</v>
      </c>
      <c r="N5" s="552"/>
      <c r="O5" s="552"/>
      <c r="P5" s="552"/>
      <c r="Q5" s="552"/>
      <c r="R5" s="553"/>
      <c r="S5" s="554" t="s">
        <v>130</v>
      </c>
      <c r="T5" s="550"/>
      <c r="U5" s="550"/>
      <c r="V5" s="550"/>
      <c r="W5" s="550"/>
      <c r="X5" s="555"/>
      <c r="Y5" s="705" t="s">
        <v>3</v>
      </c>
      <c r="Z5" s="706"/>
      <c r="AA5" s="706"/>
      <c r="AB5" s="706"/>
      <c r="AC5" s="706"/>
      <c r="AD5" s="707"/>
      <c r="AE5" s="708" t="s">
        <v>482</v>
      </c>
      <c r="AF5" s="708"/>
      <c r="AG5" s="708"/>
      <c r="AH5" s="708"/>
      <c r="AI5" s="708"/>
      <c r="AJ5" s="708"/>
      <c r="AK5" s="708"/>
      <c r="AL5" s="708"/>
      <c r="AM5" s="708"/>
      <c r="AN5" s="708"/>
      <c r="AO5" s="708"/>
      <c r="AP5" s="709"/>
      <c r="AQ5" s="710" t="s">
        <v>483</v>
      </c>
      <c r="AR5" s="711"/>
      <c r="AS5" s="711"/>
      <c r="AT5" s="711"/>
      <c r="AU5" s="711"/>
      <c r="AV5" s="711"/>
      <c r="AW5" s="711"/>
      <c r="AX5" s="712"/>
    </row>
    <row r="6" spans="1:50" ht="39" customHeight="1" x14ac:dyDescent="0.2">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485</v>
      </c>
      <c r="H7" s="821"/>
      <c r="I7" s="821"/>
      <c r="J7" s="821"/>
      <c r="K7" s="821"/>
      <c r="L7" s="821"/>
      <c r="M7" s="821"/>
      <c r="N7" s="821"/>
      <c r="O7" s="821"/>
      <c r="P7" s="821"/>
      <c r="Q7" s="821"/>
      <c r="R7" s="821"/>
      <c r="S7" s="821"/>
      <c r="T7" s="821"/>
      <c r="U7" s="821"/>
      <c r="V7" s="821"/>
      <c r="W7" s="821"/>
      <c r="X7" s="822"/>
      <c r="Y7" s="381" t="s">
        <v>433</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7" t="s">
        <v>330</v>
      </c>
      <c r="B8" s="818"/>
      <c r="C8" s="818"/>
      <c r="D8" s="818"/>
      <c r="E8" s="818"/>
      <c r="F8" s="819"/>
      <c r="G8" s="209" t="str">
        <f>入力規則等!A28</f>
        <v>-</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2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9"/>
    </row>
    <row r="9" spans="1:50" ht="58.5" customHeight="1" x14ac:dyDescent="0.2">
      <c r="A9" s="131" t="s">
        <v>23</v>
      </c>
      <c r="B9" s="132"/>
      <c r="C9" s="132"/>
      <c r="D9" s="132"/>
      <c r="E9" s="132"/>
      <c r="F9" s="132"/>
      <c r="G9" s="563" t="s">
        <v>487</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2">
      <c r="A10" s="730" t="s">
        <v>29</v>
      </c>
      <c r="B10" s="731"/>
      <c r="C10" s="731"/>
      <c r="D10" s="731"/>
      <c r="E10" s="731"/>
      <c r="F10" s="731"/>
      <c r="G10" s="663" t="s">
        <v>488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3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25" t="s">
        <v>24</v>
      </c>
      <c r="B12" s="126"/>
      <c r="C12" s="126"/>
      <c r="D12" s="126"/>
      <c r="E12" s="126"/>
      <c r="F12" s="127"/>
      <c r="G12" s="669"/>
      <c r="H12" s="670"/>
      <c r="I12" s="670"/>
      <c r="J12" s="670"/>
      <c r="K12" s="670"/>
      <c r="L12" s="670"/>
      <c r="M12" s="670"/>
      <c r="N12" s="670"/>
      <c r="O12" s="670"/>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2"/>
    </row>
    <row r="13" spans="1:50" ht="21" customHeight="1" x14ac:dyDescent="0.2">
      <c r="A13" s="128"/>
      <c r="B13" s="129"/>
      <c r="C13" s="129"/>
      <c r="D13" s="129"/>
      <c r="E13" s="129"/>
      <c r="F13" s="130"/>
      <c r="G13" s="733" t="s">
        <v>6</v>
      </c>
      <c r="H13" s="734"/>
      <c r="I13" s="626" t="s">
        <v>7</v>
      </c>
      <c r="J13" s="627"/>
      <c r="K13" s="627"/>
      <c r="L13" s="627"/>
      <c r="M13" s="627"/>
      <c r="N13" s="627"/>
      <c r="O13" s="628"/>
      <c r="P13" s="94">
        <v>7815</v>
      </c>
      <c r="Q13" s="95"/>
      <c r="R13" s="95"/>
      <c r="S13" s="95"/>
      <c r="T13" s="95"/>
      <c r="U13" s="95"/>
      <c r="V13" s="96"/>
      <c r="W13" s="94">
        <v>7616</v>
      </c>
      <c r="X13" s="95"/>
      <c r="Y13" s="95"/>
      <c r="Z13" s="95"/>
      <c r="AA13" s="95"/>
      <c r="AB13" s="95"/>
      <c r="AC13" s="96"/>
      <c r="AD13" s="94">
        <v>7361</v>
      </c>
      <c r="AE13" s="95"/>
      <c r="AF13" s="95"/>
      <c r="AG13" s="95"/>
      <c r="AH13" s="95"/>
      <c r="AI13" s="95"/>
      <c r="AJ13" s="96"/>
      <c r="AK13" s="94">
        <v>7279</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5"/>
      <c r="H14" s="736"/>
      <c r="I14" s="566" t="s">
        <v>8</v>
      </c>
      <c r="J14" s="620"/>
      <c r="K14" s="620"/>
      <c r="L14" s="620"/>
      <c r="M14" s="620"/>
      <c r="N14" s="620"/>
      <c r="O14" s="621"/>
      <c r="P14" s="94" t="s">
        <v>489</v>
      </c>
      <c r="Q14" s="95"/>
      <c r="R14" s="95"/>
      <c r="S14" s="95"/>
      <c r="T14" s="95"/>
      <c r="U14" s="95"/>
      <c r="V14" s="96"/>
      <c r="W14" s="94" t="s">
        <v>491</v>
      </c>
      <c r="X14" s="95"/>
      <c r="Y14" s="95"/>
      <c r="Z14" s="95"/>
      <c r="AA14" s="95"/>
      <c r="AB14" s="95"/>
      <c r="AC14" s="96"/>
      <c r="AD14" s="94" t="s">
        <v>491</v>
      </c>
      <c r="AE14" s="95"/>
      <c r="AF14" s="95"/>
      <c r="AG14" s="95"/>
      <c r="AH14" s="95"/>
      <c r="AI14" s="95"/>
      <c r="AJ14" s="96"/>
      <c r="AK14" s="94" t="s">
        <v>493</v>
      </c>
      <c r="AL14" s="95"/>
      <c r="AM14" s="95"/>
      <c r="AN14" s="95"/>
      <c r="AO14" s="95"/>
      <c r="AP14" s="95"/>
      <c r="AQ14" s="96"/>
      <c r="AR14" s="653"/>
      <c r="AS14" s="653"/>
      <c r="AT14" s="653"/>
      <c r="AU14" s="653"/>
      <c r="AV14" s="653"/>
      <c r="AW14" s="653"/>
      <c r="AX14" s="654"/>
    </row>
    <row r="15" spans="1:50" ht="21" customHeight="1" x14ac:dyDescent="0.2">
      <c r="A15" s="128"/>
      <c r="B15" s="129"/>
      <c r="C15" s="129"/>
      <c r="D15" s="129"/>
      <c r="E15" s="129"/>
      <c r="F15" s="130"/>
      <c r="G15" s="735"/>
      <c r="H15" s="736"/>
      <c r="I15" s="566" t="s">
        <v>50</v>
      </c>
      <c r="J15" s="567"/>
      <c r="K15" s="567"/>
      <c r="L15" s="567"/>
      <c r="M15" s="567"/>
      <c r="N15" s="567"/>
      <c r="O15" s="568"/>
      <c r="P15" s="94" t="s">
        <v>489</v>
      </c>
      <c r="Q15" s="95"/>
      <c r="R15" s="95"/>
      <c r="S15" s="95"/>
      <c r="T15" s="95"/>
      <c r="U15" s="95"/>
      <c r="V15" s="96"/>
      <c r="W15" s="94" t="s">
        <v>491</v>
      </c>
      <c r="X15" s="95"/>
      <c r="Y15" s="95"/>
      <c r="Z15" s="95"/>
      <c r="AA15" s="95"/>
      <c r="AB15" s="95"/>
      <c r="AC15" s="96"/>
      <c r="AD15" s="94" t="s">
        <v>490</v>
      </c>
      <c r="AE15" s="95"/>
      <c r="AF15" s="95"/>
      <c r="AG15" s="95"/>
      <c r="AH15" s="95"/>
      <c r="AI15" s="95"/>
      <c r="AJ15" s="96"/>
      <c r="AK15" s="94" t="s">
        <v>490</v>
      </c>
      <c r="AL15" s="95"/>
      <c r="AM15" s="95"/>
      <c r="AN15" s="95"/>
      <c r="AO15" s="95"/>
      <c r="AP15" s="95"/>
      <c r="AQ15" s="96"/>
      <c r="AR15" s="94"/>
      <c r="AS15" s="95"/>
      <c r="AT15" s="95"/>
      <c r="AU15" s="95"/>
      <c r="AV15" s="95"/>
      <c r="AW15" s="95"/>
      <c r="AX15" s="619"/>
    </row>
    <row r="16" spans="1:50" ht="21" customHeight="1" x14ac:dyDescent="0.2">
      <c r="A16" s="128"/>
      <c r="B16" s="129"/>
      <c r="C16" s="129"/>
      <c r="D16" s="129"/>
      <c r="E16" s="129"/>
      <c r="F16" s="130"/>
      <c r="G16" s="735"/>
      <c r="H16" s="736"/>
      <c r="I16" s="566" t="s">
        <v>51</v>
      </c>
      <c r="J16" s="567"/>
      <c r="K16" s="567"/>
      <c r="L16" s="567"/>
      <c r="M16" s="567"/>
      <c r="N16" s="567"/>
      <c r="O16" s="568"/>
      <c r="P16" s="94" t="s">
        <v>490</v>
      </c>
      <c r="Q16" s="95"/>
      <c r="R16" s="95"/>
      <c r="S16" s="95"/>
      <c r="T16" s="95"/>
      <c r="U16" s="95"/>
      <c r="V16" s="96"/>
      <c r="W16" s="94" t="s">
        <v>491</v>
      </c>
      <c r="X16" s="95"/>
      <c r="Y16" s="95"/>
      <c r="Z16" s="95"/>
      <c r="AA16" s="95"/>
      <c r="AB16" s="95"/>
      <c r="AC16" s="96"/>
      <c r="AD16" s="94" t="s">
        <v>490</v>
      </c>
      <c r="AE16" s="95"/>
      <c r="AF16" s="95"/>
      <c r="AG16" s="95"/>
      <c r="AH16" s="95"/>
      <c r="AI16" s="95"/>
      <c r="AJ16" s="96"/>
      <c r="AK16" s="94"/>
      <c r="AL16" s="95"/>
      <c r="AM16" s="95"/>
      <c r="AN16" s="95"/>
      <c r="AO16" s="95"/>
      <c r="AP16" s="95"/>
      <c r="AQ16" s="96"/>
      <c r="AR16" s="666"/>
      <c r="AS16" s="667"/>
      <c r="AT16" s="667"/>
      <c r="AU16" s="667"/>
      <c r="AV16" s="667"/>
      <c r="AW16" s="667"/>
      <c r="AX16" s="668"/>
    </row>
    <row r="17" spans="1:50" ht="24.75" customHeight="1" x14ac:dyDescent="0.2">
      <c r="A17" s="128"/>
      <c r="B17" s="129"/>
      <c r="C17" s="129"/>
      <c r="D17" s="129"/>
      <c r="E17" s="129"/>
      <c r="F17" s="130"/>
      <c r="G17" s="735"/>
      <c r="H17" s="736"/>
      <c r="I17" s="566" t="s">
        <v>49</v>
      </c>
      <c r="J17" s="620"/>
      <c r="K17" s="620"/>
      <c r="L17" s="620"/>
      <c r="M17" s="620"/>
      <c r="N17" s="620"/>
      <c r="O17" s="621"/>
      <c r="P17" s="94" t="s">
        <v>491</v>
      </c>
      <c r="Q17" s="95"/>
      <c r="R17" s="95"/>
      <c r="S17" s="95"/>
      <c r="T17" s="95"/>
      <c r="U17" s="95"/>
      <c r="V17" s="96"/>
      <c r="W17" s="94" t="s">
        <v>490</v>
      </c>
      <c r="X17" s="95"/>
      <c r="Y17" s="95"/>
      <c r="Z17" s="95"/>
      <c r="AA17" s="95"/>
      <c r="AB17" s="95"/>
      <c r="AC17" s="96"/>
      <c r="AD17" s="94" t="s">
        <v>492</v>
      </c>
      <c r="AE17" s="95"/>
      <c r="AF17" s="95"/>
      <c r="AG17" s="95"/>
      <c r="AH17" s="95"/>
      <c r="AI17" s="95"/>
      <c r="AJ17" s="96"/>
      <c r="AK17" s="94" t="s">
        <v>490</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7"/>
      <c r="H18" s="738"/>
      <c r="I18" s="725" t="s">
        <v>20</v>
      </c>
      <c r="J18" s="726"/>
      <c r="K18" s="726"/>
      <c r="L18" s="726"/>
      <c r="M18" s="726"/>
      <c r="N18" s="726"/>
      <c r="O18" s="727"/>
      <c r="P18" s="100">
        <f>SUM(P13:V17)</f>
        <v>7815</v>
      </c>
      <c r="Q18" s="101"/>
      <c r="R18" s="101"/>
      <c r="S18" s="101"/>
      <c r="T18" s="101"/>
      <c r="U18" s="101"/>
      <c r="V18" s="102"/>
      <c r="W18" s="100">
        <f>SUM(W13:AC17)</f>
        <v>7616</v>
      </c>
      <c r="X18" s="101"/>
      <c r="Y18" s="101"/>
      <c r="Z18" s="101"/>
      <c r="AA18" s="101"/>
      <c r="AB18" s="101"/>
      <c r="AC18" s="102"/>
      <c r="AD18" s="100">
        <f>SUM(AD13:AJ17)</f>
        <v>7361</v>
      </c>
      <c r="AE18" s="101"/>
      <c r="AF18" s="101"/>
      <c r="AG18" s="101"/>
      <c r="AH18" s="101"/>
      <c r="AI18" s="101"/>
      <c r="AJ18" s="102"/>
      <c r="AK18" s="100">
        <f>SUM(AK13:AQ17)</f>
        <v>7279</v>
      </c>
      <c r="AL18" s="101"/>
      <c r="AM18" s="101"/>
      <c r="AN18" s="101"/>
      <c r="AO18" s="101"/>
      <c r="AP18" s="101"/>
      <c r="AQ18" s="102"/>
      <c r="AR18" s="100">
        <f>SUM(AR13:AX17)</f>
        <v>0</v>
      </c>
      <c r="AS18" s="101"/>
      <c r="AT18" s="101"/>
      <c r="AU18" s="101"/>
      <c r="AV18" s="101"/>
      <c r="AW18" s="101"/>
      <c r="AX18" s="528"/>
    </row>
    <row r="19" spans="1:50" ht="24.75" customHeight="1" x14ac:dyDescent="0.2">
      <c r="A19" s="128"/>
      <c r="B19" s="129"/>
      <c r="C19" s="129"/>
      <c r="D19" s="129"/>
      <c r="E19" s="129"/>
      <c r="F19" s="130"/>
      <c r="G19" s="526" t="s">
        <v>9</v>
      </c>
      <c r="H19" s="527"/>
      <c r="I19" s="527"/>
      <c r="J19" s="527"/>
      <c r="K19" s="527"/>
      <c r="L19" s="527"/>
      <c r="M19" s="527"/>
      <c r="N19" s="527"/>
      <c r="O19" s="527"/>
      <c r="P19" s="94">
        <v>7809</v>
      </c>
      <c r="Q19" s="95"/>
      <c r="R19" s="95"/>
      <c r="S19" s="95"/>
      <c r="T19" s="95"/>
      <c r="U19" s="95"/>
      <c r="V19" s="96"/>
      <c r="W19" s="94">
        <v>7613</v>
      </c>
      <c r="X19" s="95"/>
      <c r="Y19" s="95"/>
      <c r="Z19" s="95"/>
      <c r="AA19" s="95"/>
      <c r="AB19" s="95"/>
      <c r="AC19" s="96"/>
      <c r="AD19" s="94">
        <v>7359</v>
      </c>
      <c r="AE19" s="95"/>
      <c r="AF19" s="95"/>
      <c r="AG19" s="95"/>
      <c r="AH19" s="95"/>
      <c r="AI19" s="95"/>
      <c r="AJ19" s="96"/>
      <c r="AK19" s="477"/>
      <c r="AL19" s="477"/>
      <c r="AM19" s="477"/>
      <c r="AN19" s="477"/>
      <c r="AO19" s="477"/>
      <c r="AP19" s="477"/>
      <c r="AQ19" s="477"/>
      <c r="AR19" s="477"/>
      <c r="AS19" s="477"/>
      <c r="AT19" s="477"/>
      <c r="AU19" s="477"/>
      <c r="AV19" s="477"/>
      <c r="AW19" s="477"/>
      <c r="AX19" s="529"/>
    </row>
    <row r="20" spans="1:50" ht="24.75" customHeight="1" x14ac:dyDescent="0.2">
      <c r="A20" s="128"/>
      <c r="B20" s="129"/>
      <c r="C20" s="129"/>
      <c r="D20" s="129"/>
      <c r="E20" s="129"/>
      <c r="F20" s="130"/>
      <c r="G20" s="526" t="s">
        <v>10</v>
      </c>
      <c r="H20" s="527"/>
      <c r="I20" s="527"/>
      <c r="J20" s="527"/>
      <c r="K20" s="527"/>
      <c r="L20" s="527"/>
      <c r="M20" s="527"/>
      <c r="N20" s="527"/>
      <c r="O20" s="527"/>
      <c r="P20" s="530">
        <f>IF(P18=0, "-", SUM(P19)/P18)</f>
        <v>0.99923224568138191</v>
      </c>
      <c r="Q20" s="530"/>
      <c r="R20" s="530"/>
      <c r="S20" s="530"/>
      <c r="T20" s="530"/>
      <c r="U20" s="530"/>
      <c r="V20" s="530"/>
      <c r="W20" s="530">
        <f t="shared" ref="W20" si="0">IF(W18=0, "-", SUM(W19)/W18)</f>
        <v>0.99960609243697474</v>
      </c>
      <c r="X20" s="530"/>
      <c r="Y20" s="530"/>
      <c r="Z20" s="530"/>
      <c r="AA20" s="530"/>
      <c r="AB20" s="530"/>
      <c r="AC20" s="530"/>
      <c r="AD20" s="530">
        <f t="shared" ref="AD20" si="1">IF(AD18=0, "-", SUM(AD19)/AD18)</f>
        <v>0.999728297785627</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2">
      <c r="A21" s="131"/>
      <c r="B21" s="132"/>
      <c r="C21" s="132"/>
      <c r="D21" s="132"/>
      <c r="E21" s="132"/>
      <c r="F21" s="133"/>
      <c r="G21" s="917" t="s">
        <v>398</v>
      </c>
      <c r="H21" s="918"/>
      <c r="I21" s="918"/>
      <c r="J21" s="918"/>
      <c r="K21" s="918"/>
      <c r="L21" s="918"/>
      <c r="M21" s="918"/>
      <c r="N21" s="918"/>
      <c r="O21" s="918"/>
      <c r="P21" s="530">
        <f>IF(P19=0, "-", SUM(P19)/SUM(P13,P14))</f>
        <v>0.99923224568138191</v>
      </c>
      <c r="Q21" s="530"/>
      <c r="R21" s="530"/>
      <c r="S21" s="530"/>
      <c r="T21" s="530"/>
      <c r="U21" s="530"/>
      <c r="V21" s="530"/>
      <c r="W21" s="530">
        <f t="shared" ref="W21" si="2">IF(W19=0, "-", SUM(W19)/SUM(W13,W14))</f>
        <v>0.99960609243697474</v>
      </c>
      <c r="X21" s="530"/>
      <c r="Y21" s="530"/>
      <c r="Z21" s="530"/>
      <c r="AA21" s="530"/>
      <c r="AB21" s="530"/>
      <c r="AC21" s="530"/>
      <c r="AD21" s="530">
        <f t="shared" ref="AD21" si="3">IF(AD19=0, "-", SUM(AD19)/SUM(AD13,AD14))</f>
        <v>0.999728297785627</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494</v>
      </c>
      <c r="H23" s="173"/>
      <c r="I23" s="173"/>
      <c r="J23" s="173"/>
      <c r="K23" s="173"/>
      <c r="L23" s="173"/>
      <c r="M23" s="173"/>
      <c r="N23" s="173"/>
      <c r="O23" s="174"/>
      <c r="P23" s="91">
        <v>7279</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7279</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00" t="s">
        <v>394</v>
      </c>
      <c r="B30" s="501"/>
      <c r="C30" s="501"/>
      <c r="D30" s="501"/>
      <c r="E30" s="501"/>
      <c r="F30" s="502"/>
      <c r="G30" s="638" t="s">
        <v>264</v>
      </c>
      <c r="H30" s="376"/>
      <c r="I30" s="376"/>
      <c r="J30" s="376"/>
      <c r="K30" s="376"/>
      <c r="L30" s="376"/>
      <c r="M30" s="376"/>
      <c r="N30" s="376"/>
      <c r="O30" s="570"/>
      <c r="P30" s="569" t="s">
        <v>58</v>
      </c>
      <c r="Q30" s="376"/>
      <c r="R30" s="376"/>
      <c r="S30" s="376"/>
      <c r="T30" s="376"/>
      <c r="U30" s="376"/>
      <c r="V30" s="376"/>
      <c r="W30" s="376"/>
      <c r="X30" s="570"/>
      <c r="Y30" s="456"/>
      <c r="Z30" s="457"/>
      <c r="AA30" s="458"/>
      <c r="AB30" s="372" t="s">
        <v>11</v>
      </c>
      <c r="AC30" s="373"/>
      <c r="AD30" s="374"/>
      <c r="AE30" s="372" t="s">
        <v>453</v>
      </c>
      <c r="AF30" s="373"/>
      <c r="AG30" s="373"/>
      <c r="AH30" s="374"/>
      <c r="AI30" s="372" t="s">
        <v>450</v>
      </c>
      <c r="AJ30" s="373"/>
      <c r="AK30" s="373"/>
      <c r="AL30" s="374"/>
      <c r="AM30" s="375" t="s">
        <v>445</v>
      </c>
      <c r="AN30" s="375"/>
      <c r="AO30" s="375"/>
      <c r="AP30" s="372"/>
      <c r="AQ30" s="629" t="s">
        <v>306</v>
      </c>
      <c r="AR30" s="630"/>
      <c r="AS30" s="630"/>
      <c r="AT30" s="631"/>
      <c r="AU30" s="376" t="s">
        <v>252</v>
      </c>
      <c r="AV30" s="376"/>
      <c r="AW30" s="376"/>
      <c r="AX30" s="377"/>
    </row>
    <row r="31" spans="1:50" ht="18.75" customHeight="1" x14ac:dyDescent="0.2">
      <c r="A31" s="503"/>
      <c r="B31" s="504"/>
      <c r="C31" s="504"/>
      <c r="D31" s="504"/>
      <c r="E31" s="504"/>
      <c r="F31" s="505"/>
      <c r="G31" s="558"/>
      <c r="H31" s="365"/>
      <c r="I31" s="365"/>
      <c r="J31" s="365"/>
      <c r="K31" s="365"/>
      <c r="L31" s="365"/>
      <c r="M31" s="365"/>
      <c r="N31" s="365"/>
      <c r="O31" s="559"/>
      <c r="P31" s="571"/>
      <c r="Q31" s="365"/>
      <c r="R31" s="365"/>
      <c r="S31" s="365"/>
      <c r="T31" s="365"/>
      <c r="U31" s="365"/>
      <c r="V31" s="365"/>
      <c r="W31" s="365"/>
      <c r="X31" s="559"/>
      <c r="Y31" s="459"/>
      <c r="Z31" s="460"/>
      <c r="AA31" s="461"/>
      <c r="AB31" s="318"/>
      <c r="AC31" s="319"/>
      <c r="AD31" s="320"/>
      <c r="AE31" s="318"/>
      <c r="AF31" s="319"/>
      <c r="AG31" s="319"/>
      <c r="AH31" s="320"/>
      <c r="AI31" s="318"/>
      <c r="AJ31" s="319"/>
      <c r="AK31" s="319"/>
      <c r="AL31" s="320"/>
      <c r="AM31" s="362"/>
      <c r="AN31" s="362"/>
      <c r="AO31" s="362"/>
      <c r="AP31" s="318"/>
      <c r="AQ31" s="203">
        <v>33</v>
      </c>
      <c r="AR31" s="122"/>
      <c r="AS31" s="123" t="s">
        <v>307</v>
      </c>
      <c r="AT31" s="158"/>
      <c r="AU31" s="257" t="s">
        <v>500</v>
      </c>
      <c r="AV31" s="257"/>
      <c r="AW31" s="365" t="s">
        <v>296</v>
      </c>
      <c r="AX31" s="366"/>
    </row>
    <row r="32" spans="1:50" ht="23.25" customHeight="1" x14ac:dyDescent="0.2">
      <c r="A32" s="506"/>
      <c r="B32" s="504"/>
      <c r="C32" s="504"/>
      <c r="D32" s="504"/>
      <c r="E32" s="504"/>
      <c r="F32" s="505"/>
      <c r="G32" s="531" t="s">
        <v>495</v>
      </c>
      <c r="H32" s="532"/>
      <c r="I32" s="532"/>
      <c r="J32" s="532"/>
      <c r="K32" s="532"/>
      <c r="L32" s="532"/>
      <c r="M32" s="532"/>
      <c r="N32" s="532"/>
      <c r="O32" s="533"/>
      <c r="P32" s="147" t="s">
        <v>497</v>
      </c>
      <c r="Q32" s="147"/>
      <c r="R32" s="147"/>
      <c r="S32" s="147"/>
      <c r="T32" s="147"/>
      <c r="U32" s="147"/>
      <c r="V32" s="147"/>
      <c r="W32" s="147"/>
      <c r="X32" s="217"/>
      <c r="Y32" s="324" t="s">
        <v>12</v>
      </c>
      <c r="Z32" s="540"/>
      <c r="AA32" s="541"/>
      <c r="AB32" s="542" t="s">
        <v>496</v>
      </c>
      <c r="AC32" s="542"/>
      <c r="AD32" s="542"/>
      <c r="AE32" s="350">
        <v>39</v>
      </c>
      <c r="AF32" s="351"/>
      <c r="AG32" s="351"/>
      <c r="AH32" s="351"/>
      <c r="AI32" s="350">
        <v>39</v>
      </c>
      <c r="AJ32" s="351"/>
      <c r="AK32" s="351"/>
      <c r="AL32" s="351"/>
      <c r="AM32" s="350">
        <v>39</v>
      </c>
      <c r="AN32" s="351"/>
      <c r="AO32" s="351"/>
      <c r="AP32" s="351"/>
      <c r="AQ32" s="97" t="s">
        <v>500</v>
      </c>
      <c r="AR32" s="98"/>
      <c r="AS32" s="98"/>
      <c r="AT32" s="99"/>
      <c r="AU32" s="351" t="s">
        <v>500</v>
      </c>
      <c r="AV32" s="351"/>
      <c r="AW32" s="351"/>
      <c r="AX32" s="353"/>
    </row>
    <row r="33" spans="1:50" ht="23.25" customHeight="1" x14ac:dyDescent="0.2">
      <c r="A33" s="507"/>
      <c r="B33" s="508"/>
      <c r="C33" s="508"/>
      <c r="D33" s="508"/>
      <c r="E33" s="508"/>
      <c r="F33" s="509"/>
      <c r="G33" s="534"/>
      <c r="H33" s="535"/>
      <c r="I33" s="535"/>
      <c r="J33" s="535"/>
      <c r="K33" s="535"/>
      <c r="L33" s="535"/>
      <c r="M33" s="535"/>
      <c r="N33" s="535"/>
      <c r="O33" s="536"/>
      <c r="P33" s="219"/>
      <c r="Q33" s="219"/>
      <c r="R33" s="219"/>
      <c r="S33" s="219"/>
      <c r="T33" s="219"/>
      <c r="U33" s="219"/>
      <c r="V33" s="219"/>
      <c r="W33" s="219"/>
      <c r="X33" s="220"/>
      <c r="Y33" s="289" t="s">
        <v>53</v>
      </c>
      <c r="Z33" s="284"/>
      <c r="AA33" s="285"/>
      <c r="AB33" s="513" t="s">
        <v>496</v>
      </c>
      <c r="AC33" s="513"/>
      <c r="AD33" s="513"/>
      <c r="AE33" s="350">
        <v>39</v>
      </c>
      <c r="AF33" s="351"/>
      <c r="AG33" s="351"/>
      <c r="AH33" s="351"/>
      <c r="AI33" s="350">
        <v>39</v>
      </c>
      <c r="AJ33" s="351"/>
      <c r="AK33" s="351"/>
      <c r="AL33" s="351"/>
      <c r="AM33" s="350">
        <v>39</v>
      </c>
      <c r="AN33" s="351"/>
      <c r="AO33" s="351"/>
      <c r="AP33" s="351"/>
      <c r="AQ33" s="97">
        <v>39</v>
      </c>
      <c r="AR33" s="98"/>
      <c r="AS33" s="98"/>
      <c r="AT33" s="99"/>
      <c r="AU33" s="351" t="s">
        <v>500</v>
      </c>
      <c r="AV33" s="351"/>
      <c r="AW33" s="351"/>
      <c r="AX33" s="353"/>
    </row>
    <row r="34" spans="1:50" ht="23.25" customHeight="1" x14ac:dyDescent="0.2">
      <c r="A34" s="506"/>
      <c r="B34" s="504"/>
      <c r="C34" s="504"/>
      <c r="D34" s="504"/>
      <c r="E34" s="504"/>
      <c r="F34" s="505"/>
      <c r="G34" s="537"/>
      <c r="H34" s="538"/>
      <c r="I34" s="538"/>
      <c r="J34" s="538"/>
      <c r="K34" s="538"/>
      <c r="L34" s="538"/>
      <c r="M34" s="538"/>
      <c r="N34" s="538"/>
      <c r="O34" s="539"/>
      <c r="P34" s="150"/>
      <c r="Q34" s="150"/>
      <c r="R34" s="150"/>
      <c r="S34" s="150"/>
      <c r="T34" s="150"/>
      <c r="U34" s="150"/>
      <c r="V34" s="150"/>
      <c r="W34" s="150"/>
      <c r="X34" s="222"/>
      <c r="Y34" s="289" t="s">
        <v>13</v>
      </c>
      <c r="Z34" s="284"/>
      <c r="AA34" s="285"/>
      <c r="AB34" s="488" t="s">
        <v>297</v>
      </c>
      <c r="AC34" s="488"/>
      <c r="AD34" s="488"/>
      <c r="AE34" s="350">
        <v>100</v>
      </c>
      <c r="AF34" s="351"/>
      <c r="AG34" s="351"/>
      <c r="AH34" s="351"/>
      <c r="AI34" s="350">
        <v>100</v>
      </c>
      <c r="AJ34" s="351"/>
      <c r="AK34" s="351"/>
      <c r="AL34" s="351"/>
      <c r="AM34" s="350">
        <v>100</v>
      </c>
      <c r="AN34" s="351"/>
      <c r="AO34" s="351"/>
      <c r="AP34" s="351"/>
      <c r="AQ34" s="97" t="s">
        <v>500</v>
      </c>
      <c r="AR34" s="98"/>
      <c r="AS34" s="98"/>
      <c r="AT34" s="99"/>
      <c r="AU34" s="351" t="s">
        <v>500</v>
      </c>
      <c r="AV34" s="351"/>
      <c r="AW34" s="351"/>
      <c r="AX34" s="353"/>
    </row>
    <row r="35" spans="1:50" ht="23.25" customHeight="1" x14ac:dyDescent="0.2">
      <c r="A35" s="888" t="s">
        <v>423</v>
      </c>
      <c r="B35" s="889"/>
      <c r="C35" s="889"/>
      <c r="D35" s="889"/>
      <c r="E35" s="889"/>
      <c r="F35" s="890"/>
      <c r="G35" s="894" t="s">
        <v>498</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2">
      <c r="A37" s="632" t="s">
        <v>394</v>
      </c>
      <c r="B37" s="633"/>
      <c r="C37" s="633"/>
      <c r="D37" s="633"/>
      <c r="E37" s="633"/>
      <c r="F37" s="634"/>
      <c r="G37" s="556" t="s">
        <v>264</v>
      </c>
      <c r="H37" s="367"/>
      <c r="I37" s="367"/>
      <c r="J37" s="367"/>
      <c r="K37" s="367"/>
      <c r="L37" s="367"/>
      <c r="M37" s="367"/>
      <c r="N37" s="367"/>
      <c r="O37" s="557"/>
      <c r="P37" s="622" t="s">
        <v>58</v>
      </c>
      <c r="Q37" s="367"/>
      <c r="R37" s="367"/>
      <c r="S37" s="367"/>
      <c r="T37" s="367"/>
      <c r="U37" s="367"/>
      <c r="V37" s="367"/>
      <c r="W37" s="367"/>
      <c r="X37" s="557"/>
      <c r="Y37" s="623"/>
      <c r="Z37" s="624"/>
      <c r="AA37" s="625"/>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2">
      <c r="A38" s="503"/>
      <c r="B38" s="504"/>
      <c r="C38" s="504"/>
      <c r="D38" s="504"/>
      <c r="E38" s="504"/>
      <c r="F38" s="505"/>
      <c r="G38" s="558"/>
      <c r="H38" s="365"/>
      <c r="I38" s="365"/>
      <c r="J38" s="365"/>
      <c r="K38" s="365"/>
      <c r="L38" s="365"/>
      <c r="M38" s="365"/>
      <c r="N38" s="365"/>
      <c r="O38" s="559"/>
      <c r="P38" s="571"/>
      <c r="Q38" s="365"/>
      <c r="R38" s="365"/>
      <c r="S38" s="365"/>
      <c r="T38" s="365"/>
      <c r="U38" s="365"/>
      <c r="V38" s="365"/>
      <c r="W38" s="365"/>
      <c r="X38" s="559"/>
      <c r="Y38" s="459"/>
      <c r="Z38" s="460"/>
      <c r="AA38" s="461"/>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6"/>
      <c r="B39" s="504"/>
      <c r="C39" s="504"/>
      <c r="D39" s="504"/>
      <c r="E39" s="504"/>
      <c r="F39" s="505"/>
      <c r="G39" s="531"/>
      <c r="H39" s="532"/>
      <c r="I39" s="532"/>
      <c r="J39" s="532"/>
      <c r="K39" s="532"/>
      <c r="L39" s="532"/>
      <c r="M39" s="532"/>
      <c r="N39" s="532"/>
      <c r="O39" s="533"/>
      <c r="P39" s="147"/>
      <c r="Q39" s="147"/>
      <c r="R39" s="147"/>
      <c r="S39" s="147"/>
      <c r="T39" s="147"/>
      <c r="U39" s="147"/>
      <c r="V39" s="147"/>
      <c r="W39" s="147"/>
      <c r="X39" s="217"/>
      <c r="Y39" s="324" t="s">
        <v>12</v>
      </c>
      <c r="Z39" s="540"/>
      <c r="AA39" s="541"/>
      <c r="AB39" s="542"/>
      <c r="AC39" s="542"/>
      <c r="AD39" s="542"/>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89" t="s">
        <v>53</v>
      </c>
      <c r="Z40" s="284"/>
      <c r="AA40" s="285"/>
      <c r="AB40" s="513"/>
      <c r="AC40" s="513"/>
      <c r="AD40" s="513"/>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5"/>
      <c r="B41" s="636"/>
      <c r="C41" s="636"/>
      <c r="D41" s="636"/>
      <c r="E41" s="636"/>
      <c r="F41" s="637"/>
      <c r="G41" s="537"/>
      <c r="H41" s="538"/>
      <c r="I41" s="538"/>
      <c r="J41" s="538"/>
      <c r="K41" s="538"/>
      <c r="L41" s="538"/>
      <c r="M41" s="538"/>
      <c r="N41" s="538"/>
      <c r="O41" s="539"/>
      <c r="P41" s="150"/>
      <c r="Q41" s="150"/>
      <c r="R41" s="150"/>
      <c r="S41" s="150"/>
      <c r="T41" s="150"/>
      <c r="U41" s="150"/>
      <c r="V41" s="150"/>
      <c r="W41" s="150"/>
      <c r="X41" s="222"/>
      <c r="Y41" s="289" t="s">
        <v>13</v>
      </c>
      <c r="Z41" s="284"/>
      <c r="AA41" s="285"/>
      <c r="AB41" s="488" t="s">
        <v>297</v>
      </c>
      <c r="AC41" s="488"/>
      <c r="AD41" s="488"/>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8" t="s">
        <v>423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2">
      <c r="A44" s="632" t="s">
        <v>394</v>
      </c>
      <c r="B44" s="633"/>
      <c r="C44" s="633"/>
      <c r="D44" s="633"/>
      <c r="E44" s="633"/>
      <c r="F44" s="634"/>
      <c r="G44" s="556" t="s">
        <v>264</v>
      </c>
      <c r="H44" s="367"/>
      <c r="I44" s="367"/>
      <c r="J44" s="367"/>
      <c r="K44" s="367"/>
      <c r="L44" s="367"/>
      <c r="M44" s="367"/>
      <c r="N44" s="367"/>
      <c r="O44" s="557"/>
      <c r="P44" s="622" t="s">
        <v>58</v>
      </c>
      <c r="Q44" s="367"/>
      <c r="R44" s="367"/>
      <c r="S44" s="367"/>
      <c r="T44" s="367"/>
      <c r="U44" s="367"/>
      <c r="V44" s="367"/>
      <c r="W44" s="367"/>
      <c r="X44" s="557"/>
      <c r="Y44" s="623"/>
      <c r="Z44" s="624"/>
      <c r="AA44" s="625"/>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2">
      <c r="A45" s="503"/>
      <c r="B45" s="504"/>
      <c r="C45" s="504"/>
      <c r="D45" s="504"/>
      <c r="E45" s="504"/>
      <c r="F45" s="505"/>
      <c r="G45" s="558"/>
      <c r="H45" s="365"/>
      <c r="I45" s="365"/>
      <c r="J45" s="365"/>
      <c r="K45" s="365"/>
      <c r="L45" s="365"/>
      <c r="M45" s="365"/>
      <c r="N45" s="365"/>
      <c r="O45" s="559"/>
      <c r="P45" s="571"/>
      <c r="Q45" s="365"/>
      <c r="R45" s="365"/>
      <c r="S45" s="365"/>
      <c r="T45" s="365"/>
      <c r="U45" s="365"/>
      <c r="V45" s="365"/>
      <c r="W45" s="365"/>
      <c r="X45" s="559"/>
      <c r="Y45" s="459"/>
      <c r="Z45" s="460"/>
      <c r="AA45" s="461"/>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6"/>
      <c r="B46" s="504"/>
      <c r="C46" s="504"/>
      <c r="D46" s="504"/>
      <c r="E46" s="504"/>
      <c r="F46" s="505"/>
      <c r="G46" s="531"/>
      <c r="H46" s="532"/>
      <c r="I46" s="532"/>
      <c r="J46" s="532"/>
      <c r="K46" s="532"/>
      <c r="L46" s="532"/>
      <c r="M46" s="532"/>
      <c r="N46" s="532"/>
      <c r="O46" s="533"/>
      <c r="P46" s="147"/>
      <c r="Q46" s="147"/>
      <c r="R46" s="147"/>
      <c r="S46" s="147"/>
      <c r="T46" s="147"/>
      <c r="U46" s="147"/>
      <c r="V46" s="147"/>
      <c r="W46" s="147"/>
      <c r="X46" s="217"/>
      <c r="Y46" s="324" t="s">
        <v>12</v>
      </c>
      <c r="Z46" s="540"/>
      <c r="AA46" s="541"/>
      <c r="AB46" s="542"/>
      <c r="AC46" s="542"/>
      <c r="AD46" s="542"/>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89" t="s">
        <v>53</v>
      </c>
      <c r="Z47" s="284"/>
      <c r="AA47" s="285"/>
      <c r="AB47" s="513"/>
      <c r="AC47" s="513"/>
      <c r="AD47" s="513"/>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5"/>
      <c r="B48" s="636"/>
      <c r="C48" s="636"/>
      <c r="D48" s="636"/>
      <c r="E48" s="636"/>
      <c r="F48" s="637"/>
      <c r="G48" s="537"/>
      <c r="H48" s="538"/>
      <c r="I48" s="538"/>
      <c r="J48" s="538"/>
      <c r="K48" s="538"/>
      <c r="L48" s="538"/>
      <c r="M48" s="538"/>
      <c r="N48" s="538"/>
      <c r="O48" s="539"/>
      <c r="P48" s="150"/>
      <c r="Q48" s="150"/>
      <c r="R48" s="150"/>
      <c r="S48" s="150"/>
      <c r="T48" s="150"/>
      <c r="U48" s="150"/>
      <c r="V48" s="150"/>
      <c r="W48" s="150"/>
      <c r="X48" s="222"/>
      <c r="Y48" s="289" t="s">
        <v>13</v>
      </c>
      <c r="Z48" s="284"/>
      <c r="AA48" s="285"/>
      <c r="AB48" s="488" t="s">
        <v>297</v>
      </c>
      <c r="AC48" s="488"/>
      <c r="AD48" s="488"/>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8" t="s">
        <v>423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2">
      <c r="A51" s="503" t="s">
        <v>394</v>
      </c>
      <c r="B51" s="504"/>
      <c r="C51" s="504"/>
      <c r="D51" s="504"/>
      <c r="E51" s="504"/>
      <c r="F51" s="505"/>
      <c r="G51" s="556" t="s">
        <v>264</v>
      </c>
      <c r="H51" s="367"/>
      <c r="I51" s="367"/>
      <c r="J51" s="367"/>
      <c r="K51" s="367"/>
      <c r="L51" s="367"/>
      <c r="M51" s="367"/>
      <c r="N51" s="367"/>
      <c r="O51" s="557"/>
      <c r="P51" s="622" t="s">
        <v>58</v>
      </c>
      <c r="Q51" s="367"/>
      <c r="R51" s="367"/>
      <c r="S51" s="367"/>
      <c r="T51" s="367"/>
      <c r="U51" s="367"/>
      <c r="V51" s="367"/>
      <c r="W51" s="367"/>
      <c r="X51" s="557"/>
      <c r="Y51" s="623"/>
      <c r="Z51" s="624"/>
      <c r="AA51" s="625"/>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2">
      <c r="A52" s="503"/>
      <c r="B52" s="504"/>
      <c r="C52" s="504"/>
      <c r="D52" s="504"/>
      <c r="E52" s="504"/>
      <c r="F52" s="505"/>
      <c r="G52" s="558"/>
      <c r="H52" s="365"/>
      <c r="I52" s="365"/>
      <c r="J52" s="365"/>
      <c r="K52" s="365"/>
      <c r="L52" s="365"/>
      <c r="M52" s="365"/>
      <c r="N52" s="365"/>
      <c r="O52" s="559"/>
      <c r="P52" s="571"/>
      <c r="Q52" s="365"/>
      <c r="R52" s="365"/>
      <c r="S52" s="365"/>
      <c r="T52" s="365"/>
      <c r="U52" s="365"/>
      <c r="V52" s="365"/>
      <c r="W52" s="365"/>
      <c r="X52" s="559"/>
      <c r="Y52" s="459"/>
      <c r="Z52" s="460"/>
      <c r="AA52" s="461"/>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6"/>
      <c r="B53" s="504"/>
      <c r="C53" s="504"/>
      <c r="D53" s="504"/>
      <c r="E53" s="504"/>
      <c r="F53" s="505"/>
      <c r="G53" s="531"/>
      <c r="H53" s="532"/>
      <c r="I53" s="532"/>
      <c r="J53" s="532"/>
      <c r="K53" s="532"/>
      <c r="L53" s="532"/>
      <c r="M53" s="532"/>
      <c r="N53" s="532"/>
      <c r="O53" s="533"/>
      <c r="P53" s="147"/>
      <c r="Q53" s="147"/>
      <c r="R53" s="147"/>
      <c r="S53" s="147"/>
      <c r="T53" s="147"/>
      <c r="U53" s="147"/>
      <c r="V53" s="147"/>
      <c r="W53" s="147"/>
      <c r="X53" s="217"/>
      <c r="Y53" s="324" t="s">
        <v>12</v>
      </c>
      <c r="Z53" s="540"/>
      <c r="AA53" s="541"/>
      <c r="AB53" s="542"/>
      <c r="AC53" s="542"/>
      <c r="AD53" s="542"/>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89" t="s">
        <v>53</v>
      </c>
      <c r="Z54" s="284"/>
      <c r="AA54" s="285"/>
      <c r="AB54" s="513"/>
      <c r="AC54" s="513"/>
      <c r="AD54" s="513"/>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5"/>
      <c r="B55" s="636"/>
      <c r="C55" s="636"/>
      <c r="D55" s="636"/>
      <c r="E55" s="636"/>
      <c r="F55" s="637"/>
      <c r="G55" s="537"/>
      <c r="H55" s="538"/>
      <c r="I55" s="538"/>
      <c r="J55" s="538"/>
      <c r="K55" s="538"/>
      <c r="L55" s="538"/>
      <c r="M55" s="538"/>
      <c r="N55" s="538"/>
      <c r="O55" s="539"/>
      <c r="P55" s="150"/>
      <c r="Q55" s="150"/>
      <c r="R55" s="150"/>
      <c r="S55" s="150"/>
      <c r="T55" s="150"/>
      <c r="U55" s="150"/>
      <c r="V55" s="150"/>
      <c r="W55" s="150"/>
      <c r="X55" s="222"/>
      <c r="Y55" s="289" t="s">
        <v>13</v>
      </c>
      <c r="Z55" s="284"/>
      <c r="AA55" s="285"/>
      <c r="AB55" s="452" t="s">
        <v>14</v>
      </c>
      <c r="AC55" s="452"/>
      <c r="AD55" s="452"/>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8" t="s">
        <v>423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2">
      <c r="A58" s="503" t="s">
        <v>394</v>
      </c>
      <c r="B58" s="504"/>
      <c r="C58" s="504"/>
      <c r="D58" s="504"/>
      <c r="E58" s="504"/>
      <c r="F58" s="505"/>
      <c r="G58" s="556" t="s">
        <v>264</v>
      </c>
      <c r="H58" s="367"/>
      <c r="I58" s="367"/>
      <c r="J58" s="367"/>
      <c r="K58" s="367"/>
      <c r="L58" s="367"/>
      <c r="M58" s="367"/>
      <c r="N58" s="367"/>
      <c r="O58" s="557"/>
      <c r="P58" s="622" t="s">
        <v>58</v>
      </c>
      <c r="Q58" s="367"/>
      <c r="R58" s="367"/>
      <c r="S58" s="367"/>
      <c r="T58" s="367"/>
      <c r="U58" s="367"/>
      <c r="V58" s="367"/>
      <c r="W58" s="367"/>
      <c r="X58" s="557"/>
      <c r="Y58" s="623"/>
      <c r="Z58" s="624"/>
      <c r="AA58" s="625"/>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2">
      <c r="A59" s="503"/>
      <c r="B59" s="504"/>
      <c r="C59" s="504"/>
      <c r="D59" s="504"/>
      <c r="E59" s="504"/>
      <c r="F59" s="505"/>
      <c r="G59" s="558"/>
      <c r="H59" s="365"/>
      <c r="I59" s="365"/>
      <c r="J59" s="365"/>
      <c r="K59" s="365"/>
      <c r="L59" s="365"/>
      <c r="M59" s="365"/>
      <c r="N59" s="365"/>
      <c r="O59" s="559"/>
      <c r="P59" s="571"/>
      <c r="Q59" s="365"/>
      <c r="R59" s="365"/>
      <c r="S59" s="365"/>
      <c r="T59" s="365"/>
      <c r="U59" s="365"/>
      <c r="V59" s="365"/>
      <c r="W59" s="365"/>
      <c r="X59" s="559"/>
      <c r="Y59" s="459"/>
      <c r="Z59" s="460"/>
      <c r="AA59" s="461"/>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6"/>
      <c r="B60" s="504"/>
      <c r="C60" s="504"/>
      <c r="D60" s="504"/>
      <c r="E60" s="504"/>
      <c r="F60" s="505"/>
      <c r="G60" s="531"/>
      <c r="H60" s="532"/>
      <c r="I60" s="532"/>
      <c r="J60" s="532"/>
      <c r="K60" s="532"/>
      <c r="L60" s="532"/>
      <c r="M60" s="532"/>
      <c r="N60" s="532"/>
      <c r="O60" s="533"/>
      <c r="P60" s="147"/>
      <c r="Q60" s="147"/>
      <c r="R60" s="147"/>
      <c r="S60" s="147"/>
      <c r="T60" s="147"/>
      <c r="U60" s="147"/>
      <c r="V60" s="147"/>
      <c r="W60" s="147"/>
      <c r="X60" s="217"/>
      <c r="Y60" s="324" t="s">
        <v>12</v>
      </c>
      <c r="Z60" s="540"/>
      <c r="AA60" s="541"/>
      <c r="AB60" s="542"/>
      <c r="AC60" s="542"/>
      <c r="AD60" s="542"/>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89" t="s">
        <v>53</v>
      </c>
      <c r="Z61" s="284"/>
      <c r="AA61" s="285"/>
      <c r="AB61" s="513"/>
      <c r="AC61" s="513"/>
      <c r="AD61" s="513"/>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7"/>
      <c r="B62" s="508"/>
      <c r="C62" s="508"/>
      <c r="D62" s="508"/>
      <c r="E62" s="508"/>
      <c r="F62" s="509"/>
      <c r="G62" s="537"/>
      <c r="H62" s="538"/>
      <c r="I62" s="538"/>
      <c r="J62" s="538"/>
      <c r="K62" s="538"/>
      <c r="L62" s="538"/>
      <c r="M62" s="538"/>
      <c r="N62" s="538"/>
      <c r="O62" s="539"/>
      <c r="P62" s="150"/>
      <c r="Q62" s="150"/>
      <c r="R62" s="150"/>
      <c r="S62" s="150"/>
      <c r="T62" s="150"/>
      <c r="U62" s="150"/>
      <c r="V62" s="150"/>
      <c r="W62" s="150"/>
      <c r="X62" s="222"/>
      <c r="Y62" s="289" t="s">
        <v>13</v>
      </c>
      <c r="Z62" s="284"/>
      <c r="AA62" s="285"/>
      <c r="AB62" s="488" t="s">
        <v>14</v>
      </c>
      <c r="AC62" s="488"/>
      <c r="AD62" s="488"/>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8" t="s">
        <v>423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2">
      <c r="A65" s="849" t="s">
        <v>395</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390</v>
      </c>
      <c r="X65" s="861"/>
      <c r="Y65" s="864"/>
      <c r="Z65" s="864"/>
      <c r="AA65" s="865"/>
      <c r="AB65" s="858" t="s">
        <v>11</v>
      </c>
      <c r="AC65" s="854"/>
      <c r="AD65" s="855"/>
      <c r="AE65" s="354" t="s">
        <v>453</v>
      </c>
      <c r="AF65" s="355"/>
      <c r="AG65" s="355"/>
      <c r="AH65" s="356"/>
      <c r="AI65" s="354" t="s">
        <v>450</v>
      </c>
      <c r="AJ65" s="355"/>
      <c r="AK65" s="355"/>
      <c r="AL65" s="356"/>
      <c r="AM65" s="361" t="s">
        <v>445</v>
      </c>
      <c r="AN65" s="361"/>
      <c r="AO65" s="361"/>
      <c r="AP65" s="354"/>
      <c r="AQ65" s="858" t="s">
        <v>306</v>
      </c>
      <c r="AR65" s="854"/>
      <c r="AS65" s="854"/>
      <c r="AT65" s="855"/>
      <c r="AU65" s="967" t="s">
        <v>252</v>
      </c>
      <c r="AV65" s="967"/>
      <c r="AW65" s="967"/>
      <c r="AX65" s="968"/>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8"/>
      <c r="AF66" s="319"/>
      <c r="AG66" s="319"/>
      <c r="AH66" s="320"/>
      <c r="AI66" s="318"/>
      <c r="AJ66" s="319"/>
      <c r="AK66" s="319"/>
      <c r="AL66" s="320"/>
      <c r="AM66" s="362"/>
      <c r="AN66" s="362"/>
      <c r="AO66" s="362"/>
      <c r="AP66" s="318"/>
      <c r="AQ66" s="256"/>
      <c r="AR66" s="257"/>
      <c r="AS66" s="856" t="s">
        <v>307</v>
      </c>
      <c r="AT66" s="857"/>
      <c r="AU66" s="257"/>
      <c r="AV66" s="257"/>
      <c r="AW66" s="856" t="s">
        <v>393</v>
      </c>
      <c r="AX66" s="969"/>
    </row>
    <row r="67" spans="1:50" ht="23.25" hidden="1" customHeight="1" x14ac:dyDescent="0.2">
      <c r="A67" s="842"/>
      <c r="B67" s="843"/>
      <c r="C67" s="843"/>
      <c r="D67" s="843"/>
      <c r="E67" s="843"/>
      <c r="F67" s="844"/>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0" t="s">
        <v>53</v>
      </c>
      <c r="Z68" s="170"/>
      <c r="AA68" s="171"/>
      <c r="AB68" s="965" t="s">
        <v>413</v>
      </c>
      <c r="AC68" s="965"/>
      <c r="AD68" s="965"/>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0" t="s">
        <v>13</v>
      </c>
      <c r="Z69" s="170"/>
      <c r="AA69" s="171"/>
      <c r="AB69" s="966" t="s">
        <v>414</v>
      </c>
      <c r="AC69" s="966"/>
      <c r="AD69" s="966"/>
      <c r="AE69" s="805"/>
      <c r="AF69" s="806"/>
      <c r="AG69" s="806"/>
      <c r="AH69" s="806"/>
      <c r="AI69" s="805"/>
      <c r="AJ69" s="806"/>
      <c r="AK69" s="806"/>
      <c r="AL69" s="806"/>
      <c r="AM69" s="805"/>
      <c r="AN69" s="806"/>
      <c r="AO69" s="806"/>
      <c r="AP69" s="806"/>
      <c r="AQ69" s="350"/>
      <c r="AR69" s="351"/>
      <c r="AS69" s="351"/>
      <c r="AT69" s="352"/>
      <c r="AU69" s="351"/>
      <c r="AV69" s="351"/>
      <c r="AW69" s="351"/>
      <c r="AX69" s="353"/>
    </row>
    <row r="70" spans="1:50" ht="23.25" hidden="1" customHeight="1" x14ac:dyDescent="0.2">
      <c r="A70" s="842" t="s">
        <v>399</v>
      </c>
      <c r="B70" s="843"/>
      <c r="C70" s="843"/>
      <c r="D70" s="843"/>
      <c r="E70" s="843"/>
      <c r="F70" s="844"/>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0" t="s">
        <v>53</v>
      </c>
      <c r="Z71" s="170"/>
      <c r="AA71" s="171"/>
      <c r="AB71" s="965" t="s">
        <v>413</v>
      </c>
      <c r="AC71" s="965"/>
      <c r="AD71" s="965"/>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0" t="s">
        <v>13</v>
      </c>
      <c r="Z72" s="170"/>
      <c r="AA72" s="171"/>
      <c r="AB72" s="966" t="s">
        <v>414</v>
      </c>
      <c r="AC72" s="966"/>
      <c r="AD72" s="966"/>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8" t="s">
        <v>395</v>
      </c>
      <c r="B73" s="829"/>
      <c r="C73" s="829"/>
      <c r="D73" s="829"/>
      <c r="E73" s="829"/>
      <c r="F73" s="830"/>
      <c r="G73" s="797"/>
      <c r="H73" s="155" t="s">
        <v>264</v>
      </c>
      <c r="I73" s="155"/>
      <c r="J73" s="155"/>
      <c r="K73" s="155"/>
      <c r="L73" s="155"/>
      <c r="M73" s="155"/>
      <c r="N73" s="155"/>
      <c r="O73" s="156"/>
      <c r="P73" s="162" t="s">
        <v>58</v>
      </c>
      <c r="Q73" s="155"/>
      <c r="R73" s="155"/>
      <c r="S73" s="155"/>
      <c r="T73" s="155"/>
      <c r="U73" s="155"/>
      <c r="V73" s="155"/>
      <c r="W73" s="155"/>
      <c r="X73" s="156"/>
      <c r="Y73" s="799"/>
      <c r="Z73" s="800"/>
      <c r="AA73" s="801"/>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2">
      <c r="A74" s="831"/>
      <c r="B74" s="832"/>
      <c r="C74" s="832"/>
      <c r="D74" s="832"/>
      <c r="E74" s="832"/>
      <c r="F74" s="833"/>
      <c r="G74" s="79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31"/>
      <c r="B75" s="832"/>
      <c r="C75" s="832"/>
      <c r="D75" s="832"/>
      <c r="E75" s="832"/>
      <c r="F75" s="833"/>
      <c r="G75" s="77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31"/>
      <c r="B76" s="832"/>
      <c r="C76" s="832"/>
      <c r="D76" s="832"/>
      <c r="E76" s="832"/>
      <c r="F76" s="833"/>
      <c r="G76" s="77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31"/>
      <c r="B77" s="832"/>
      <c r="C77" s="832"/>
      <c r="D77" s="832"/>
      <c r="E77" s="832"/>
      <c r="F77" s="833"/>
      <c r="G77" s="77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2" t="s">
        <v>426</v>
      </c>
      <c r="B78" s="903"/>
      <c r="C78" s="903"/>
      <c r="D78" s="903"/>
      <c r="E78" s="900" t="s">
        <v>372</v>
      </c>
      <c r="F78" s="901"/>
      <c r="G78" s="48" t="s">
        <v>309</v>
      </c>
      <c r="H78" s="783"/>
      <c r="I78" s="230"/>
      <c r="J78" s="230"/>
      <c r="K78" s="230"/>
      <c r="L78" s="230"/>
      <c r="M78" s="230"/>
      <c r="N78" s="230"/>
      <c r="O78" s="784"/>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5">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4" t="s">
        <v>389</v>
      </c>
      <c r="AP79" s="135"/>
      <c r="AQ79" s="135"/>
      <c r="AR79" s="67" t="s">
        <v>387</v>
      </c>
      <c r="AS79" s="134"/>
      <c r="AT79" s="135"/>
      <c r="AU79" s="135"/>
      <c r="AV79" s="135"/>
      <c r="AW79" s="135"/>
      <c r="AX79" s="136"/>
    </row>
    <row r="80" spans="1:50" ht="18.75" hidden="1" customHeight="1" x14ac:dyDescent="0.2">
      <c r="A80" s="510" t="s">
        <v>265</v>
      </c>
      <c r="B80" s="837" t="s">
        <v>386</v>
      </c>
      <c r="C80" s="838"/>
      <c r="D80" s="838"/>
      <c r="E80" s="838"/>
      <c r="F80" s="839"/>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470</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11"/>
      <c r="B81" s="840"/>
      <c r="C81" s="543"/>
      <c r="D81" s="543"/>
      <c r="E81" s="543"/>
      <c r="F81" s="544"/>
      <c r="G81" s="365"/>
      <c r="H81" s="365"/>
      <c r="I81" s="365"/>
      <c r="J81" s="365"/>
      <c r="K81" s="365"/>
      <c r="L81" s="365"/>
      <c r="M81" s="365"/>
      <c r="N81" s="365"/>
      <c r="O81" s="365"/>
      <c r="P81" s="365"/>
      <c r="Q81" s="365"/>
      <c r="R81" s="365"/>
      <c r="S81" s="365"/>
      <c r="T81" s="365"/>
      <c r="U81" s="365"/>
      <c r="V81" s="365"/>
      <c r="W81" s="365"/>
      <c r="X81" s="365"/>
      <c r="Y81" s="365"/>
      <c r="Z81" s="365"/>
      <c r="AA81" s="559"/>
      <c r="AB81" s="57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11"/>
      <c r="B82" s="840"/>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11"/>
      <c r="B83" s="840"/>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11"/>
      <c r="B84" s="841"/>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11"/>
      <c r="B85" s="543" t="s">
        <v>263</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59"/>
      <c r="Z85" s="160"/>
      <c r="AA85" s="161"/>
      <c r="AB85" s="449" t="s">
        <v>11</v>
      </c>
      <c r="AC85" s="450"/>
      <c r="AD85" s="451"/>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11"/>
      <c r="B86" s="543"/>
      <c r="C86" s="543"/>
      <c r="D86" s="543"/>
      <c r="E86" s="543"/>
      <c r="F86" s="544"/>
      <c r="G86" s="558"/>
      <c r="H86" s="365"/>
      <c r="I86" s="365"/>
      <c r="J86" s="365"/>
      <c r="K86" s="365"/>
      <c r="L86" s="365"/>
      <c r="M86" s="365"/>
      <c r="N86" s="365"/>
      <c r="O86" s="559"/>
      <c r="P86" s="571"/>
      <c r="Q86" s="365"/>
      <c r="R86" s="365"/>
      <c r="S86" s="365"/>
      <c r="T86" s="365"/>
      <c r="U86" s="365"/>
      <c r="V86" s="365"/>
      <c r="W86" s="365"/>
      <c r="X86" s="559"/>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11"/>
      <c r="B87" s="543"/>
      <c r="C87" s="543"/>
      <c r="D87" s="543"/>
      <c r="E87" s="543"/>
      <c r="F87" s="544"/>
      <c r="G87" s="216"/>
      <c r="H87" s="147"/>
      <c r="I87" s="147"/>
      <c r="J87" s="147"/>
      <c r="K87" s="147"/>
      <c r="L87" s="147"/>
      <c r="M87" s="147"/>
      <c r="N87" s="147"/>
      <c r="O87" s="217"/>
      <c r="P87" s="147"/>
      <c r="Q87" s="790"/>
      <c r="R87" s="790"/>
      <c r="S87" s="790"/>
      <c r="T87" s="790"/>
      <c r="U87" s="790"/>
      <c r="V87" s="790"/>
      <c r="W87" s="790"/>
      <c r="X87" s="791"/>
      <c r="Y87" s="746" t="s">
        <v>61</v>
      </c>
      <c r="Z87" s="747"/>
      <c r="AA87" s="748"/>
      <c r="AB87" s="542"/>
      <c r="AC87" s="542"/>
      <c r="AD87" s="542"/>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11"/>
      <c r="B88" s="543"/>
      <c r="C88" s="543"/>
      <c r="D88" s="543"/>
      <c r="E88" s="543"/>
      <c r="F88" s="544"/>
      <c r="G88" s="218"/>
      <c r="H88" s="219"/>
      <c r="I88" s="219"/>
      <c r="J88" s="219"/>
      <c r="K88" s="219"/>
      <c r="L88" s="219"/>
      <c r="M88" s="219"/>
      <c r="N88" s="219"/>
      <c r="O88" s="220"/>
      <c r="P88" s="792"/>
      <c r="Q88" s="792"/>
      <c r="R88" s="792"/>
      <c r="S88" s="792"/>
      <c r="T88" s="792"/>
      <c r="U88" s="792"/>
      <c r="V88" s="792"/>
      <c r="W88" s="792"/>
      <c r="X88" s="793"/>
      <c r="Y88" s="720" t="s">
        <v>53</v>
      </c>
      <c r="Z88" s="721"/>
      <c r="AA88" s="722"/>
      <c r="AB88" s="513"/>
      <c r="AC88" s="513"/>
      <c r="AD88" s="513"/>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11"/>
      <c r="B89" s="545"/>
      <c r="C89" s="545"/>
      <c r="D89" s="545"/>
      <c r="E89" s="545"/>
      <c r="F89" s="546"/>
      <c r="G89" s="221"/>
      <c r="H89" s="150"/>
      <c r="I89" s="150"/>
      <c r="J89" s="150"/>
      <c r="K89" s="150"/>
      <c r="L89" s="150"/>
      <c r="M89" s="150"/>
      <c r="N89" s="150"/>
      <c r="O89" s="222"/>
      <c r="P89" s="290"/>
      <c r="Q89" s="290"/>
      <c r="R89" s="290"/>
      <c r="S89" s="290"/>
      <c r="T89" s="290"/>
      <c r="U89" s="290"/>
      <c r="V89" s="290"/>
      <c r="W89" s="290"/>
      <c r="X89" s="794"/>
      <c r="Y89" s="720" t="s">
        <v>13</v>
      </c>
      <c r="Z89" s="721"/>
      <c r="AA89" s="722"/>
      <c r="AB89" s="452" t="s">
        <v>14</v>
      </c>
      <c r="AC89" s="452"/>
      <c r="AD89" s="452"/>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11"/>
      <c r="B90" s="543" t="s">
        <v>263</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59"/>
      <c r="Z90" s="160"/>
      <c r="AA90" s="161"/>
      <c r="AB90" s="449" t="s">
        <v>11</v>
      </c>
      <c r="AC90" s="450"/>
      <c r="AD90" s="451"/>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2">
      <c r="A91" s="511"/>
      <c r="B91" s="543"/>
      <c r="C91" s="543"/>
      <c r="D91" s="543"/>
      <c r="E91" s="543"/>
      <c r="F91" s="544"/>
      <c r="G91" s="558"/>
      <c r="H91" s="365"/>
      <c r="I91" s="365"/>
      <c r="J91" s="365"/>
      <c r="K91" s="365"/>
      <c r="L91" s="365"/>
      <c r="M91" s="365"/>
      <c r="N91" s="365"/>
      <c r="O91" s="559"/>
      <c r="P91" s="571"/>
      <c r="Q91" s="365"/>
      <c r="R91" s="365"/>
      <c r="S91" s="365"/>
      <c r="T91" s="365"/>
      <c r="U91" s="365"/>
      <c r="V91" s="365"/>
      <c r="W91" s="365"/>
      <c r="X91" s="559"/>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11"/>
      <c r="B92" s="543"/>
      <c r="C92" s="543"/>
      <c r="D92" s="543"/>
      <c r="E92" s="543"/>
      <c r="F92" s="544"/>
      <c r="G92" s="216"/>
      <c r="H92" s="147"/>
      <c r="I92" s="147"/>
      <c r="J92" s="147"/>
      <c r="K92" s="147"/>
      <c r="L92" s="147"/>
      <c r="M92" s="147"/>
      <c r="N92" s="147"/>
      <c r="O92" s="217"/>
      <c r="P92" s="147"/>
      <c r="Q92" s="790"/>
      <c r="R92" s="790"/>
      <c r="S92" s="790"/>
      <c r="T92" s="790"/>
      <c r="U92" s="790"/>
      <c r="V92" s="790"/>
      <c r="W92" s="790"/>
      <c r="X92" s="791"/>
      <c r="Y92" s="746" t="s">
        <v>61</v>
      </c>
      <c r="Z92" s="747"/>
      <c r="AA92" s="748"/>
      <c r="AB92" s="542"/>
      <c r="AC92" s="542"/>
      <c r="AD92" s="542"/>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11"/>
      <c r="B93" s="543"/>
      <c r="C93" s="543"/>
      <c r="D93" s="543"/>
      <c r="E93" s="543"/>
      <c r="F93" s="544"/>
      <c r="G93" s="218"/>
      <c r="H93" s="219"/>
      <c r="I93" s="219"/>
      <c r="J93" s="219"/>
      <c r="K93" s="219"/>
      <c r="L93" s="219"/>
      <c r="M93" s="219"/>
      <c r="N93" s="219"/>
      <c r="O93" s="220"/>
      <c r="P93" s="792"/>
      <c r="Q93" s="792"/>
      <c r="R93" s="792"/>
      <c r="S93" s="792"/>
      <c r="T93" s="792"/>
      <c r="U93" s="792"/>
      <c r="V93" s="792"/>
      <c r="W93" s="792"/>
      <c r="X93" s="793"/>
      <c r="Y93" s="720" t="s">
        <v>53</v>
      </c>
      <c r="Z93" s="721"/>
      <c r="AA93" s="722"/>
      <c r="AB93" s="513"/>
      <c r="AC93" s="513"/>
      <c r="AD93" s="513"/>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11"/>
      <c r="B94" s="545"/>
      <c r="C94" s="545"/>
      <c r="D94" s="545"/>
      <c r="E94" s="545"/>
      <c r="F94" s="546"/>
      <c r="G94" s="221"/>
      <c r="H94" s="150"/>
      <c r="I94" s="150"/>
      <c r="J94" s="150"/>
      <c r="K94" s="150"/>
      <c r="L94" s="150"/>
      <c r="M94" s="150"/>
      <c r="N94" s="150"/>
      <c r="O94" s="222"/>
      <c r="P94" s="290"/>
      <c r="Q94" s="290"/>
      <c r="R94" s="290"/>
      <c r="S94" s="290"/>
      <c r="T94" s="290"/>
      <c r="U94" s="290"/>
      <c r="V94" s="290"/>
      <c r="W94" s="290"/>
      <c r="X94" s="794"/>
      <c r="Y94" s="720" t="s">
        <v>13</v>
      </c>
      <c r="Z94" s="721"/>
      <c r="AA94" s="722"/>
      <c r="AB94" s="452" t="s">
        <v>14</v>
      </c>
      <c r="AC94" s="452"/>
      <c r="AD94" s="452"/>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11"/>
      <c r="B95" s="543" t="s">
        <v>263</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59"/>
      <c r="Z95" s="160"/>
      <c r="AA95" s="161"/>
      <c r="AB95" s="449" t="s">
        <v>11</v>
      </c>
      <c r="AC95" s="450"/>
      <c r="AD95" s="451"/>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11"/>
      <c r="B96" s="543"/>
      <c r="C96" s="543"/>
      <c r="D96" s="543"/>
      <c r="E96" s="543"/>
      <c r="F96" s="544"/>
      <c r="G96" s="558"/>
      <c r="H96" s="365"/>
      <c r="I96" s="365"/>
      <c r="J96" s="365"/>
      <c r="K96" s="365"/>
      <c r="L96" s="365"/>
      <c r="M96" s="365"/>
      <c r="N96" s="365"/>
      <c r="O96" s="559"/>
      <c r="P96" s="571"/>
      <c r="Q96" s="365"/>
      <c r="R96" s="365"/>
      <c r="S96" s="365"/>
      <c r="T96" s="365"/>
      <c r="U96" s="365"/>
      <c r="V96" s="365"/>
      <c r="W96" s="365"/>
      <c r="X96" s="559"/>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11"/>
      <c r="B97" s="543"/>
      <c r="C97" s="543"/>
      <c r="D97" s="543"/>
      <c r="E97" s="543"/>
      <c r="F97" s="544"/>
      <c r="G97" s="216"/>
      <c r="H97" s="147"/>
      <c r="I97" s="147"/>
      <c r="J97" s="147"/>
      <c r="K97" s="147"/>
      <c r="L97" s="147"/>
      <c r="M97" s="147"/>
      <c r="N97" s="147"/>
      <c r="O97" s="217"/>
      <c r="P97" s="147"/>
      <c r="Q97" s="790"/>
      <c r="R97" s="790"/>
      <c r="S97" s="790"/>
      <c r="T97" s="790"/>
      <c r="U97" s="790"/>
      <c r="V97" s="790"/>
      <c r="W97" s="790"/>
      <c r="X97" s="791"/>
      <c r="Y97" s="746" t="s">
        <v>61</v>
      </c>
      <c r="Z97" s="747"/>
      <c r="AA97" s="748"/>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11"/>
      <c r="B98" s="543"/>
      <c r="C98" s="543"/>
      <c r="D98" s="543"/>
      <c r="E98" s="543"/>
      <c r="F98" s="544"/>
      <c r="G98" s="218"/>
      <c r="H98" s="219"/>
      <c r="I98" s="219"/>
      <c r="J98" s="219"/>
      <c r="K98" s="219"/>
      <c r="L98" s="219"/>
      <c r="M98" s="219"/>
      <c r="N98" s="219"/>
      <c r="O98" s="220"/>
      <c r="P98" s="792"/>
      <c r="Q98" s="792"/>
      <c r="R98" s="792"/>
      <c r="S98" s="792"/>
      <c r="T98" s="792"/>
      <c r="U98" s="792"/>
      <c r="V98" s="792"/>
      <c r="W98" s="792"/>
      <c r="X98" s="793"/>
      <c r="Y98" s="720" t="s">
        <v>53</v>
      </c>
      <c r="Z98" s="721"/>
      <c r="AA98" s="722"/>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12"/>
      <c r="B99" s="871"/>
      <c r="C99" s="871"/>
      <c r="D99" s="871"/>
      <c r="E99" s="871"/>
      <c r="F99" s="872"/>
      <c r="G99" s="795"/>
      <c r="H99" s="233"/>
      <c r="I99" s="233"/>
      <c r="J99" s="233"/>
      <c r="K99" s="233"/>
      <c r="L99" s="233"/>
      <c r="M99" s="233"/>
      <c r="N99" s="233"/>
      <c r="O99" s="796"/>
      <c r="P99" s="834"/>
      <c r="Q99" s="834"/>
      <c r="R99" s="834"/>
      <c r="S99" s="834"/>
      <c r="T99" s="834"/>
      <c r="U99" s="834"/>
      <c r="V99" s="834"/>
      <c r="W99" s="834"/>
      <c r="X99" s="835"/>
      <c r="Y99" s="471" t="s">
        <v>13</v>
      </c>
      <c r="Z99" s="472"/>
      <c r="AA99" s="473"/>
      <c r="AB99" s="453" t="s">
        <v>14</v>
      </c>
      <c r="AC99" s="454"/>
      <c r="AD99" s="455"/>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396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6"/>
      <c r="Z100" s="457"/>
      <c r="AA100" s="458"/>
      <c r="AB100" s="848" t="s">
        <v>11</v>
      </c>
      <c r="AC100" s="848"/>
      <c r="AD100" s="848"/>
      <c r="AE100" s="814" t="s">
        <v>453</v>
      </c>
      <c r="AF100" s="815"/>
      <c r="AG100" s="815"/>
      <c r="AH100" s="816"/>
      <c r="AI100" s="814" t="s">
        <v>450</v>
      </c>
      <c r="AJ100" s="815"/>
      <c r="AK100" s="815"/>
      <c r="AL100" s="816"/>
      <c r="AM100" s="814" t="s">
        <v>446</v>
      </c>
      <c r="AN100" s="815"/>
      <c r="AO100" s="815"/>
      <c r="AP100" s="816"/>
      <c r="AQ100" s="919" t="s">
        <v>439</v>
      </c>
      <c r="AR100" s="920"/>
      <c r="AS100" s="920"/>
      <c r="AT100" s="921"/>
      <c r="AU100" s="919" t="s">
        <v>436</v>
      </c>
      <c r="AV100" s="920"/>
      <c r="AW100" s="920"/>
      <c r="AX100" s="922"/>
    </row>
    <row r="101" spans="1:60" ht="23.25" customHeight="1" x14ac:dyDescent="0.2">
      <c r="A101" s="482"/>
      <c r="B101" s="483"/>
      <c r="C101" s="483"/>
      <c r="D101" s="483"/>
      <c r="E101" s="483"/>
      <c r="F101" s="484"/>
      <c r="G101" s="147" t="s">
        <v>501</v>
      </c>
      <c r="H101" s="147"/>
      <c r="I101" s="147"/>
      <c r="J101" s="147"/>
      <c r="K101" s="147"/>
      <c r="L101" s="147"/>
      <c r="M101" s="147"/>
      <c r="N101" s="147"/>
      <c r="O101" s="147"/>
      <c r="P101" s="147"/>
      <c r="Q101" s="147"/>
      <c r="R101" s="147"/>
      <c r="S101" s="147"/>
      <c r="T101" s="147"/>
      <c r="U101" s="147"/>
      <c r="V101" s="147"/>
      <c r="W101" s="147"/>
      <c r="X101" s="217"/>
      <c r="Y101" s="804" t="s">
        <v>54</v>
      </c>
      <c r="Z101" s="706"/>
      <c r="AA101" s="707"/>
      <c r="AB101" s="542" t="s">
        <v>502</v>
      </c>
      <c r="AC101" s="542"/>
      <c r="AD101" s="542"/>
      <c r="AE101" s="350">
        <v>996414</v>
      </c>
      <c r="AF101" s="351"/>
      <c r="AG101" s="351"/>
      <c r="AH101" s="352"/>
      <c r="AI101" s="350">
        <v>963076</v>
      </c>
      <c r="AJ101" s="351"/>
      <c r="AK101" s="351"/>
      <c r="AL101" s="352"/>
      <c r="AM101" s="350">
        <v>927721</v>
      </c>
      <c r="AN101" s="351"/>
      <c r="AO101" s="351"/>
      <c r="AP101" s="352"/>
      <c r="AQ101" s="350" t="s">
        <v>500</v>
      </c>
      <c r="AR101" s="351"/>
      <c r="AS101" s="351"/>
      <c r="AT101" s="352"/>
      <c r="AU101" s="351" t="s">
        <v>503</v>
      </c>
      <c r="AV101" s="351"/>
      <c r="AW101" s="351"/>
      <c r="AX101" s="353"/>
    </row>
    <row r="102" spans="1:60" ht="23.25" customHeight="1" x14ac:dyDescent="0.2">
      <c r="A102" s="485"/>
      <c r="B102" s="486"/>
      <c r="C102" s="486"/>
      <c r="D102" s="486"/>
      <c r="E102" s="486"/>
      <c r="F102" s="487"/>
      <c r="G102" s="150"/>
      <c r="H102" s="150"/>
      <c r="I102" s="150"/>
      <c r="J102" s="150"/>
      <c r="K102" s="150"/>
      <c r="L102" s="150"/>
      <c r="M102" s="150"/>
      <c r="N102" s="150"/>
      <c r="O102" s="150"/>
      <c r="P102" s="150"/>
      <c r="Q102" s="150"/>
      <c r="R102" s="150"/>
      <c r="S102" s="150"/>
      <c r="T102" s="150"/>
      <c r="U102" s="150"/>
      <c r="V102" s="150"/>
      <c r="W102" s="150"/>
      <c r="X102" s="222"/>
      <c r="Y102" s="465" t="s">
        <v>55</v>
      </c>
      <c r="Z102" s="325"/>
      <c r="AA102" s="326"/>
      <c r="AB102" s="542" t="s">
        <v>502</v>
      </c>
      <c r="AC102" s="542"/>
      <c r="AD102" s="542"/>
      <c r="AE102" s="344">
        <v>1033295</v>
      </c>
      <c r="AF102" s="344"/>
      <c r="AG102" s="344"/>
      <c r="AH102" s="344"/>
      <c r="AI102" s="344">
        <v>996414</v>
      </c>
      <c r="AJ102" s="344"/>
      <c r="AK102" s="344"/>
      <c r="AL102" s="344"/>
      <c r="AM102" s="344">
        <v>963076</v>
      </c>
      <c r="AN102" s="344"/>
      <c r="AO102" s="344"/>
      <c r="AP102" s="344"/>
      <c r="AQ102" s="805">
        <v>927721</v>
      </c>
      <c r="AR102" s="806"/>
      <c r="AS102" s="806"/>
      <c r="AT102" s="807"/>
      <c r="AU102" s="351">
        <v>927721</v>
      </c>
      <c r="AV102" s="351"/>
      <c r="AW102" s="351"/>
      <c r="AX102" s="353"/>
    </row>
    <row r="103" spans="1:60" ht="31.5" hidden="1" customHeight="1" x14ac:dyDescent="0.2">
      <c r="A103" s="479" t="s">
        <v>396</v>
      </c>
      <c r="B103" s="480"/>
      <c r="C103" s="480"/>
      <c r="D103" s="480"/>
      <c r="E103" s="480"/>
      <c r="F103" s="481"/>
      <c r="G103" s="721" t="s">
        <v>59</v>
      </c>
      <c r="H103" s="721"/>
      <c r="I103" s="721"/>
      <c r="J103" s="721"/>
      <c r="K103" s="721"/>
      <c r="L103" s="721"/>
      <c r="M103" s="721"/>
      <c r="N103" s="721"/>
      <c r="O103" s="721"/>
      <c r="P103" s="721"/>
      <c r="Q103" s="721"/>
      <c r="R103" s="721"/>
      <c r="S103" s="721"/>
      <c r="T103" s="721"/>
      <c r="U103" s="721"/>
      <c r="V103" s="721"/>
      <c r="W103" s="721"/>
      <c r="X103" s="722"/>
      <c r="Y103" s="459"/>
      <c r="Z103" s="460"/>
      <c r="AA103" s="461"/>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2">
      <c r="A104" s="482"/>
      <c r="B104" s="483"/>
      <c r="C104" s="483"/>
      <c r="D104" s="483"/>
      <c r="E104" s="483"/>
      <c r="F104" s="484"/>
      <c r="G104" s="147"/>
      <c r="H104" s="147"/>
      <c r="I104" s="147"/>
      <c r="J104" s="147"/>
      <c r="K104" s="147"/>
      <c r="L104" s="147"/>
      <c r="M104" s="147"/>
      <c r="N104" s="147"/>
      <c r="O104" s="147"/>
      <c r="P104" s="147"/>
      <c r="Q104" s="147"/>
      <c r="R104" s="147"/>
      <c r="S104" s="147"/>
      <c r="T104" s="147"/>
      <c r="U104" s="147"/>
      <c r="V104" s="147"/>
      <c r="W104" s="147"/>
      <c r="X104" s="217"/>
      <c r="Y104" s="468" t="s">
        <v>54</v>
      </c>
      <c r="Z104" s="469"/>
      <c r="AA104" s="470"/>
      <c r="AB104" s="462"/>
      <c r="AC104" s="463"/>
      <c r="AD104" s="464"/>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5"/>
      <c r="B105" s="486"/>
      <c r="C105" s="486"/>
      <c r="D105" s="486"/>
      <c r="E105" s="486"/>
      <c r="F105" s="487"/>
      <c r="G105" s="150"/>
      <c r="H105" s="150"/>
      <c r="I105" s="150"/>
      <c r="J105" s="150"/>
      <c r="K105" s="150"/>
      <c r="L105" s="150"/>
      <c r="M105" s="150"/>
      <c r="N105" s="150"/>
      <c r="O105" s="150"/>
      <c r="P105" s="150"/>
      <c r="Q105" s="150"/>
      <c r="R105" s="150"/>
      <c r="S105" s="150"/>
      <c r="T105" s="150"/>
      <c r="U105" s="150"/>
      <c r="V105" s="150"/>
      <c r="W105" s="150"/>
      <c r="X105" s="222"/>
      <c r="Y105" s="465" t="s">
        <v>55</v>
      </c>
      <c r="Z105" s="466"/>
      <c r="AA105" s="467"/>
      <c r="AB105" s="392"/>
      <c r="AC105" s="393"/>
      <c r="AD105" s="394"/>
      <c r="AE105" s="344"/>
      <c r="AF105" s="344"/>
      <c r="AG105" s="344"/>
      <c r="AH105" s="344"/>
      <c r="AI105" s="344"/>
      <c r="AJ105" s="344"/>
      <c r="AK105" s="344"/>
      <c r="AL105" s="344"/>
      <c r="AM105" s="344"/>
      <c r="AN105" s="344"/>
      <c r="AO105" s="344"/>
      <c r="AP105" s="344"/>
      <c r="AQ105" s="350"/>
      <c r="AR105" s="351"/>
      <c r="AS105" s="351"/>
      <c r="AT105" s="352"/>
      <c r="AU105" s="805"/>
      <c r="AV105" s="806"/>
      <c r="AW105" s="806"/>
      <c r="AX105" s="807"/>
    </row>
    <row r="106" spans="1:60" ht="31.5" hidden="1" customHeight="1" x14ac:dyDescent="0.2">
      <c r="A106" s="479" t="s">
        <v>396</v>
      </c>
      <c r="B106" s="480"/>
      <c r="C106" s="480"/>
      <c r="D106" s="480"/>
      <c r="E106" s="480"/>
      <c r="F106" s="481"/>
      <c r="G106" s="721" t="s">
        <v>59</v>
      </c>
      <c r="H106" s="721"/>
      <c r="I106" s="721"/>
      <c r="J106" s="721"/>
      <c r="K106" s="721"/>
      <c r="L106" s="721"/>
      <c r="M106" s="721"/>
      <c r="N106" s="721"/>
      <c r="O106" s="721"/>
      <c r="P106" s="721"/>
      <c r="Q106" s="721"/>
      <c r="R106" s="721"/>
      <c r="S106" s="721"/>
      <c r="T106" s="721"/>
      <c r="U106" s="721"/>
      <c r="V106" s="721"/>
      <c r="W106" s="721"/>
      <c r="X106" s="722"/>
      <c r="Y106" s="459"/>
      <c r="Z106" s="460"/>
      <c r="AA106" s="461"/>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2">
      <c r="A107" s="482"/>
      <c r="B107" s="483"/>
      <c r="C107" s="483"/>
      <c r="D107" s="483"/>
      <c r="E107" s="483"/>
      <c r="F107" s="484"/>
      <c r="G107" s="147"/>
      <c r="H107" s="147"/>
      <c r="I107" s="147"/>
      <c r="J107" s="147"/>
      <c r="K107" s="147"/>
      <c r="L107" s="147"/>
      <c r="M107" s="147"/>
      <c r="N107" s="147"/>
      <c r="O107" s="147"/>
      <c r="P107" s="147"/>
      <c r="Q107" s="147"/>
      <c r="R107" s="147"/>
      <c r="S107" s="147"/>
      <c r="T107" s="147"/>
      <c r="U107" s="147"/>
      <c r="V107" s="147"/>
      <c r="W107" s="147"/>
      <c r="X107" s="217"/>
      <c r="Y107" s="468" t="s">
        <v>54</v>
      </c>
      <c r="Z107" s="469"/>
      <c r="AA107" s="470"/>
      <c r="AB107" s="462"/>
      <c r="AC107" s="463"/>
      <c r="AD107" s="464"/>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5"/>
      <c r="B108" s="486"/>
      <c r="C108" s="486"/>
      <c r="D108" s="486"/>
      <c r="E108" s="486"/>
      <c r="F108" s="487"/>
      <c r="G108" s="150"/>
      <c r="H108" s="150"/>
      <c r="I108" s="150"/>
      <c r="J108" s="150"/>
      <c r="K108" s="150"/>
      <c r="L108" s="150"/>
      <c r="M108" s="150"/>
      <c r="N108" s="150"/>
      <c r="O108" s="150"/>
      <c r="P108" s="150"/>
      <c r="Q108" s="150"/>
      <c r="R108" s="150"/>
      <c r="S108" s="150"/>
      <c r="T108" s="150"/>
      <c r="U108" s="150"/>
      <c r="V108" s="150"/>
      <c r="W108" s="150"/>
      <c r="X108" s="222"/>
      <c r="Y108" s="465" t="s">
        <v>55</v>
      </c>
      <c r="Z108" s="466"/>
      <c r="AA108" s="467"/>
      <c r="AB108" s="392"/>
      <c r="AC108" s="393"/>
      <c r="AD108" s="394"/>
      <c r="AE108" s="344"/>
      <c r="AF108" s="344"/>
      <c r="AG108" s="344"/>
      <c r="AH108" s="344"/>
      <c r="AI108" s="344"/>
      <c r="AJ108" s="344"/>
      <c r="AK108" s="344"/>
      <c r="AL108" s="344"/>
      <c r="AM108" s="344"/>
      <c r="AN108" s="344"/>
      <c r="AO108" s="344"/>
      <c r="AP108" s="344"/>
      <c r="AQ108" s="350"/>
      <c r="AR108" s="351"/>
      <c r="AS108" s="351"/>
      <c r="AT108" s="352"/>
      <c r="AU108" s="805"/>
      <c r="AV108" s="806"/>
      <c r="AW108" s="806"/>
      <c r="AX108" s="807"/>
    </row>
    <row r="109" spans="1:60" ht="31.5" hidden="1" customHeight="1" x14ac:dyDescent="0.2">
      <c r="A109" s="479" t="s">
        <v>396</v>
      </c>
      <c r="B109" s="480"/>
      <c r="C109" s="480"/>
      <c r="D109" s="480"/>
      <c r="E109" s="480"/>
      <c r="F109" s="481"/>
      <c r="G109" s="721" t="s">
        <v>59</v>
      </c>
      <c r="H109" s="721"/>
      <c r="I109" s="721"/>
      <c r="J109" s="721"/>
      <c r="K109" s="721"/>
      <c r="L109" s="721"/>
      <c r="M109" s="721"/>
      <c r="N109" s="721"/>
      <c r="O109" s="721"/>
      <c r="P109" s="721"/>
      <c r="Q109" s="721"/>
      <c r="R109" s="721"/>
      <c r="S109" s="721"/>
      <c r="T109" s="721"/>
      <c r="U109" s="721"/>
      <c r="V109" s="721"/>
      <c r="W109" s="721"/>
      <c r="X109" s="722"/>
      <c r="Y109" s="459"/>
      <c r="Z109" s="460"/>
      <c r="AA109" s="461"/>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2">
      <c r="A110" s="482"/>
      <c r="B110" s="483"/>
      <c r="C110" s="483"/>
      <c r="D110" s="483"/>
      <c r="E110" s="483"/>
      <c r="F110" s="484"/>
      <c r="G110" s="147"/>
      <c r="H110" s="147"/>
      <c r="I110" s="147"/>
      <c r="J110" s="147"/>
      <c r="K110" s="147"/>
      <c r="L110" s="147"/>
      <c r="M110" s="147"/>
      <c r="N110" s="147"/>
      <c r="O110" s="147"/>
      <c r="P110" s="147"/>
      <c r="Q110" s="147"/>
      <c r="R110" s="147"/>
      <c r="S110" s="147"/>
      <c r="T110" s="147"/>
      <c r="U110" s="147"/>
      <c r="V110" s="147"/>
      <c r="W110" s="147"/>
      <c r="X110" s="217"/>
      <c r="Y110" s="468" t="s">
        <v>54</v>
      </c>
      <c r="Z110" s="469"/>
      <c r="AA110" s="470"/>
      <c r="AB110" s="462"/>
      <c r="AC110" s="463"/>
      <c r="AD110" s="464"/>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5"/>
      <c r="B111" s="486"/>
      <c r="C111" s="486"/>
      <c r="D111" s="486"/>
      <c r="E111" s="486"/>
      <c r="F111" s="487"/>
      <c r="G111" s="150"/>
      <c r="H111" s="150"/>
      <c r="I111" s="150"/>
      <c r="J111" s="150"/>
      <c r="K111" s="150"/>
      <c r="L111" s="150"/>
      <c r="M111" s="150"/>
      <c r="N111" s="150"/>
      <c r="O111" s="150"/>
      <c r="P111" s="150"/>
      <c r="Q111" s="150"/>
      <c r="R111" s="150"/>
      <c r="S111" s="150"/>
      <c r="T111" s="150"/>
      <c r="U111" s="150"/>
      <c r="V111" s="150"/>
      <c r="W111" s="150"/>
      <c r="X111" s="222"/>
      <c r="Y111" s="465" t="s">
        <v>55</v>
      </c>
      <c r="Z111" s="466"/>
      <c r="AA111" s="467"/>
      <c r="AB111" s="392"/>
      <c r="AC111" s="393"/>
      <c r="AD111" s="394"/>
      <c r="AE111" s="344"/>
      <c r="AF111" s="344"/>
      <c r="AG111" s="344"/>
      <c r="AH111" s="344"/>
      <c r="AI111" s="344"/>
      <c r="AJ111" s="344"/>
      <c r="AK111" s="344"/>
      <c r="AL111" s="344"/>
      <c r="AM111" s="344"/>
      <c r="AN111" s="344"/>
      <c r="AO111" s="344"/>
      <c r="AP111" s="344"/>
      <c r="AQ111" s="350"/>
      <c r="AR111" s="351"/>
      <c r="AS111" s="351"/>
      <c r="AT111" s="352"/>
      <c r="AU111" s="805"/>
      <c r="AV111" s="806"/>
      <c r="AW111" s="806"/>
      <c r="AX111" s="807"/>
    </row>
    <row r="112" spans="1:60" ht="31.5" hidden="1" customHeight="1" x14ac:dyDescent="0.2">
      <c r="A112" s="479" t="s">
        <v>396</v>
      </c>
      <c r="B112" s="480"/>
      <c r="C112" s="480"/>
      <c r="D112" s="480"/>
      <c r="E112" s="480"/>
      <c r="F112" s="481"/>
      <c r="G112" s="721" t="s">
        <v>59</v>
      </c>
      <c r="H112" s="721"/>
      <c r="I112" s="721"/>
      <c r="J112" s="721"/>
      <c r="K112" s="721"/>
      <c r="L112" s="721"/>
      <c r="M112" s="721"/>
      <c r="N112" s="721"/>
      <c r="O112" s="721"/>
      <c r="P112" s="721"/>
      <c r="Q112" s="721"/>
      <c r="R112" s="721"/>
      <c r="S112" s="721"/>
      <c r="T112" s="721"/>
      <c r="U112" s="721"/>
      <c r="V112" s="721"/>
      <c r="W112" s="721"/>
      <c r="X112" s="722"/>
      <c r="Y112" s="459"/>
      <c r="Z112" s="460"/>
      <c r="AA112" s="461"/>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2">
      <c r="A113" s="482"/>
      <c r="B113" s="483"/>
      <c r="C113" s="483"/>
      <c r="D113" s="483"/>
      <c r="E113" s="483"/>
      <c r="F113" s="484"/>
      <c r="G113" s="147"/>
      <c r="H113" s="147"/>
      <c r="I113" s="147"/>
      <c r="J113" s="147"/>
      <c r="K113" s="147"/>
      <c r="L113" s="147"/>
      <c r="M113" s="147"/>
      <c r="N113" s="147"/>
      <c r="O113" s="147"/>
      <c r="P113" s="147"/>
      <c r="Q113" s="147"/>
      <c r="R113" s="147"/>
      <c r="S113" s="147"/>
      <c r="T113" s="147"/>
      <c r="U113" s="147"/>
      <c r="V113" s="147"/>
      <c r="W113" s="147"/>
      <c r="X113" s="217"/>
      <c r="Y113" s="468" t="s">
        <v>54</v>
      </c>
      <c r="Z113" s="469"/>
      <c r="AA113" s="470"/>
      <c r="AB113" s="462"/>
      <c r="AC113" s="463"/>
      <c r="AD113" s="464"/>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5"/>
      <c r="B114" s="486"/>
      <c r="C114" s="486"/>
      <c r="D114" s="486"/>
      <c r="E114" s="486"/>
      <c r="F114" s="487"/>
      <c r="G114" s="150"/>
      <c r="H114" s="150"/>
      <c r="I114" s="150"/>
      <c r="J114" s="150"/>
      <c r="K114" s="150"/>
      <c r="L114" s="150"/>
      <c r="M114" s="150"/>
      <c r="N114" s="150"/>
      <c r="O114" s="150"/>
      <c r="P114" s="150"/>
      <c r="Q114" s="150"/>
      <c r="R114" s="150"/>
      <c r="S114" s="150"/>
      <c r="T114" s="150"/>
      <c r="U114" s="150"/>
      <c r="V114" s="150"/>
      <c r="W114" s="150"/>
      <c r="X114" s="222"/>
      <c r="Y114" s="465" t="s">
        <v>55</v>
      </c>
      <c r="Z114" s="466"/>
      <c r="AA114" s="467"/>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4"/>
      <c r="Z115" s="475"/>
      <c r="AA115" s="476"/>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2">
      <c r="A116" s="278"/>
      <c r="B116" s="279"/>
      <c r="C116" s="279"/>
      <c r="D116" s="279"/>
      <c r="E116" s="279"/>
      <c r="F116" s="280"/>
      <c r="G116" s="337" t="s">
        <v>504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505</v>
      </c>
      <c r="AC116" s="287"/>
      <c r="AD116" s="288"/>
      <c r="AE116" s="344">
        <v>7840</v>
      </c>
      <c r="AF116" s="344"/>
      <c r="AG116" s="344"/>
      <c r="AH116" s="344"/>
      <c r="AI116" s="344">
        <v>7906</v>
      </c>
      <c r="AJ116" s="344"/>
      <c r="AK116" s="344"/>
      <c r="AL116" s="344"/>
      <c r="AM116" s="344">
        <v>7930</v>
      </c>
      <c r="AN116" s="344"/>
      <c r="AO116" s="344"/>
      <c r="AP116" s="344"/>
      <c r="AQ116" s="350">
        <v>7844</v>
      </c>
      <c r="AR116" s="351"/>
      <c r="AS116" s="351"/>
      <c r="AT116" s="351"/>
      <c r="AU116" s="351"/>
      <c r="AV116" s="351"/>
      <c r="AW116" s="351"/>
      <c r="AX116" s="353"/>
    </row>
    <row r="117" spans="1:50" ht="34.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506</v>
      </c>
      <c r="AC117" s="328"/>
      <c r="AD117" s="329"/>
      <c r="AE117" s="292" t="s">
        <v>507</v>
      </c>
      <c r="AF117" s="292"/>
      <c r="AG117" s="292"/>
      <c r="AH117" s="292"/>
      <c r="AI117" s="292" t="s">
        <v>508</v>
      </c>
      <c r="AJ117" s="292"/>
      <c r="AK117" s="292"/>
      <c r="AL117" s="292"/>
      <c r="AM117" s="292" t="s">
        <v>509</v>
      </c>
      <c r="AN117" s="292"/>
      <c r="AO117" s="292"/>
      <c r="AP117" s="292"/>
      <c r="AQ117" s="292" t="s">
        <v>510</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4"/>
      <c r="Z118" s="475"/>
      <c r="AA118" s="476"/>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2">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4"/>
      <c r="Z121" s="475"/>
      <c r="AA121" s="476"/>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2">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4"/>
      <c r="Z124" s="475"/>
      <c r="AA124" s="476"/>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2">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7"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2">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4" t="s">
        <v>475</v>
      </c>
      <c r="B130" s="982"/>
      <c r="C130" s="981" t="s">
        <v>310</v>
      </c>
      <c r="D130" s="982"/>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5"/>
      <c r="B131" s="238"/>
      <c r="C131" s="237"/>
      <c r="D131" s="238"/>
      <c r="E131" s="224" t="s">
        <v>338</v>
      </c>
      <c r="F131" s="225"/>
      <c r="G131" s="221" t="s">
        <v>511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2">
      <c r="A133" s="985"/>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515</v>
      </c>
      <c r="AR133" s="257"/>
      <c r="AS133" s="123" t="s">
        <v>307</v>
      </c>
      <c r="AT133" s="158"/>
      <c r="AU133" s="122" t="s">
        <v>500</v>
      </c>
      <c r="AV133" s="122"/>
      <c r="AW133" s="123" t="s">
        <v>296</v>
      </c>
      <c r="AX133" s="124"/>
    </row>
    <row r="134" spans="1:50" ht="39.75" customHeight="1" x14ac:dyDescent="0.2">
      <c r="A134" s="985"/>
      <c r="B134" s="238"/>
      <c r="C134" s="237"/>
      <c r="D134" s="238"/>
      <c r="E134" s="237"/>
      <c r="F134" s="300"/>
      <c r="G134" s="216" t="s">
        <v>500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512</v>
      </c>
      <c r="AC134" s="207"/>
      <c r="AD134" s="207"/>
      <c r="AE134" s="252" t="s">
        <v>500</v>
      </c>
      <c r="AF134" s="98"/>
      <c r="AG134" s="98"/>
      <c r="AH134" s="98"/>
      <c r="AI134" s="252" t="s">
        <v>512</v>
      </c>
      <c r="AJ134" s="98"/>
      <c r="AK134" s="98"/>
      <c r="AL134" s="98"/>
      <c r="AM134" s="252" t="s">
        <v>500</v>
      </c>
      <c r="AN134" s="98"/>
      <c r="AO134" s="98"/>
      <c r="AP134" s="98"/>
      <c r="AQ134" s="252" t="s">
        <v>516</v>
      </c>
      <c r="AR134" s="98"/>
      <c r="AS134" s="98"/>
      <c r="AT134" s="98"/>
      <c r="AU134" s="252" t="s">
        <v>512</v>
      </c>
      <c r="AV134" s="98"/>
      <c r="AW134" s="98"/>
      <c r="AX134" s="208"/>
    </row>
    <row r="135" spans="1:50" ht="39.75" customHeight="1" x14ac:dyDescent="0.2">
      <c r="A135" s="985"/>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513</v>
      </c>
      <c r="AC135" s="119"/>
      <c r="AD135" s="119"/>
      <c r="AE135" s="252" t="s">
        <v>500</v>
      </c>
      <c r="AF135" s="98"/>
      <c r="AG135" s="98"/>
      <c r="AH135" s="98"/>
      <c r="AI135" s="252" t="s">
        <v>500</v>
      </c>
      <c r="AJ135" s="98"/>
      <c r="AK135" s="98"/>
      <c r="AL135" s="98"/>
      <c r="AM135" s="252" t="s">
        <v>514</v>
      </c>
      <c r="AN135" s="98"/>
      <c r="AO135" s="98"/>
      <c r="AP135" s="98"/>
      <c r="AQ135" s="252" t="s">
        <v>515</v>
      </c>
      <c r="AR135" s="98"/>
      <c r="AS135" s="98"/>
      <c r="AT135" s="98"/>
      <c r="AU135" s="252" t="s">
        <v>500</v>
      </c>
      <c r="AV135" s="98"/>
      <c r="AW135" s="98"/>
      <c r="AX135" s="208"/>
    </row>
    <row r="136" spans="1:50" ht="18.75" hidden="1" customHeight="1" x14ac:dyDescent="0.2">
      <c r="A136" s="98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85"/>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5"/>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5"/>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85"/>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5"/>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5"/>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85"/>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5"/>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5"/>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85"/>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5"/>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5"/>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985"/>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8"/>
    </row>
    <row r="153" spans="1:50" ht="22.5" customHeight="1" x14ac:dyDescent="0.2">
      <c r="A153" s="985"/>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5"/>
      <c r="B154" s="238"/>
      <c r="C154" s="237"/>
      <c r="D154" s="238"/>
      <c r="E154" s="237"/>
      <c r="F154" s="300"/>
      <c r="G154" s="216" t="s">
        <v>572</v>
      </c>
      <c r="H154" s="147"/>
      <c r="I154" s="147"/>
      <c r="J154" s="147"/>
      <c r="K154" s="147"/>
      <c r="L154" s="147"/>
      <c r="M154" s="147"/>
      <c r="N154" s="147"/>
      <c r="O154" s="147"/>
      <c r="P154" s="217"/>
      <c r="Q154" s="146" t="s">
        <v>568</v>
      </c>
      <c r="R154" s="147"/>
      <c r="S154" s="147"/>
      <c r="T154" s="147"/>
      <c r="U154" s="147"/>
      <c r="V154" s="147"/>
      <c r="W154" s="147"/>
      <c r="X154" s="147"/>
      <c r="Y154" s="147"/>
      <c r="Z154" s="147"/>
      <c r="AA154" s="914"/>
      <c r="AB154" s="241" t="s">
        <v>500</v>
      </c>
      <c r="AC154" s="242"/>
      <c r="AD154" s="242"/>
      <c r="AE154" s="247" t="s">
        <v>569</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5"/>
      <c r="B155" s="238"/>
      <c r="C155" s="237"/>
      <c r="D155" s="238"/>
      <c r="E155" s="237"/>
      <c r="F155" s="300"/>
      <c r="G155" s="218"/>
      <c r="H155" s="219"/>
      <c r="I155" s="219"/>
      <c r="J155" s="219"/>
      <c r="K155" s="219"/>
      <c r="L155" s="219"/>
      <c r="M155" s="219"/>
      <c r="N155" s="219"/>
      <c r="O155" s="219"/>
      <c r="P155" s="220"/>
      <c r="Q155" s="419"/>
      <c r="R155" s="219"/>
      <c r="S155" s="219"/>
      <c r="T155" s="219"/>
      <c r="U155" s="219"/>
      <c r="V155" s="219"/>
      <c r="W155" s="219"/>
      <c r="X155" s="219"/>
      <c r="Y155" s="219"/>
      <c r="Z155" s="219"/>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5"/>
      <c r="B156" s="238"/>
      <c r="C156" s="237"/>
      <c r="D156" s="238"/>
      <c r="E156" s="237"/>
      <c r="F156" s="300"/>
      <c r="G156" s="218"/>
      <c r="H156" s="219"/>
      <c r="I156" s="219"/>
      <c r="J156" s="219"/>
      <c r="K156" s="219"/>
      <c r="L156" s="219"/>
      <c r="M156" s="219"/>
      <c r="N156" s="219"/>
      <c r="O156" s="219"/>
      <c r="P156" s="220"/>
      <c r="Q156" s="419"/>
      <c r="R156" s="219"/>
      <c r="S156" s="219"/>
      <c r="T156" s="219"/>
      <c r="U156" s="219"/>
      <c r="V156" s="219"/>
      <c r="W156" s="219"/>
      <c r="X156" s="219"/>
      <c r="Y156" s="219"/>
      <c r="Z156" s="219"/>
      <c r="AA156" s="91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5"/>
      <c r="B157" s="238"/>
      <c r="C157" s="237"/>
      <c r="D157" s="238"/>
      <c r="E157" s="237"/>
      <c r="F157" s="300"/>
      <c r="G157" s="218"/>
      <c r="H157" s="219"/>
      <c r="I157" s="219"/>
      <c r="J157" s="219"/>
      <c r="K157" s="219"/>
      <c r="L157" s="219"/>
      <c r="M157" s="219"/>
      <c r="N157" s="219"/>
      <c r="O157" s="219"/>
      <c r="P157" s="220"/>
      <c r="Q157" s="419"/>
      <c r="R157" s="219"/>
      <c r="S157" s="219"/>
      <c r="T157" s="219"/>
      <c r="U157" s="219"/>
      <c r="V157" s="219"/>
      <c r="W157" s="219"/>
      <c r="X157" s="219"/>
      <c r="Y157" s="219"/>
      <c r="Z157" s="219"/>
      <c r="AA157" s="915"/>
      <c r="AB157" s="243"/>
      <c r="AC157" s="244"/>
      <c r="AD157" s="244"/>
      <c r="AE157" s="146" t="s">
        <v>570</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5"/>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6"/>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5"/>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5"/>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5"/>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5"/>
      <c r="B162" s="238"/>
      <c r="C162" s="237"/>
      <c r="D162" s="238"/>
      <c r="E162" s="237"/>
      <c r="F162" s="300"/>
      <c r="G162" s="218"/>
      <c r="H162" s="219"/>
      <c r="I162" s="219"/>
      <c r="J162" s="219"/>
      <c r="K162" s="219"/>
      <c r="L162" s="219"/>
      <c r="M162" s="219"/>
      <c r="N162" s="219"/>
      <c r="O162" s="219"/>
      <c r="P162" s="220"/>
      <c r="Q162" s="419"/>
      <c r="R162" s="219"/>
      <c r="S162" s="219"/>
      <c r="T162" s="219"/>
      <c r="U162" s="219"/>
      <c r="V162" s="219"/>
      <c r="W162" s="219"/>
      <c r="X162" s="219"/>
      <c r="Y162" s="219"/>
      <c r="Z162" s="219"/>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5"/>
      <c r="B163" s="238"/>
      <c r="C163" s="237"/>
      <c r="D163" s="238"/>
      <c r="E163" s="237"/>
      <c r="F163" s="300"/>
      <c r="G163" s="218"/>
      <c r="H163" s="219"/>
      <c r="I163" s="219"/>
      <c r="J163" s="219"/>
      <c r="K163" s="219"/>
      <c r="L163" s="219"/>
      <c r="M163" s="219"/>
      <c r="N163" s="219"/>
      <c r="O163" s="219"/>
      <c r="P163" s="220"/>
      <c r="Q163" s="419"/>
      <c r="R163" s="219"/>
      <c r="S163" s="219"/>
      <c r="T163" s="219"/>
      <c r="U163" s="219"/>
      <c r="V163" s="219"/>
      <c r="W163" s="219"/>
      <c r="X163" s="219"/>
      <c r="Y163" s="219"/>
      <c r="Z163" s="219"/>
      <c r="AA163" s="91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5"/>
      <c r="B164" s="238"/>
      <c r="C164" s="237"/>
      <c r="D164" s="238"/>
      <c r="E164" s="237"/>
      <c r="F164" s="300"/>
      <c r="G164" s="218"/>
      <c r="H164" s="219"/>
      <c r="I164" s="219"/>
      <c r="J164" s="219"/>
      <c r="K164" s="219"/>
      <c r="L164" s="219"/>
      <c r="M164" s="219"/>
      <c r="N164" s="219"/>
      <c r="O164" s="219"/>
      <c r="P164" s="220"/>
      <c r="Q164" s="419"/>
      <c r="R164" s="219"/>
      <c r="S164" s="219"/>
      <c r="T164" s="219"/>
      <c r="U164" s="219"/>
      <c r="V164" s="219"/>
      <c r="W164" s="219"/>
      <c r="X164" s="219"/>
      <c r="Y164" s="219"/>
      <c r="Z164" s="219"/>
      <c r="AA164" s="915"/>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5"/>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6"/>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5"/>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5"/>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5"/>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5"/>
      <c r="B169" s="238"/>
      <c r="C169" s="237"/>
      <c r="D169" s="238"/>
      <c r="E169" s="237"/>
      <c r="F169" s="300"/>
      <c r="G169" s="218"/>
      <c r="H169" s="219"/>
      <c r="I169" s="219"/>
      <c r="J169" s="219"/>
      <c r="K169" s="219"/>
      <c r="L169" s="219"/>
      <c r="M169" s="219"/>
      <c r="N169" s="219"/>
      <c r="O169" s="219"/>
      <c r="P169" s="220"/>
      <c r="Q169" s="419"/>
      <c r="R169" s="219"/>
      <c r="S169" s="219"/>
      <c r="T169" s="219"/>
      <c r="U169" s="219"/>
      <c r="V169" s="219"/>
      <c r="W169" s="219"/>
      <c r="X169" s="219"/>
      <c r="Y169" s="219"/>
      <c r="Z169" s="219"/>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5"/>
      <c r="B170" s="238"/>
      <c r="C170" s="237"/>
      <c r="D170" s="238"/>
      <c r="E170" s="237"/>
      <c r="F170" s="300"/>
      <c r="G170" s="218"/>
      <c r="H170" s="219"/>
      <c r="I170" s="219"/>
      <c r="J170" s="219"/>
      <c r="K170" s="219"/>
      <c r="L170" s="219"/>
      <c r="M170" s="219"/>
      <c r="N170" s="219"/>
      <c r="O170" s="219"/>
      <c r="P170" s="220"/>
      <c r="Q170" s="419"/>
      <c r="R170" s="219"/>
      <c r="S170" s="219"/>
      <c r="T170" s="219"/>
      <c r="U170" s="219"/>
      <c r="V170" s="219"/>
      <c r="W170" s="219"/>
      <c r="X170" s="219"/>
      <c r="Y170" s="219"/>
      <c r="Z170" s="219"/>
      <c r="AA170" s="91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5"/>
      <c r="B171" s="238"/>
      <c r="C171" s="237"/>
      <c r="D171" s="238"/>
      <c r="E171" s="237"/>
      <c r="F171" s="300"/>
      <c r="G171" s="218"/>
      <c r="H171" s="219"/>
      <c r="I171" s="219"/>
      <c r="J171" s="219"/>
      <c r="K171" s="219"/>
      <c r="L171" s="219"/>
      <c r="M171" s="219"/>
      <c r="N171" s="219"/>
      <c r="O171" s="219"/>
      <c r="P171" s="220"/>
      <c r="Q171" s="419"/>
      <c r="R171" s="219"/>
      <c r="S171" s="219"/>
      <c r="T171" s="219"/>
      <c r="U171" s="219"/>
      <c r="V171" s="219"/>
      <c r="W171" s="219"/>
      <c r="X171" s="219"/>
      <c r="Y171" s="219"/>
      <c r="Z171" s="219"/>
      <c r="AA171" s="915"/>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5"/>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6"/>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5"/>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5"/>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5"/>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5"/>
      <c r="B176" s="238"/>
      <c r="C176" s="237"/>
      <c r="D176" s="238"/>
      <c r="E176" s="237"/>
      <c r="F176" s="300"/>
      <c r="G176" s="218"/>
      <c r="H176" s="219"/>
      <c r="I176" s="219"/>
      <c r="J176" s="219"/>
      <c r="K176" s="219"/>
      <c r="L176" s="219"/>
      <c r="M176" s="219"/>
      <c r="N176" s="219"/>
      <c r="O176" s="219"/>
      <c r="P176" s="220"/>
      <c r="Q176" s="419"/>
      <c r="R176" s="219"/>
      <c r="S176" s="219"/>
      <c r="T176" s="219"/>
      <c r="U176" s="219"/>
      <c r="V176" s="219"/>
      <c r="W176" s="219"/>
      <c r="X176" s="219"/>
      <c r="Y176" s="219"/>
      <c r="Z176" s="219"/>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5"/>
      <c r="B177" s="238"/>
      <c r="C177" s="237"/>
      <c r="D177" s="238"/>
      <c r="E177" s="237"/>
      <c r="F177" s="300"/>
      <c r="G177" s="218"/>
      <c r="H177" s="219"/>
      <c r="I177" s="219"/>
      <c r="J177" s="219"/>
      <c r="K177" s="219"/>
      <c r="L177" s="219"/>
      <c r="M177" s="219"/>
      <c r="N177" s="219"/>
      <c r="O177" s="219"/>
      <c r="P177" s="220"/>
      <c r="Q177" s="419"/>
      <c r="R177" s="219"/>
      <c r="S177" s="219"/>
      <c r="T177" s="219"/>
      <c r="U177" s="219"/>
      <c r="V177" s="219"/>
      <c r="W177" s="219"/>
      <c r="X177" s="219"/>
      <c r="Y177" s="219"/>
      <c r="Z177" s="219"/>
      <c r="AA177" s="91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5"/>
      <c r="B178" s="238"/>
      <c r="C178" s="237"/>
      <c r="D178" s="238"/>
      <c r="E178" s="237"/>
      <c r="F178" s="300"/>
      <c r="G178" s="218"/>
      <c r="H178" s="219"/>
      <c r="I178" s="219"/>
      <c r="J178" s="219"/>
      <c r="K178" s="219"/>
      <c r="L178" s="219"/>
      <c r="M178" s="219"/>
      <c r="N178" s="219"/>
      <c r="O178" s="219"/>
      <c r="P178" s="220"/>
      <c r="Q178" s="419"/>
      <c r="R178" s="219"/>
      <c r="S178" s="219"/>
      <c r="T178" s="219"/>
      <c r="U178" s="219"/>
      <c r="V178" s="219"/>
      <c r="W178" s="219"/>
      <c r="X178" s="219"/>
      <c r="Y178" s="219"/>
      <c r="Z178" s="219"/>
      <c r="AA178" s="915"/>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5"/>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6"/>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5"/>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5"/>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5"/>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5"/>
      <c r="B183" s="238"/>
      <c r="C183" s="237"/>
      <c r="D183" s="238"/>
      <c r="E183" s="237"/>
      <c r="F183" s="300"/>
      <c r="G183" s="218"/>
      <c r="H183" s="219"/>
      <c r="I183" s="219"/>
      <c r="J183" s="219"/>
      <c r="K183" s="219"/>
      <c r="L183" s="219"/>
      <c r="M183" s="219"/>
      <c r="N183" s="219"/>
      <c r="O183" s="219"/>
      <c r="P183" s="220"/>
      <c r="Q183" s="419"/>
      <c r="R183" s="219"/>
      <c r="S183" s="219"/>
      <c r="T183" s="219"/>
      <c r="U183" s="219"/>
      <c r="V183" s="219"/>
      <c r="W183" s="219"/>
      <c r="X183" s="219"/>
      <c r="Y183" s="219"/>
      <c r="Z183" s="219"/>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5"/>
      <c r="B184" s="238"/>
      <c r="C184" s="237"/>
      <c r="D184" s="238"/>
      <c r="E184" s="237"/>
      <c r="F184" s="300"/>
      <c r="G184" s="218"/>
      <c r="H184" s="219"/>
      <c r="I184" s="219"/>
      <c r="J184" s="219"/>
      <c r="K184" s="219"/>
      <c r="L184" s="219"/>
      <c r="M184" s="219"/>
      <c r="N184" s="219"/>
      <c r="O184" s="219"/>
      <c r="P184" s="220"/>
      <c r="Q184" s="419"/>
      <c r="R184" s="219"/>
      <c r="S184" s="219"/>
      <c r="T184" s="219"/>
      <c r="U184" s="219"/>
      <c r="V184" s="219"/>
      <c r="W184" s="219"/>
      <c r="X184" s="219"/>
      <c r="Y184" s="219"/>
      <c r="Z184" s="219"/>
      <c r="AA184" s="91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5"/>
      <c r="B185" s="238"/>
      <c r="C185" s="237"/>
      <c r="D185" s="238"/>
      <c r="E185" s="237"/>
      <c r="F185" s="300"/>
      <c r="G185" s="218"/>
      <c r="H185" s="219"/>
      <c r="I185" s="219"/>
      <c r="J185" s="219"/>
      <c r="K185" s="219"/>
      <c r="L185" s="219"/>
      <c r="M185" s="219"/>
      <c r="N185" s="219"/>
      <c r="O185" s="219"/>
      <c r="P185" s="220"/>
      <c r="Q185" s="419"/>
      <c r="R185" s="219"/>
      <c r="S185" s="219"/>
      <c r="T185" s="219"/>
      <c r="U185" s="219"/>
      <c r="V185" s="219"/>
      <c r="W185" s="219"/>
      <c r="X185" s="219"/>
      <c r="Y185" s="219"/>
      <c r="Z185" s="219"/>
      <c r="AA185" s="915"/>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5"/>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6"/>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5"/>
      <c r="B188" s="238"/>
      <c r="C188" s="237"/>
      <c r="D188" s="238"/>
      <c r="E188" s="146" t="s">
        <v>571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5"/>
      <c r="B189" s="238"/>
      <c r="C189" s="237"/>
      <c r="D189" s="238"/>
      <c r="E189" s="4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0"/>
    </row>
    <row r="190" spans="1:50" ht="45" hidden="1" customHeight="1" x14ac:dyDescent="0.2">
      <c r="A190" s="98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2">
      <c r="A193" s="985"/>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5"/>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5"/>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85"/>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5"/>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5"/>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85"/>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5"/>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5"/>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85"/>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5"/>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5"/>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85"/>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5"/>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5"/>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5"/>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8"/>
    </row>
    <row r="213" spans="1:50" ht="22.5" hidden="1" customHeight="1" x14ac:dyDescent="0.2">
      <c r="A213" s="985"/>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5"/>
      <c r="B214" s="238"/>
      <c r="C214" s="237"/>
      <c r="D214" s="238"/>
      <c r="E214" s="237"/>
      <c r="F214" s="300"/>
      <c r="G214" s="216"/>
      <c r="H214" s="147"/>
      <c r="I214" s="147"/>
      <c r="J214" s="147"/>
      <c r="K214" s="147"/>
      <c r="L214" s="147"/>
      <c r="M214" s="147"/>
      <c r="N214" s="147"/>
      <c r="O214" s="147"/>
      <c r="P214" s="217"/>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5"/>
      <c r="B215" s="238"/>
      <c r="C215" s="237"/>
      <c r="D215" s="238"/>
      <c r="E215" s="237"/>
      <c r="F215" s="300"/>
      <c r="G215" s="218"/>
      <c r="H215" s="219"/>
      <c r="I215" s="219"/>
      <c r="J215" s="219"/>
      <c r="K215" s="219"/>
      <c r="L215" s="219"/>
      <c r="M215" s="219"/>
      <c r="N215" s="219"/>
      <c r="O215" s="219"/>
      <c r="P215" s="220"/>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5"/>
      <c r="B216" s="238"/>
      <c r="C216" s="237"/>
      <c r="D216" s="238"/>
      <c r="E216" s="237"/>
      <c r="F216" s="300"/>
      <c r="G216" s="218"/>
      <c r="H216" s="219"/>
      <c r="I216" s="219"/>
      <c r="J216" s="219"/>
      <c r="K216" s="219"/>
      <c r="L216" s="219"/>
      <c r="M216" s="219"/>
      <c r="N216" s="219"/>
      <c r="O216" s="219"/>
      <c r="P216" s="220"/>
      <c r="Q216" s="975"/>
      <c r="R216" s="976"/>
      <c r="S216" s="976"/>
      <c r="T216" s="976"/>
      <c r="U216" s="976"/>
      <c r="V216" s="976"/>
      <c r="W216" s="976"/>
      <c r="X216" s="976"/>
      <c r="Y216" s="976"/>
      <c r="Z216" s="976"/>
      <c r="AA216" s="97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5"/>
      <c r="B217" s="238"/>
      <c r="C217" s="237"/>
      <c r="D217" s="238"/>
      <c r="E217" s="237"/>
      <c r="F217" s="300"/>
      <c r="G217" s="218"/>
      <c r="H217" s="219"/>
      <c r="I217" s="219"/>
      <c r="J217" s="219"/>
      <c r="K217" s="219"/>
      <c r="L217" s="219"/>
      <c r="M217" s="219"/>
      <c r="N217" s="219"/>
      <c r="O217" s="219"/>
      <c r="P217" s="220"/>
      <c r="Q217" s="975"/>
      <c r="R217" s="976"/>
      <c r="S217" s="976"/>
      <c r="T217" s="976"/>
      <c r="U217" s="976"/>
      <c r="V217" s="976"/>
      <c r="W217" s="976"/>
      <c r="X217" s="976"/>
      <c r="Y217" s="976"/>
      <c r="Z217" s="976"/>
      <c r="AA217" s="97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5"/>
      <c r="B218" s="238"/>
      <c r="C218" s="237"/>
      <c r="D218" s="238"/>
      <c r="E218" s="237"/>
      <c r="F218" s="300"/>
      <c r="G218" s="221"/>
      <c r="H218" s="150"/>
      <c r="I218" s="150"/>
      <c r="J218" s="150"/>
      <c r="K218" s="150"/>
      <c r="L218" s="150"/>
      <c r="M218" s="150"/>
      <c r="N218" s="150"/>
      <c r="O218" s="150"/>
      <c r="P218" s="222"/>
      <c r="Q218" s="978"/>
      <c r="R218" s="979"/>
      <c r="S218" s="979"/>
      <c r="T218" s="979"/>
      <c r="U218" s="979"/>
      <c r="V218" s="979"/>
      <c r="W218" s="979"/>
      <c r="X218" s="979"/>
      <c r="Y218" s="979"/>
      <c r="Z218" s="979"/>
      <c r="AA218" s="98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5"/>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5"/>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5"/>
      <c r="B221" s="238"/>
      <c r="C221" s="237"/>
      <c r="D221" s="238"/>
      <c r="E221" s="237"/>
      <c r="F221" s="300"/>
      <c r="G221" s="216"/>
      <c r="H221" s="147"/>
      <c r="I221" s="147"/>
      <c r="J221" s="147"/>
      <c r="K221" s="147"/>
      <c r="L221" s="147"/>
      <c r="M221" s="147"/>
      <c r="N221" s="147"/>
      <c r="O221" s="147"/>
      <c r="P221" s="217"/>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5"/>
      <c r="B222" s="238"/>
      <c r="C222" s="237"/>
      <c r="D222" s="238"/>
      <c r="E222" s="237"/>
      <c r="F222" s="300"/>
      <c r="G222" s="218"/>
      <c r="H222" s="219"/>
      <c r="I222" s="219"/>
      <c r="J222" s="219"/>
      <c r="K222" s="219"/>
      <c r="L222" s="219"/>
      <c r="M222" s="219"/>
      <c r="N222" s="219"/>
      <c r="O222" s="219"/>
      <c r="P222" s="220"/>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5"/>
      <c r="B223" s="238"/>
      <c r="C223" s="237"/>
      <c r="D223" s="238"/>
      <c r="E223" s="237"/>
      <c r="F223" s="300"/>
      <c r="G223" s="218"/>
      <c r="H223" s="219"/>
      <c r="I223" s="219"/>
      <c r="J223" s="219"/>
      <c r="K223" s="219"/>
      <c r="L223" s="219"/>
      <c r="M223" s="219"/>
      <c r="N223" s="219"/>
      <c r="O223" s="219"/>
      <c r="P223" s="220"/>
      <c r="Q223" s="975"/>
      <c r="R223" s="976"/>
      <c r="S223" s="976"/>
      <c r="T223" s="976"/>
      <c r="U223" s="976"/>
      <c r="V223" s="976"/>
      <c r="W223" s="976"/>
      <c r="X223" s="976"/>
      <c r="Y223" s="976"/>
      <c r="Z223" s="976"/>
      <c r="AA223" s="97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5"/>
      <c r="B224" s="238"/>
      <c r="C224" s="237"/>
      <c r="D224" s="238"/>
      <c r="E224" s="237"/>
      <c r="F224" s="300"/>
      <c r="G224" s="218"/>
      <c r="H224" s="219"/>
      <c r="I224" s="219"/>
      <c r="J224" s="219"/>
      <c r="K224" s="219"/>
      <c r="L224" s="219"/>
      <c r="M224" s="219"/>
      <c r="N224" s="219"/>
      <c r="O224" s="219"/>
      <c r="P224" s="220"/>
      <c r="Q224" s="975"/>
      <c r="R224" s="976"/>
      <c r="S224" s="976"/>
      <c r="T224" s="976"/>
      <c r="U224" s="976"/>
      <c r="V224" s="976"/>
      <c r="W224" s="976"/>
      <c r="X224" s="976"/>
      <c r="Y224" s="976"/>
      <c r="Z224" s="976"/>
      <c r="AA224" s="97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5"/>
      <c r="B225" s="238"/>
      <c r="C225" s="237"/>
      <c r="D225" s="238"/>
      <c r="E225" s="237"/>
      <c r="F225" s="300"/>
      <c r="G225" s="221"/>
      <c r="H225" s="150"/>
      <c r="I225" s="150"/>
      <c r="J225" s="150"/>
      <c r="K225" s="150"/>
      <c r="L225" s="150"/>
      <c r="M225" s="150"/>
      <c r="N225" s="150"/>
      <c r="O225" s="150"/>
      <c r="P225" s="222"/>
      <c r="Q225" s="978"/>
      <c r="R225" s="979"/>
      <c r="S225" s="979"/>
      <c r="T225" s="979"/>
      <c r="U225" s="979"/>
      <c r="V225" s="979"/>
      <c r="W225" s="979"/>
      <c r="X225" s="979"/>
      <c r="Y225" s="979"/>
      <c r="Z225" s="979"/>
      <c r="AA225" s="98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5"/>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5"/>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5"/>
      <c r="B228" s="238"/>
      <c r="C228" s="237"/>
      <c r="D228" s="238"/>
      <c r="E228" s="237"/>
      <c r="F228" s="300"/>
      <c r="G228" s="216"/>
      <c r="H228" s="147"/>
      <c r="I228" s="147"/>
      <c r="J228" s="147"/>
      <c r="K228" s="147"/>
      <c r="L228" s="147"/>
      <c r="M228" s="147"/>
      <c r="N228" s="147"/>
      <c r="O228" s="147"/>
      <c r="P228" s="217"/>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5"/>
      <c r="B229" s="238"/>
      <c r="C229" s="237"/>
      <c r="D229" s="238"/>
      <c r="E229" s="237"/>
      <c r="F229" s="300"/>
      <c r="G229" s="218"/>
      <c r="H229" s="219"/>
      <c r="I229" s="219"/>
      <c r="J229" s="219"/>
      <c r="K229" s="219"/>
      <c r="L229" s="219"/>
      <c r="M229" s="219"/>
      <c r="N229" s="219"/>
      <c r="O229" s="219"/>
      <c r="P229" s="220"/>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5"/>
      <c r="B230" s="238"/>
      <c r="C230" s="237"/>
      <c r="D230" s="238"/>
      <c r="E230" s="237"/>
      <c r="F230" s="300"/>
      <c r="G230" s="218"/>
      <c r="H230" s="219"/>
      <c r="I230" s="219"/>
      <c r="J230" s="219"/>
      <c r="K230" s="219"/>
      <c r="L230" s="219"/>
      <c r="M230" s="219"/>
      <c r="N230" s="219"/>
      <c r="O230" s="219"/>
      <c r="P230" s="220"/>
      <c r="Q230" s="975"/>
      <c r="R230" s="976"/>
      <c r="S230" s="976"/>
      <c r="T230" s="976"/>
      <c r="U230" s="976"/>
      <c r="V230" s="976"/>
      <c r="W230" s="976"/>
      <c r="X230" s="976"/>
      <c r="Y230" s="976"/>
      <c r="Z230" s="976"/>
      <c r="AA230" s="97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5"/>
      <c r="B231" s="238"/>
      <c r="C231" s="237"/>
      <c r="D231" s="238"/>
      <c r="E231" s="237"/>
      <c r="F231" s="300"/>
      <c r="G231" s="218"/>
      <c r="H231" s="219"/>
      <c r="I231" s="219"/>
      <c r="J231" s="219"/>
      <c r="K231" s="219"/>
      <c r="L231" s="219"/>
      <c r="M231" s="219"/>
      <c r="N231" s="219"/>
      <c r="O231" s="219"/>
      <c r="P231" s="220"/>
      <c r="Q231" s="975"/>
      <c r="R231" s="976"/>
      <c r="S231" s="976"/>
      <c r="T231" s="976"/>
      <c r="U231" s="976"/>
      <c r="V231" s="976"/>
      <c r="W231" s="976"/>
      <c r="X231" s="976"/>
      <c r="Y231" s="976"/>
      <c r="Z231" s="976"/>
      <c r="AA231" s="97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5"/>
      <c r="B232" s="238"/>
      <c r="C232" s="237"/>
      <c r="D232" s="238"/>
      <c r="E232" s="237"/>
      <c r="F232" s="300"/>
      <c r="G232" s="221"/>
      <c r="H232" s="150"/>
      <c r="I232" s="150"/>
      <c r="J232" s="150"/>
      <c r="K232" s="150"/>
      <c r="L232" s="150"/>
      <c r="M232" s="150"/>
      <c r="N232" s="150"/>
      <c r="O232" s="150"/>
      <c r="P232" s="222"/>
      <c r="Q232" s="978"/>
      <c r="R232" s="979"/>
      <c r="S232" s="979"/>
      <c r="T232" s="979"/>
      <c r="U232" s="979"/>
      <c r="V232" s="979"/>
      <c r="W232" s="979"/>
      <c r="X232" s="979"/>
      <c r="Y232" s="979"/>
      <c r="Z232" s="979"/>
      <c r="AA232" s="98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5"/>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5"/>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5"/>
      <c r="B235" s="238"/>
      <c r="C235" s="237"/>
      <c r="D235" s="238"/>
      <c r="E235" s="237"/>
      <c r="F235" s="300"/>
      <c r="G235" s="216"/>
      <c r="H235" s="147"/>
      <c r="I235" s="147"/>
      <c r="J235" s="147"/>
      <c r="K235" s="147"/>
      <c r="L235" s="147"/>
      <c r="M235" s="147"/>
      <c r="N235" s="147"/>
      <c r="O235" s="147"/>
      <c r="P235" s="217"/>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5"/>
      <c r="B236" s="238"/>
      <c r="C236" s="237"/>
      <c r="D236" s="238"/>
      <c r="E236" s="237"/>
      <c r="F236" s="300"/>
      <c r="G236" s="218"/>
      <c r="H236" s="219"/>
      <c r="I236" s="219"/>
      <c r="J236" s="219"/>
      <c r="K236" s="219"/>
      <c r="L236" s="219"/>
      <c r="M236" s="219"/>
      <c r="N236" s="219"/>
      <c r="O236" s="219"/>
      <c r="P236" s="220"/>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5"/>
      <c r="B237" s="238"/>
      <c r="C237" s="237"/>
      <c r="D237" s="238"/>
      <c r="E237" s="237"/>
      <c r="F237" s="300"/>
      <c r="G237" s="218"/>
      <c r="H237" s="219"/>
      <c r="I237" s="219"/>
      <c r="J237" s="219"/>
      <c r="K237" s="219"/>
      <c r="L237" s="219"/>
      <c r="M237" s="219"/>
      <c r="N237" s="219"/>
      <c r="O237" s="219"/>
      <c r="P237" s="220"/>
      <c r="Q237" s="975"/>
      <c r="R237" s="976"/>
      <c r="S237" s="976"/>
      <c r="T237" s="976"/>
      <c r="U237" s="976"/>
      <c r="V237" s="976"/>
      <c r="W237" s="976"/>
      <c r="X237" s="976"/>
      <c r="Y237" s="976"/>
      <c r="Z237" s="976"/>
      <c r="AA237" s="97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5"/>
      <c r="B238" s="238"/>
      <c r="C238" s="237"/>
      <c r="D238" s="238"/>
      <c r="E238" s="237"/>
      <c r="F238" s="300"/>
      <c r="G238" s="218"/>
      <c r="H238" s="219"/>
      <c r="I238" s="219"/>
      <c r="J238" s="219"/>
      <c r="K238" s="219"/>
      <c r="L238" s="219"/>
      <c r="M238" s="219"/>
      <c r="N238" s="219"/>
      <c r="O238" s="219"/>
      <c r="P238" s="220"/>
      <c r="Q238" s="975"/>
      <c r="R238" s="976"/>
      <c r="S238" s="976"/>
      <c r="T238" s="976"/>
      <c r="U238" s="976"/>
      <c r="V238" s="976"/>
      <c r="W238" s="976"/>
      <c r="X238" s="976"/>
      <c r="Y238" s="976"/>
      <c r="Z238" s="976"/>
      <c r="AA238" s="97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5"/>
      <c r="B239" s="238"/>
      <c r="C239" s="237"/>
      <c r="D239" s="238"/>
      <c r="E239" s="237"/>
      <c r="F239" s="300"/>
      <c r="G239" s="221"/>
      <c r="H239" s="150"/>
      <c r="I239" s="150"/>
      <c r="J239" s="150"/>
      <c r="K239" s="150"/>
      <c r="L239" s="150"/>
      <c r="M239" s="150"/>
      <c r="N239" s="150"/>
      <c r="O239" s="150"/>
      <c r="P239" s="222"/>
      <c r="Q239" s="978"/>
      <c r="R239" s="979"/>
      <c r="S239" s="979"/>
      <c r="T239" s="979"/>
      <c r="U239" s="979"/>
      <c r="V239" s="979"/>
      <c r="W239" s="979"/>
      <c r="X239" s="979"/>
      <c r="Y239" s="979"/>
      <c r="Z239" s="979"/>
      <c r="AA239" s="98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5"/>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5"/>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5"/>
      <c r="B242" s="238"/>
      <c r="C242" s="237"/>
      <c r="D242" s="238"/>
      <c r="E242" s="237"/>
      <c r="F242" s="300"/>
      <c r="G242" s="216"/>
      <c r="H242" s="147"/>
      <c r="I242" s="147"/>
      <c r="J242" s="147"/>
      <c r="K242" s="147"/>
      <c r="L242" s="147"/>
      <c r="M242" s="147"/>
      <c r="N242" s="147"/>
      <c r="O242" s="147"/>
      <c r="P242" s="217"/>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5"/>
      <c r="B243" s="238"/>
      <c r="C243" s="237"/>
      <c r="D243" s="238"/>
      <c r="E243" s="237"/>
      <c r="F243" s="300"/>
      <c r="G243" s="218"/>
      <c r="H243" s="219"/>
      <c r="I243" s="219"/>
      <c r="J243" s="219"/>
      <c r="K243" s="219"/>
      <c r="L243" s="219"/>
      <c r="M243" s="219"/>
      <c r="N243" s="219"/>
      <c r="O243" s="219"/>
      <c r="P243" s="220"/>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5"/>
      <c r="B244" s="238"/>
      <c r="C244" s="237"/>
      <c r="D244" s="238"/>
      <c r="E244" s="237"/>
      <c r="F244" s="300"/>
      <c r="G244" s="218"/>
      <c r="H244" s="219"/>
      <c r="I244" s="219"/>
      <c r="J244" s="219"/>
      <c r="K244" s="219"/>
      <c r="L244" s="219"/>
      <c r="M244" s="219"/>
      <c r="N244" s="219"/>
      <c r="O244" s="219"/>
      <c r="P244" s="220"/>
      <c r="Q244" s="975"/>
      <c r="R244" s="976"/>
      <c r="S244" s="976"/>
      <c r="T244" s="976"/>
      <c r="U244" s="976"/>
      <c r="V244" s="976"/>
      <c r="W244" s="976"/>
      <c r="X244" s="976"/>
      <c r="Y244" s="976"/>
      <c r="Z244" s="976"/>
      <c r="AA244" s="97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5"/>
      <c r="B245" s="238"/>
      <c r="C245" s="237"/>
      <c r="D245" s="238"/>
      <c r="E245" s="237"/>
      <c r="F245" s="300"/>
      <c r="G245" s="218"/>
      <c r="H245" s="219"/>
      <c r="I245" s="219"/>
      <c r="J245" s="219"/>
      <c r="K245" s="219"/>
      <c r="L245" s="219"/>
      <c r="M245" s="219"/>
      <c r="N245" s="219"/>
      <c r="O245" s="219"/>
      <c r="P245" s="220"/>
      <c r="Q245" s="975"/>
      <c r="R245" s="976"/>
      <c r="S245" s="976"/>
      <c r="T245" s="976"/>
      <c r="U245" s="976"/>
      <c r="V245" s="976"/>
      <c r="W245" s="976"/>
      <c r="X245" s="976"/>
      <c r="Y245" s="976"/>
      <c r="Z245" s="976"/>
      <c r="AA245" s="97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5"/>
      <c r="B246" s="238"/>
      <c r="C246" s="237"/>
      <c r="D246" s="238"/>
      <c r="E246" s="301"/>
      <c r="F246" s="302"/>
      <c r="G246" s="221"/>
      <c r="H246" s="150"/>
      <c r="I246" s="150"/>
      <c r="J246" s="150"/>
      <c r="K246" s="150"/>
      <c r="L246" s="150"/>
      <c r="M246" s="150"/>
      <c r="N246" s="150"/>
      <c r="O246" s="150"/>
      <c r="P246" s="222"/>
      <c r="Q246" s="978"/>
      <c r="R246" s="979"/>
      <c r="S246" s="979"/>
      <c r="T246" s="979"/>
      <c r="U246" s="979"/>
      <c r="V246" s="979"/>
      <c r="W246" s="979"/>
      <c r="X246" s="979"/>
      <c r="Y246" s="979"/>
      <c r="Z246" s="979"/>
      <c r="AA246" s="98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5"/>
      <c r="B249" s="238"/>
      <c r="C249" s="237"/>
      <c r="D249" s="238"/>
      <c r="E249" s="4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0"/>
    </row>
    <row r="250" spans="1:50" ht="45" hidden="1" customHeight="1" x14ac:dyDescent="0.2">
      <c r="A250" s="98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85"/>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5"/>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5"/>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85"/>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5"/>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5"/>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85"/>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5"/>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5"/>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5"/>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85"/>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5"/>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5"/>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85"/>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5"/>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5"/>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5"/>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8"/>
    </row>
    <row r="273" spans="1:50" ht="22.5" hidden="1" customHeight="1" x14ac:dyDescent="0.2">
      <c r="A273" s="985"/>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5"/>
      <c r="B274" s="238"/>
      <c r="C274" s="237"/>
      <c r="D274" s="238"/>
      <c r="E274" s="237"/>
      <c r="F274" s="300"/>
      <c r="G274" s="216"/>
      <c r="H274" s="147"/>
      <c r="I274" s="147"/>
      <c r="J274" s="147"/>
      <c r="K274" s="147"/>
      <c r="L274" s="147"/>
      <c r="M274" s="147"/>
      <c r="N274" s="147"/>
      <c r="O274" s="147"/>
      <c r="P274" s="217"/>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5"/>
      <c r="B275" s="238"/>
      <c r="C275" s="237"/>
      <c r="D275" s="238"/>
      <c r="E275" s="237"/>
      <c r="F275" s="300"/>
      <c r="G275" s="218"/>
      <c r="H275" s="219"/>
      <c r="I275" s="219"/>
      <c r="J275" s="219"/>
      <c r="K275" s="219"/>
      <c r="L275" s="219"/>
      <c r="M275" s="219"/>
      <c r="N275" s="219"/>
      <c r="O275" s="219"/>
      <c r="P275" s="220"/>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5"/>
      <c r="B276" s="238"/>
      <c r="C276" s="237"/>
      <c r="D276" s="238"/>
      <c r="E276" s="237"/>
      <c r="F276" s="300"/>
      <c r="G276" s="218"/>
      <c r="H276" s="219"/>
      <c r="I276" s="219"/>
      <c r="J276" s="219"/>
      <c r="K276" s="219"/>
      <c r="L276" s="219"/>
      <c r="M276" s="219"/>
      <c r="N276" s="219"/>
      <c r="O276" s="219"/>
      <c r="P276" s="220"/>
      <c r="Q276" s="975"/>
      <c r="R276" s="976"/>
      <c r="S276" s="976"/>
      <c r="T276" s="976"/>
      <c r="U276" s="976"/>
      <c r="V276" s="976"/>
      <c r="W276" s="976"/>
      <c r="X276" s="976"/>
      <c r="Y276" s="976"/>
      <c r="Z276" s="976"/>
      <c r="AA276" s="97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5"/>
      <c r="B277" s="238"/>
      <c r="C277" s="237"/>
      <c r="D277" s="238"/>
      <c r="E277" s="237"/>
      <c r="F277" s="300"/>
      <c r="G277" s="218"/>
      <c r="H277" s="219"/>
      <c r="I277" s="219"/>
      <c r="J277" s="219"/>
      <c r="K277" s="219"/>
      <c r="L277" s="219"/>
      <c r="M277" s="219"/>
      <c r="N277" s="219"/>
      <c r="O277" s="219"/>
      <c r="P277" s="220"/>
      <c r="Q277" s="975"/>
      <c r="R277" s="976"/>
      <c r="S277" s="976"/>
      <c r="T277" s="976"/>
      <c r="U277" s="976"/>
      <c r="V277" s="976"/>
      <c r="W277" s="976"/>
      <c r="X277" s="976"/>
      <c r="Y277" s="976"/>
      <c r="Z277" s="976"/>
      <c r="AA277" s="97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5"/>
      <c r="B278" s="238"/>
      <c r="C278" s="237"/>
      <c r="D278" s="238"/>
      <c r="E278" s="237"/>
      <c r="F278" s="300"/>
      <c r="G278" s="221"/>
      <c r="H278" s="150"/>
      <c r="I278" s="150"/>
      <c r="J278" s="150"/>
      <c r="K278" s="150"/>
      <c r="L278" s="150"/>
      <c r="M278" s="150"/>
      <c r="N278" s="150"/>
      <c r="O278" s="150"/>
      <c r="P278" s="222"/>
      <c r="Q278" s="978"/>
      <c r="R278" s="979"/>
      <c r="S278" s="979"/>
      <c r="T278" s="979"/>
      <c r="U278" s="979"/>
      <c r="V278" s="979"/>
      <c r="W278" s="979"/>
      <c r="X278" s="979"/>
      <c r="Y278" s="979"/>
      <c r="Z278" s="979"/>
      <c r="AA278" s="98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5"/>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5"/>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5"/>
      <c r="B281" s="238"/>
      <c r="C281" s="237"/>
      <c r="D281" s="238"/>
      <c r="E281" s="237"/>
      <c r="F281" s="300"/>
      <c r="G281" s="216"/>
      <c r="H281" s="147"/>
      <c r="I281" s="147"/>
      <c r="J281" s="147"/>
      <c r="K281" s="147"/>
      <c r="L281" s="147"/>
      <c r="M281" s="147"/>
      <c r="N281" s="147"/>
      <c r="O281" s="147"/>
      <c r="P281" s="217"/>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5"/>
      <c r="B282" s="238"/>
      <c r="C282" s="237"/>
      <c r="D282" s="238"/>
      <c r="E282" s="237"/>
      <c r="F282" s="300"/>
      <c r="G282" s="218"/>
      <c r="H282" s="219"/>
      <c r="I282" s="219"/>
      <c r="J282" s="219"/>
      <c r="K282" s="219"/>
      <c r="L282" s="219"/>
      <c r="M282" s="219"/>
      <c r="N282" s="219"/>
      <c r="O282" s="219"/>
      <c r="P282" s="220"/>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5"/>
      <c r="B283" s="238"/>
      <c r="C283" s="237"/>
      <c r="D283" s="238"/>
      <c r="E283" s="237"/>
      <c r="F283" s="300"/>
      <c r="G283" s="218"/>
      <c r="H283" s="219"/>
      <c r="I283" s="219"/>
      <c r="J283" s="219"/>
      <c r="K283" s="219"/>
      <c r="L283" s="219"/>
      <c r="M283" s="219"/>
      <c r="N283" s="219"/>
      <c r="O283" s="219"/>
      <c r="P283" s="220"/>
      <c r="Q283" s="975"/>
      <c r="R283" s="976"/>
      <c r="S283" s="976"/>
      <c r="T283" s="976"/>
      <c r="U283" s="976"/>
      <c r="V283" s="976"/>
      <c r="W283" s="976"/>
      <c r="X283" s="976"/>
      <c r="Y283" s="976"/>
      <c r="Z283" s="976"/>
      <c r="AA283" s="97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5"/>
      <c r="B284" s="238"/>
      <c r="C284" s="237"/>
      <c r="D284" s="238"/>
      <c r="E284" s="237"/>
      <c r="F284" s="300"/>
      <c r="G284" s="218"/>
      <c r="H284" s="219"/>
      <c r="I284" s="219"/>
      <c r="J284" s="219"/>
      <c r="K284" s="219"/>
      <c r="L284" s="219"/>
      <c r="M284" s="219"/>
      <c r="N284" s="219"/>
      <c r="O284" s="219"/>
      <c r="P284" s="220"/>
      <c r="Q284" s="975"/>
      <c r="R284" s="976"/>
      <c r="S284" s="976"/>
      <c r="T284" s="976"/>
      <c r="U284" s="976"/>
      <c r="V284" s="976"/>
      <c r="W284" s="976"/>
      <c r="X284" s="976"/>
      <c r="Y284" s="976"/>
      <c r="Z284" s="976"/>
      <c r="AA284" s="97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5"/>
      <c r="B285" s="238"/>
      <c r="C285" s="237"/>
      <c r="D285" s="238"/>
      <c r="E285" s="237"/>
      <c r="F285" s="300"/>
      <c r="G285" s="221"/>
      <c r="H285" s="150"/>
      <c r="I285" s="150"/>
      <c r="J285" s="150"/>
      <c r="K285" s="150"/>
      <c r="L285" s="150"/>
      <c r="M285" s="150"/>
      <c r="N285" s="150"/>
      <c r="O285" s="150"/>
      <c r="P285" s="222"/>
      <c r="Q285" s="978"/>
      <c r="R285" s="979"/>
      <c r="S285" s="979"/>
      <c r="T285" s="979"/>
      <c r="U285" s="979"/>
      <c r="V285" s="979"/>
      <c r="W285" s="979"/>
      <c r="X285" s="979"/>
      <c r="Y285" s="979"/>
      <c r="Z285" s="979"/>
      <c r="AA285" s="98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5"/>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5"/>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5"/>
      <c r="B288" s="238"/>
      <c r="C288" s="237"/>
      <c r="D288" s="238"/>
      <c r="E288" s="237"/>
      <c r="F288" s="300"/>
      <c r="G288" s="216"/>
      <c r="H288" s="147"/>
      <c r="I288" s="147"/>
      <c r="J288" s="147"/>
      <c r="K288" s="147"/>
      <c r="L288" s="147"/>
      <c r="M288" s="147"/>
      <c r="N288" s="147"/>
      <c r="O288" s="147"/>
      <c r="P288" s="217"/>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5"/>
      <c r="B289" s="238"/>
      <c r="C289" s="237"/>
      <c r="D289" s="238"/>
      <c r="E289" s="237"/>
      <c r="F289" s="300"/>
      <c r="G289" s="218"/>
      <c r="H289" s="219"/>
      <c r="I289" s="219"/>
      <c r="J289" s="219"/>
      <c r="K289" s="219"/>
      <c r="L289" s="219"/>
      <c r="M289" s="219"/>
      <c r="N289" s="219"/>
      <c r="O289" s="219"/>
      <c r="P289" s="220"/>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5"/>
      <c r="B290" s="238"/>
      <c r="C290" s="237"/>
      <c r="D290" s="238"/>
      <c r="E290" s="237"/>
      <c r="F290" s="300"/>
      <c r="G290" s="218"/>
      <c r="H290" s="219"/>
      <c r="I290" s="219"/>
      <c r="J290" s="219"/>
      <c r="K290" s="219"/>
      <c r="L290" s="219"/>
      <c r="M290" s="219"/>
      <c r="N290" s="219"/>
      <c r="O290" s="219"/>
      <c r="P290" s="220"/>
      <c r="Q290" s="975"/>
      <c r="R290" s="976"/>
      <c r="S290" s="976"/>
      <c r="T290" s="976"/>
      <c r="U290" s="976"/>
      <c r="V290" s="976"/>
      <c r="W290" s="976"/>
      <c r="X290" s="976"/>
      <c r="Y290" s="976"/>
      <c r="Z290" s="976"/>
      <c r="AA290" s="97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5"/>
      <c r="B291" s="238"/>
      <c r="C291" s="237"/>
      <c r="D291" s="238"/>
      <c r="E291" s="237"/>
      <c r="F291" s="300"/>
      <c r="G291" s="218"/>
      <c r="H291" s="219"/>
      <c r="I291" s="219"/>
      <c r="J291" s="219"/>
      <c r="K291" s="219"/>
      <c r="L291" s="219"/>
      <c r="M291" s="219"/>
      <c r="N291" s="219"/>
      <c r="O291" s="219"/>
      <c r="P291" s="220"/>
      <c r="Q291" s="975"/>
      <c r="R291" s="976"/>
      <c r="S291" s="976"/>
      <c r="T291" s="976"/>
      <c r="U291" s="976"/>
      <c r="V291" s="976"/>
      <c r="W291" s="976"/>
      <c r="X291" s="976"/>
      <c r="Y291" s="976"/>
      <c r="Z291" s="976"/>
      <c r="AA291" s="97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5"/>
      <c r="B292" s="238"/>
      <c r="C292" s="237"/>
      <c r="D292" s="238"/>
      <c r="E292" s="237"/>
      <c r="F292" s="300"/>
      <c r="G292" s="221"/>
      <c r="H292" s="150"/>
      <c r="I292" s="150"/>
      <c r="J292" s="150"/>
      <c r="K292" s="150"/>
      <c r="L292" s="150"/>
      <c r="M292" s="150"/>
      <c r="N292" s="150"/>
      <c r="O292" s="150"/>
      <c r="P292" s="222"/>
      <c r="Q292" s="978"/>
      <c r="R292" s="979"/>
      <c r="S292" s="979"/>
      <c r="T292" s="979"/>
      <c r="U292" s="979"/>
      <c r="V292" s="979"/>
      <c r="W292" s="979"/>
      <c r="X292" s="979"/>
      <c r="Y292" s="979"/>
      <c r="Z292" s="979"/>
      <c r="AA292" s="98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5"/>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5"/>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5"/>
      <c r="B295" s="238"/>
      <c r="C295" s="237"/>
      <c r="D295" s="238"/>
      <c r="E295" s="237"/>
      <c r="F295" s="300"/>
      <c r="G295" s="216"/>
      <c r="H295" s="147"/>
      <c r="I295" s="147"/>
      <c r="J295" s="147"/>
      <c r="K295" s="147"/>
      <c r="L295" s="147"/>
      <c r="M295" s="147"/>
      <c r="N295" s="147"/>
      <c r="O295" s="147"/>
      <c r="P295" s="217"/>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5"/>
      <c r="B296" s="238"/>
      <c r="C296" s="237"/>
      <c r="D296" s="238"/>
      <c r="E296" s="237"/>
      <c r="F296" s="300"/>
      <c r="G296" s="218"/>
      <c r="H296" s="219"/>
      <c r="I296" s="219"/>
      <c r="J296" s="219"/>
      <c r="K296" s="219"/>
      <c r="L296" s="219"/>
      <c r="M296" s="219"/>
      <c r="N296" s="219"/>
      <c r="O296" s="219"/>
      <c r="P296" s="220"/>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5"/>
      <c r="B297" s="238"/>
      <c r="C297" s="237"/>
      <c r="D297" s="238"/>
      <c r="E297" s="237"/>
      <c r="F297" s="300"/>
      <c r="G297" s="218"/>
      <c r="H297" s="219"/>
      <c r="I297" s="219"/>
      <c r="J297" s="219"/>
      <c r="K297" s="219"/>
      <c r="L297" s="219"/>
      <c r="M297" s="219"/>
      <c r="N297" s="219"/>
      <c r="O297" s="219"/>
      <c r="P297" s="220"/>
      <c r="Q297" s="975"/>
      <c r="R297" s="976"/>
      <c r="S297" s="976"/>
      <c r="T297" s="976"/>
      <c r="U297" s="976"/>
      <c r="V297" s="976"/>
      <c r="W297" s="976"/>
      <c r="X297" s="976"/>
      <c r="Y297" s="976"/>
      <c r="Z297" s="976"/>
      <c r="AA297" s="97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5"/>
      <c r="B298" s="238"/>
      <c r="C298" s="237"/>
      <c r="D298" s="238"/>
      <c r="E298" s="237"/>
      <c r="F298" s="300"/>
      <c r="G298" s="218"/>
      <c r="H298" s="219"/>
      <c r="I298" s="219"/>
      <c r="J298" s="219"/>
      <c r="K298" s="219"/>
      <c r="L298" s="219"/>
      <c r="M298" s="219"/>
      <c r="N298" s="219"/>
      <c r="O298" s="219"/>
      <c r="P298" s="220"/>
      <c r="Q298" s="975"/>
      <c r="R298" s="976"/>
      <c r="S298" s="976"/>
      <c r="T298" s="976"/>
      <c r="U298" s="976"/>
      <c r="V298" s="976"/>
      <c r="W298" s="976"/>
      <c r="X298" s="976"/>
      <c r="Y298" s="976"/>
      <c r="Z298" s="976"/>
      <c r="AA298" s="97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5"/>
      <c r="B299" s="238"/>
      <c r="C299" s="237"/>
      <c r="D299" s="238"/>
      <c r="E299" s="237"/>
      <c r="F299" s="300"/>
      <c r="G299" s="221"/>
      <c r="H299" s="150"/>
      <c r="I299" s="150"/>
      <c r="J299" s="150"/>
      <c r="K299" s="150"/>
      <c r="L299" s="150"/>
      <c r="M299" s="150"/>
      <c r="N299" s="150"/>
      <c r="O299" s="150"/>
      <c r="P299" s="222"/>
      <c r="Q299" s="978"/>
      <c r="R299" s="979"/>
      <c r="S299" s="979"/>
      <c r="T299" s="979"/>
      <c r="U299" s="979"/>
      <c r="V299" s="979"/>
      <c r="W299" s="979"/>
      <c r="X299" s="979"/>
      <c r="Y299" s="979"/>
      <c r="Z299" s="979"/>
      <c r="AA299" s="98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5"/>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5"/>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5"/>
      <c r="B302" s="238"/>
      <c r="C302" s="237"/>
      <c r="D302" s="238"/>
      <c r="E302" s="237"/>
      <c r="F302" s="300"/>
      <c r="G302" s="216"/>
      <c r="H302" s="147"/>
      <c r="I302" s="147"/>
      <c r="J302" s="147"/>
      <c r="K302" s="147"/>
      <c r="L302" s="147"/>
      <c r="M302" s="147"/>
      <c r="N302" s="147"/>
      <c r="O302" s="147"/>
      <c r="P302" s="217"/>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5"/>
      <c r="B303" s="238"/>
      <c r="C303" s="237"/>
      <c r="D303" s="238"/>
      <c r="E303" s="237"/>
      <c r="F303" s="300"/>
      <c r="G303" s="218"/>
      <c r="H303" s="219"/>
      <c r="I303" s="219"/>
      <c r="J303" s="219"/>
      <c r="K303" s="219"/>
      <c r="L303" s="219"/>
      <c r="M303" s="219"/>
      <c r="N303" s="219"/>
      <c r="O303" s="219"/>
      <c r="P303" s="220"/>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5"/>
      <c r="B304" s="238"/>
      <c r="C304" s="237"/>
      <c r="D304" s="238"/>
      <c r="E304" s="237"/>
      <c r="F304" s="300"/>
      <c r="G304" s="218"/>
      <c r="H304" s="219"/>
      <c r="I304" s="219"/>
      <c r="J304" s="219"/>
      <c r="K304" s="219"/>
      <c r="L304" s="219"/>
      <c r="M304" s="219"/>
      <c r="N304" s="219"/>
      <c r="O304" s="219"/>
      <c r="P304" s="220"/>
      <c r="Q304" s="975"/>
      <c r="R304" s="976"/>
      <c r="S304" s="976"/>
      <c r="T304" s="976"/>
      <c r="U304" s="976"/>
      <c r="V304" s="976"/>
      <c r="W304" s="976"/>
      <c r="X304" s="976"/>
      <c r="Y304" s="976"/>
      <c r="Z304" s="976"/>
      <c r="AA304" s="97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5"/>
      <c r="B305" s="238"/>
      <c r="C305" s="237"/>
      <c r="D305" s="238"/>
      <c r="E305" s="237"/>
      <c r="F305" s="300"/>
      <c r="G305" s="218"/>
      <c r="H305" s="219"/>
      <c r="I305" s="219"/>
      <c r="J305" s="219"/>
      <c r="K305" s="219"/>
      <c r="L305" s="219"/>
      <c r="M305" s="219"/>
      <c r="N305" s="219"/>
      <c r="O305" s="219"/>
      <c r="P305" s="220"/>
      <c r="Q305" s="975"/>
      <c r="R305" s="976"/>
      <c r="S305" s="976"/>
      <c r="T305" s="976"/>
      <c r="U305" s="976"/>
      <c r="V305" s="976"/>
      <c r="W305" s="976"/>
      <c r="X305" s="976"/>
      <c r="Y305" s="976"/>
      <c r="Z305" s="976"/>
      <c r="AA305" s="97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5"/>
      <c r="B306" s="238"/>
      <c r="C306" s="237"/>
      <c r="D306" s="238"/>
      <c r="E306" s="301"/>
      <c r="F306" s="302"/>
      <c r="G306" s="221"/>
      <c r="H306" s="150"/>
      <c r="I306" s="150"/>
      <c r="J306" s="150"/>
      <c r="K306" s="150"/>
      <c r="L306" s="150"/>
      <c r="M306" s="150"/>
      <c r="N306" s="150"/>
      <c r="O306" s="150"/>
      <c r="P306" s="222"/>
      <c r="Q306" s="978"/>
      <c r="R306" s="979"/>
      <c r="S306" s="979"/>
      <c r="T306" s="979"/>
      <c r="U306" s="979"/>
      <c r="V306" s="979"/>
      <c r="W306" s="979"/>
      <c r="X306" s="979"/>
      <c r="Y306" s="979"/>
      <c r="Z306" s="979"/>
      <c r="AA306" s="98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85"/>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5"/>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5"/>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85"/>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5"/>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5"/>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85"/>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5"/>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5"/>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85"/>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5"/>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5"/>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85"/>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5"/>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5"/>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5"/>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8"/>
    </row>
    <row r="333" spans="1:50" ht="22.5" hidden="1" customHeight="1" x14ac:dyDescent="0.2">
      <c r="A333" s="985"/>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5"/>
      <c r="B334" s="238"/>
      <c r="C334" s="237"/>
      <c r="D334" s="238"/>
      <c r="E334" s="237"/>
      <c r="F334" s="300"/>
      <c r="G334" s="216"/>
      <c r="H334" s="147"/>
      <c r="I334" s="147"/>
      <c r="J334" s="147"/>
      <c r="K334" s="147"/>
      <c r="L334" s="147"/>
      <c r="M334" s="147"/>
      <c r="N334" s="147"/>
      <c r="O334" s="147"/>
      <c r="P334" s="217"/>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5"/>
      <c r="B335" s="238"/>
      <c r="C335" s="237"/>
      <c r="D335" s="238"/>
      <c r="E335" s="237"/>
      <c r="F335" s="300"/>
      <c r="G335" s="218"/>
      <c r="H335" s="219"/>
      <c r="I335" s="219"/>
      <c r="J335" s="219"/>
      <c r="K335" s="219"/>
      <c r="L335" s="219"/>
      <c r="M335" s="219"/>
      <c r="N335" s="219"/>
      <c r="O335" s="219"/>
      <c r="P335" s="220"/>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5"/>
      <c r="B336" s="238"/>
      <c r="C336" s="237"/>
      <c r="D336" s="238"/>
      <c r="E336" s="237"/>
      <c r="F336" s="300"/>
      <c r="G336" s="218"/>
      <c r="H336" s="219"/>
      <c r="I336" s="219"/>
      <c r="J336" s="219"/>
      <c r="K336" s="219"/>
      <c r="L336" s="219"/>
      <c r="M336" s="219"/>
      <c r="N336" s="219"/>
      <c r="O336" s="219"/>
      <c r="P336" s="220"/>
      <c r="Q336" s="975"/>
      <c r="R336" s="976"/>
      <c r="S336" s="976"/>
      <c r="T336" s="976"/>
      <c r="U336" s="976"/>
      <c r="V336" s="976"/>
      <c r="W336" s="976"/>
      <c r="X336" s="976"/>
      <c r="Y336" s="976"/>
      <c r="Z336" s="976"/>
      <c r="AA336" s="97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5"/>
      <c r="B337" s="238"/>
      <c r="C337" s="237"/>
      <c r="D337" s="238"/>
      <c r="E337" s="237"/>
      <c r="F337" s="300"/>
      <c r="G337" s="218"/>
      <c r="H337" s="219"/>
      <c r="I337" s="219"/>
      <c r="J337" s="219"/>
      <c r="K337" s="219"/>
      <c r="L337" s="219"/>
      <c r="M337" s="219"/>
      <c r="N337" s="219"/>
      <c r="O337" s="219"/>
      <c r="P337" s="220"/>
      <c r="Q337" s="975"/>
      <c r="R337" s="976"/>
      <c r="S337" s="976"/>
      <c r="T337" s="976"/>
      <c r="U337" s="976"/>
      <c r="V337" s="976"/>
      <c r="W337" s="976"/>
      <c r="X337" s="976"/>
      <c r="Y337" s="976"/>
      <c r="Z337" s="976"/>
      <c r="AA337" s="97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5"/>
      <c r="B338" s="238"/>
      <c r="C338" s="237"/>
      <c r="D338" s="238"/>
      <c r="E338" s="237"/>
      <c r="F338" s="300"/>
      <c r="G338" s="221"/>
      <c r="H338" s="150"/>
      <c r="I338" s="150"/>
      <c r="J338" s="150"/>
      <c r="K338" s="150"/>
      <c r="L338" s="150"/>
      <c r="M338" s="150"/>
      <c r="N338" s="150"/>
      <c r="O338" s="150"/>
      <c r="P338" s="222"/>
      <c r="Q338" s="978"/>
      <c r="R338" s="979"/>
      <c r="S338" s="979"/>
      <c r="T338" s="979"/>
      <c r="U338" s="979"/>
      <c r="V338" s="979"/>
      <c r="W338" s="979"/>
      <c r="X338" s="979"/>
      <c r="Y338" s="979"/>
      <c r="Z338" s="979"/>
      <c r="AA338" s="98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5"/>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5"/>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5"/>
      <c r="B341" s="238"/>
      <c r="C341" s="237"/>
      <c r="D341" s="238"/>
      <c r="E341" s="237"/>
      <c r="F341" s="300"/>
      <c r="G341" s="216"/>
      <c r="H341" s="147"/>
      <c r="I341" s="147"/>
      <c r="J341" s="147"/>
      <c r="K341" s="147"/>
      <c r="L341" s="147"/>
      <c r="M341" s="147"/>
      <c r="N341" s="147"/>
      <c r="O341" s="147"/>
      <c r="P341" s="217"/>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5"/>
      <c r="B342" s="238"/>
      <c r="C342" s="237"/>
      <c r="D342" s="238"/>
      <c r="E342" s="237"/>
      <c r="F342" s="300"/>
      <c r="G342" s="218"/>
      <c r="H342" s="219"/>
      <c r="I342" s="219"/>
      <c r="J342" s="219"/>
      <c r="K342" s="219"/>
      <c r="L342" s="219"/>
      <c r="M342" s="219"/>
      <c r="N342" s="219"/>
      <c r="O342" s="219"/>
      <c r="P342" s="220"/>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5"/>
      <c r="B343" s="238"/>
      <c r="C343" s="237"/>
      <c r="D343" s="238"/>
      <c r="E343" s="237"/>
      <c r="F343" s="300"/>
      <c r="G343" s="218"/>
      <c r="H343" s="219"/>
      <c r="I343" s="219"/>
      <c r="J343" s="219"/>
      <c r="K343" s="219"/>
      <c r="L343" s="219"/>
      <c r="M343" s="219"/>
      <c r="N343" s="219"/>
      <c r="O343" s="219"/>
      <c r="P343" s="220"/>
      <c r="Q343" s="975"/>
      <c r="R343" s="976"/>
      <c r="S343" s="976"/>
      <c r="T343" s="976"/>
      <c r="U343" s="976"/>
      <c r="V343" s="976"/>
      <c r="W343" s="976"/>
      <c r="X343" s="976"/>
      <c r="Y343" s="976"/>
      <c r="Z343" s="976"/>
      <c r="AA343" s="97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5"/>
      <c r="B344" s="238"/>
      <c r="C344" s="237"/>
      <c r="D344" s="238"/>
      <c r="E344" s="237"/>
      <c r="F344" s="300"/>
      <c r="G344" s="218"/>
      <c r="H344" s="219"/>
      <c r="I344" s="219"/>
      <c r="J344" s="219"/>
      <c r="K344" s="219"/>
      <c r="L344" s="219"/>
      <c r="M344" s="219"/>
      <c r="N344" s="219"/>
      <c r="O344" s="219"/>
      <c r="P344" s="220"/>
      <c r="Q344" s="975"/>
      <c r="R344" s="976"/>
      <c r="S344" s="976"/>
      <c r="T344" s="976"/>
      <c r="U344" s="976"/>
      <c r="V344" s="976"/>
      <c r="W344" s="976"/>
      <c r="X344" s="976"/>
      <c r="Y344" s="976"/>
      <c r="Z344" s="976"/>
      <c r="AA344" s="97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5"/>
      <c r="B345" s="238"/>
      <c r="C345" s="237"/>
      <c r="D345" s="238"/>
      <c r="E345" s="237"/>
      <c r="F345" s="300"/>
      <c r="G345" s="221"/>
      <c r="H345" s="150"/>
      <c r="I345" s="150"/>
      <c r="J345" s="150"/>
      <c r="K345" s="150"/>
      <c r="L345" s="150"/>
      <c r="M345" s="150"/>
      <c r="N345" s="150"/>
      <c r="O345" s="150"/>
      <c r="P345" s="222"/>
      <c r="Q345" s="978"/>
      <c r="R345" s="979"/>
      <c r="S345" s="979"/>
      <c r="T345" s="979"/>
      <c r="U345" s="979"/>
      <c r="V345" s="979"/>
      <c r="W345" s="979"/>
      <c r="X345" s="979"/>
      <c r="Y345" s="979"/>
      <c r="Z345" s="979"/>
      <c r="AA345" s="98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5"/>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5"/>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5"/>
      <c r="B348" s="238"/>
      <c r="C348" s="237"/>
      <c r="D348" s="238"/>
      <c r="E348" s="237"/>
      <c r="F348" s="300"/>
      <c r="G348" s="216"/>
      <c r="H348" s="147"/>
      <c r="I348" s="147"/>
      <c r="J348" s="147"/>
      <c r="K348" s="147"/>
      <c r="L348" s="147"/>
      <c r="M348" s="147"/>
      <c r="N348" s="147"/>
      <c r="O348" s="147"/>
      <c r="P348" s="217"/>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5"/>
      <c r="B349" s="238"/>
      <c r="C349" s="237"/>
      <c r="D349" s="238"/>
      <c r="E349" s="237"/>
      <c r="F349" s="300"/>
      <c r="G349" s="218"/>
      <c r="H349" s="219"/>
      <c r="I349" s="219"/>
      <c r="J349" s="219"/>
      <c r="K349" s="219"/>
      <c r="L349" s="219"/>
      <c r="M349" s="219"/>
      <c r="N349" s="219"/>
      <c r="O349" s="219"/>
      <c r="P349" s="220"/>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5"/>
      <c r="B350" s="238"/>
      <c r="C350" s="237"/>
      <c r="D350" s="238"/>
      <c r="E350" s="237"/>
      <c r="F350" s="300"/>
      <c r="G350" s="218"/>
      <c r="H350" s="219"/>
      <c r="I350" s="219"/>
      <c r="J350" s="219"/>
      <c r="K350" s="219"/>
      <c r="L350" s="219"/>
      <c r="M350" s="219"/>
      <c r="N350" s="219"/>
      <c r="O350" s="219"/>
      <c r="P350" s="220"/>
      <c r="Q350" s="975"/>
      <c r="R350" s="976"/>
      <c r="S350" s="976"/>
      <c r="T350" s="976"/>
      <c r="U350" s="976"/>
      <c r="V350" s="976"/>
      <c r="W350" s="976"/>
      <c r="X350" s="976"/>
      <c r="Y350" s="976"/>
      <c r="Z350" s="976"/>
      <c r="AA350" s="97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5"/>
      <c r="B351" s="238"/>
      <c r="C351" s="237"/>
      <c r="D351" s="238"/>
      <c r="E351" s="237"/>
      <c r="F351" s="300"/>
      <c r="G351" s="218"/>
      <c r="H351" s="219"/>
      <c r="I351" s="219"/>
      <c r="J351" s="219"/>
      <c r="K351" s="219"/>
      <c r="L351" s="219"/>
      <c r="M351" s="219"/>
      <c r="N351" s="219"/>
      <c r="O351" s="219"/>
      <c r="P351" s="220"/>
      <c r="Q351" s="975"/>
      <c r="R351" s="976"/>
      <c r="S351" s="976"/>
      <c r="T351" s="976"/>
      <c r="U351" s="976"/>
      <c r="V351" s="976"/>
      <c r="W351" s="976"/>
      <c r="X351" s="976"/>
      <c r="Y351" s="976"/>
      <c r="Z351" s="976"/>
      <c r="AA351" s="97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5"/>
      <c r="B352" s="238"/>
      <c r="C352" s="237"/>
      <c r="D352" s="238"/>
      <c r="E352" s="237"/>
      <c r="F352" s="300"/>
      <c r="G352" s="221"/>
      <c r="H352" s="150"/>
      <c r="I352" s="150"/>
      <c r="J352" s="150"/>
      <c r="K352" s="150"/>
      <c r="L352" s="150"/>
      <c r="M352" s="150"/>
      <c r="N352" s="150"/>
      <c r="O352" s="150"/>
      <c r="P352" s="222"/>
      <c r="Q352" s="978"/>
      <c r="R352" s="979"/>
      <c r="S352" s="979"/>
      <c r="T352" s="979"/>
      <c r="U352" s="979"/>
      <c r="V352" s="979"/>
      <c r="W352" s="979"/>
      <c r="X352" s="979"/>
      <c r="Y352" s="979"/>
      <c r="Z352" s="979"/>
      <c r="AA352" s="98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5"/>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5"/>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5"/>
      <c r="B355" s="238"/>
      <c r="C355" s="237"/>
      <c r="D355" s="238"/>
      <c r="E355" s="237"/>
      <c r="F355" s="300"/>
      <c r="G355" s="216"/>
      <c r="H355" s="147"/>
      <c r="I355" s="147"/>
      <c r="J355" s="147"/>
      <c r="K355" s="147"/>
      <c r="L355" s="147"/>
      <c r="M355" s="147"/>
      <c r="N355" s="147"/>
      <c r="O355" s="147"/>
      <c r="P355" s="217"/>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5"/>
      <c r="B356" s="238"/>
      <c r="C356" s="237"/>
      <c r="D356" s="238"/>
      <c r="E356" s="237"/>
      <c r="F356" s="300"/>
      <c r="G356" s="218"/>
      <c r="H356" s="219"/>
      <c r="I356" s="219"/>
      <c r="J356" s="219"/>
      <c r="K356" s="219"/>
      <c r="L356" s="219"/>
      <c r="M356" s="219"/>
      <c r="N356" s="219"/>
      <c r="O356" s="219"/>
      <c r="P356" s="220"/>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5"/>
      <c r="B357" s="238"/>
      <c r="C357" s="237"/>
      <c r="D357" s="238"/>
      <c r="E357" s="237"/>
      <c r="F357" s="300"/>
      <c r="G357" s="218"/>
      <c r="H357" s="219"/>
      <c r="I357" s="219"/>
      <c r="J357" s="219"/>
      <c r="K357" s="219"/>
      <c r="L357" s="219"/>
      <c r="M357" s="219"/>
      <c r="N357" s="219"/>
      <c r="O357" s="219"/>
      <c r="P357" s="220"/>
      <c r="Q357" s="975"/>
      <c r="R357" s="976"/>
      <c r="S357" s="976"/>
      <c r="T357" s="976"/>
      <c r="U357" s="976"/>
      <c r="V357" s="976"/>
      <c r="W357" s="976"/>
      <c r="X357" s="976"/>
      <c r="Y357" s="976"/>
      <c r="Z357" s="976"/>
      <c r="AA357" s="97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5"/>
      <c r="B358" s="238"/>
      <c r="C358" s="237"/>
      <c r="D358" s="238"/>
      <c r="E358" s="237"/>
      <c r="F358" s="300"/>
      <c r="G358" s="218"/>
      <c r="H358" s="219"/>
      <c r="I358" s="219"/>
      <c r="J358" s="219"/>
      <c r="K358" s="219"/>
      <c r="L358" s="219"/>
      <c r="M358" s="219"/>
      <c r="N358" s="219"/>
      <c r="O358" s="219"/>
      <c r="P358" s="220"/>
      <c r="Q358" s="975"/>
      <c r="R358" s="976"/>
      <c r="S358" s="976"/>
      <c r="T358" s="976"/>
      <c r="U358" s="976"/>
      <c r="V358" s="976"/>
      <c r="W358" s="976"/>
      <c r="X358" s="976"/>
      <c r="Y358" s="976"/>
      <c r="Z358" s="976"/>
      <c r="AA358" s="97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5"/>
      <c r="B359" s="238"/>
      <c r="C359" s="237"/>
      <c r="D359" s="238"/>
      <c r="E359" s="237"/>
      <c r="F359" s="300"/>
      <c r="G359" s="221"/>
      <c r="H359" s="150"/>
      <c r="I359" s="150"/>
      <c r="J359" s="150"/>
      <c r="K359" s="150"/>
      <c r="L359" s="150"/>
      <c r="M359" s="150"/>
      <c r="N359" s="150"/>
      <c r="O359" s="150"/>
      <c r="P359" s="222"/>
      <c r="Q359" s="978"/>
      <c r="R359" s="979"/>
      <c r="S359" s="979"/>
      <c r="T359" s="979"/>
      <c r="U359" s="979"/>
      <c r="V359" s="979"/>
      <c r="W359" s="979"/>
      <c r="X359" s="979"/>
      <c r="Y359" s="979"/>
      <c r="Z359" s="979"/>
      <c r="AA359" s="98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5"/>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5"/>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5"/>
      <c r="B362" s="238"/>
      <c r="C362" s="237"/>
      <c r="D362" s="238"/>
      <c r="E362" s="237"/>
      <c r="F362" s="300"/>
      <c r="G362" s="216"/>
      <c r="H362" s="147"/>
      <c r="I362" s="147"/>
      <c r="J362" s="147"/>
      <c r="K362" s="147"/>
      <c r="L362" s="147"/>
      <c r="M362" s="147"/>
      <c r="N362" s="147"/>
      <c r="O362" s="147"/>
      <c r="P362" s="217"/>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5"/>
      <c r="B363" s="238"/>
      <c r="C363" s="237"/>
      <c r="D363" s="238"/>
      <c r="E363" s="237"/>
      <c r="F363" s="300"/>
      <c r="G363" s="218"/>
      <c r="H363" s="219"/>
      <c r="I363" s="219"/>
      <c r="J363" s="219"/>
      <c r="K363" s="219"/>
      <c r="L363" s="219"/>
      <c r="M363" s="219"/>
      <c r="N363" s="219"/>
      <c r="O363" s="219"/>
      <c r="P363" s="220"/>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5"/>
      <c r="B364" s="238"/>
      <c r="C364" s="237"/>
      <c r="D364" s="238"/>
      <c r="E364" s="237"/>
      <c r="F364" s="300"/>
      <c r="G364" s="218"/>
      <c r="H364" s="219"/>
      <c r="I364" s="219"/>
      <c r="J364" s="219"/>
      <c r="K364" s="219"/>
      <c r="L364" s="219"/>
      <c r="M364" s="219"/>
      <c r="N364" s="219"/>
      <c r="O364" s="219"/>
      <c r="P364" s="220"/>
      <c r="Q364" s="975"/>
      <c r="R364" s="976"/>
      <c r="S364" s="976"/>
      <c r="T364" s="976"/>
      <c r="U364" s="976"/>
      <c r="V364" s="976"/>
      <c r="W364" s="976"/>
      <c r="X364" s="976"/>
      <c r="Y364" s="976"/>
      <c r="Z364" s="976"/>
      <c r="AA364" s="97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5"/>
      <c r="B365" s="238"/>
      <c r="C365" s="237"/>
      <c r="D365" s="238"/>
      <c r="E365" s="237"/>
      <c r="F365" s="300"/>
      <c r="G365" s="218"/>
      <c r="H365" s="219"/>
      <c r="I365" s="219"/>
      <c r="J365" s="219"/>
      <c r="K365" s="219"/>
      <c r="L365" s="219"/>
      <c r="M365" s="219"/>
      <c r="N365" s="219"/>
      <c r="O365" s="219"/>
      <c r="P365" s="220"/>
      <c r="Q365" s="975"/>
      <c r="R365" s="976"/>
      <c r="S365" s="976"/>
      <c r="T365" s="976"/>
      <c r="U365" s="976"/>
      <c r="V365" s="976"/>
      <c r="W365" s="976"/>
      <c r="X365" s="976"/>
      <c r="Y365" s="976"/>
      <c r="Z365" s="976"/>
      <c r="AA365" s="97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5"/>
      <c r="B366" s="238"/>
      <c r="C366" s="237"/>
      <c r="D366" s="238"/>
      <c r="E366" s="301"/>
      <c r="F366" s="302"/>
      <c r="G366" s="221"/>
      <c r="H366" s="150"/>
      <c r="I366" s="150"/>
      <c r="J366" s="150"/>
      <c r="K366" s="150"/>
      <c r="L366" s="150"/>
      <c r="M366" s="150"/>
      <c r="N366" s="150"/>
      <c r="O366" s="150"/>
      <c r="P366" s="222"/>
      <c r="Q366" s="978"/>
      <c r="R366" s="979"/>
      <c r="S366" s="979"/>
      <c r="T366" s="979"/>
      <c r="U366" s="979"/>
      <c r="V366" s="979"/>
      <c r="W366" s="979"/>
      <c r="X366" s="979"/>
      <c r="Y366" s="979"/>
      <c r="Z366" s="979"/>
      <c r="AA366" s="98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5"/>
      <c r="B369" s="238"/>
      <c r="C369" s="237"/>
      <c r="D369" s="238"/>
      <c r="E369" s="4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0"/>
    </row>
    <row r="370" spans="1:50" ht="45" hidden="1" customHeight="1" x14ac:dyDescent="0.2">
      <c r="A370" s="98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85"/>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5"/>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5"/>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85"/>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5"/>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5"/>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85"/>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5"/>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5"/>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85"/>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5"/>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5"/>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85"/>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5"/>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5"/>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5"/>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8"/>
    </row>
    <row r="393" spans="1:50" ht="22.5" hidden="1" customHeight="1" x14ac:dyDescent="0.2">
      <c r="A393" s="985"/>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5"/>
      <c r="B394" s="238"/>
      <c r="C394" s="237"/>
      <c r="D394" s="238"/>
      <c r="E394" s="237"/>
      <c r="F394" s="300"/>
      <c r="G394" s="216"/>
      <c r="H394" s="147"/>
      <c r="I394" s="147"/>
      <c r="J394" s="147"/>
      <c r="K394" s="147"/>
      <c r="L394" s="147"/>
      <c r="M394" s="147"/>
      <c r="N394" s="147"/>
      <c r="O394" s="147"/>
      <c r="P394" s="217"/>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5"/>
      <c r="B395" s="238"/>
      <c r="C395" s="237"/>
      <c r="D395" s="238"/>
      <c r="E395" s="237"/>
      <c r="F395" s="300"/>
      <c r="G395" s="218"/>
      <c r="H395" s="219"/>
      <c r="I395" s="219"/>
      <c r="J395" s="219"/>
      <c r="K395" s="219"/>
      <c r="L395" s="219"/>
      <c r="M395" s="219"/>
      <c r="N395" s="219"/>
      <c r="O395" s="219"/>
      <c r="P395" s="220"/>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5"/>
      <c r="B396" s="238"/>
      <c r="C396" s="237"/>
      <c r="D396" s="238"/>
      <c r="E396" s="237"/>
      <c r="F396" s="300"/>
      <c r="G396" s="218"/>
      <c r="H396" s="219"/>
      <c r="I396" s="219"/>
      <c r="J396" s="219"/>
      <c r="K396" s="219"/>
      <c r="L396" s="219"/>
      <c r="M396" s="219"/>
      <c r="N396" s="219"/>
      <c r="O396" s="219"/>
      <c r="P396" s="220"/>
      <c r="Q396" s="975"/>
      <c r="R396" s="976"/>
      <c r="S396" s="976"/>
      <c r="T396" s="976"/>
      <c r="U396" s="976"/>
      <c r="V396" s="976"/>
      <c r="W396" s="976"/>
      <c r="X396" s="976"/>
      <c r="Y396" s="976"/>
      <c r="Z396" s="976"/>
      <c r="AA396" s="97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5"/>
      <c r="B397" s="238"/>
      <c r="C397" s="237"/>
      <c r="D397" s="238"/>
      <c r="E397" s="237"/>
      <c r="F397" s="300"/>
      <c r="G397" s="218"/>
      <c r="H397" s="219"/>
      <c r="I397" s="219"/>
      <c r="J397" s="219"/>
      <c r="K397" s="219"/>
      <c r="L397" s="219"/>
      <c r="M397" s="219"/>
      <c r="N397" s="219"/>
      <c r="O397" s="219"/>
      <c r="P397" s="220"/>
      <c r="Q397" s="975"/>
      <c r="R397" s="976"/>
      <c r="S397" s="976"/>
      <c r="T397" s="976"/>
      <c r="U397" s="976"/>
      <c r="V397" s="976"/>
      <c r="W397" s="976"/>
      <c r="X397" s="976"/>
      <c r="Y397" s="976"/>
      <c r="Z397" s="976"/>
      <c r="AA397" s="97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5"/>
      <c r="B398" s="238"/>
      <c r="C398" s="237"/>
      <c r="D398" s="238"/>
      <c r="E398" s="237"/>
      <c r="F398" s="300"/>
      <c r="G398" s="221"/>
      <c r="H398" s="150"/>
      <c r="I398" s="150"/>
      <c r="J398" s="150"/>
      <c r="K398" s="150"/>
      <c r="L398" s="150"/>
      <c r="M398" s="150"/>
      <c r="N398" s="150"/>
      <c r="O398" s="150"/>
      <c r="P398" s="222"/>
      <c r="Q398" s="978"/>
      <c r="R398" s="979"/>
      <c r="S398" s="979"/>
      <c r="T398" s="979"/>
      <c r="U398" s="979"/>
      <c r="V398" s="979"/>
      <c r="W398" s="979"/>
      <c r="X398" s="979"/>
      <c r="Y398" s="979"/>
      <c r="Z398" s="979"/>
      <c r="AA398" s="98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5"/>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5"/>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5"/>
      <c r="B401" s="238"/>
      <c r="C401" s="237"/>
      <c r="D401" s="238"/>
      <c r="E401" s="237"/>
      <c r="F401" s="300"/>
      <c r="G401" s="216"/>
      <c r="H401" s="147"/>
      <c r="I401" s="147"/>
      <c r="J401" s="147"/>
      <c r="K401" s="147"/>
      <c r="L401" s="147"/>
      <c r="M401" s="147"/>
      <c r="N401" s="147"/>
      <c r="O401" s="147"/>
      <c r="P401" s="217"/>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5"/>
      <c r="B402" s="238"/>
      <c r="C402" s="237"/>
      <c r="D402" s="238"/>
      <c r="E402" s="237"/>
      <c r="F402" s="300"/>
      <c r="G402" s="218"/>
      <c r="H402" s="219"/>
      <c r="I402" s="219"/>
      <c r="J402" s="219"/>
      <c r="K402" s="219"/>
      <c r="L402" s="219"/>
      <c r="M402" s="219"/>
      <c r="N402" s="219"/>
      <c r="O402" s="219"/>
      <c r="P402" s="220"/>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5"/>
      <c r="B403" s="238"/>
      <c r="C403" s="237"/>
      <c r="D403" s="238"/>
      <c r="E403" s="237"/>
      <c r="F403" s="300"/>
      <c r="G403" s="218"/>
      <c r="H403" s="219"/>
      <c r="I403" s="219"/>
      <c r="J403" s="219"/>
      <c r="K403" s="219"/>
      <c r="L403" s="219"/>
      <c r="M403" s="219"/>
      <c r="N403" s="219"/>
      <c r="O403" s="219"/>
      <c r="P403" s="220"/>
      <c r="Q403" s="975"/>
      <c r="R403" s="976"/>
      <c r="S403" s="976"/>
      <c r="T403" s="976"/>
      <c r="U403" s="976"/>
      <c r="V403" s="976"/>
      <c r="W403" s="976"/>
      <c r="X403" s="976"/>
      <c r="Y403" s="976"/>
      <c r="Z403" s="976"/>
      <c r="AA403" s="97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5"/>
      <c r="B404" s="238"/>
      <c r="C404" s="237"/>
      <c r="D404" s="238"/>
      <c r="E404" s="237"/>
      <c r="F404" s="300"/>
      <c r="G404" s="218"/>
      <c r="H404" s="219"/>
      <c r="I404" s="219"/>
      <c r="J404" s="219"/>
      <c r="K404" s="219"/>
      <c r="L404" s="219"/>
      <c r="M404" s="219"/>
      <c r="N404" s="219"/>
      <c r="O404" s="219"/>
      <c r="P404" s="220"/>
      <c r="Q404" s="975"/>
      <c r="R404" s="976"/>
      <c r="S404" s="976"/>
      <c r="T404" s="976"/>
      <c r="U404" s="976"/>
      <c r="V404" s="976"/>
      <c r="W404" s="976"/>
      <c r="X404" s="976"/>
      <c r="Y404" s="976"/>
      <c r="Z404" s="976"/>
      <c r="AA404" s="97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5"/>
      <c r="B405" s="238"/>
      <c r="C405" s="237"/>
      <c r="D405" s="238"/>
      <c r="E405" s="237"/>
      <c r="F405" s="300"/>
      <c r="G405" s="221"/>
      <c r="H405" s="150"/>
      <c r="I405" s="150"/>
      <c r="J405" s="150"/>
      <c r="K405" s="150"/>
      <c r="L405" s="150"/>
      <c r="M405" s="150"/>
      <c r="N405" s="150"/>
      <c r="O405" s="150"/>
      <c r="P405" s="222"/>
      <c r="Q405" s="978"/>
      <c r="R405" s="979"/>
      <c r="S405" s="979"/>
      <c r="T405" s="979"/>
      <c r="U405" s="979"/>
      <c r="V405" s="979"/>
      <c r="W405" s="979"/>
      <c r="X405" s="979"/>
      <c r="Y405" s="979"/>
      <c r="Z405" s="979"/>
      <c r="AA405" s="98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5"/>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5"/>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5"/>
      <c r="B408" s="238"/>
      <c r="C408" s="237"/>
      <c r="D408" s="238"/>
      <c r="E408" s="237"/>
      <c r="F408" s="300"/>
      <c r="G408" s="216"/>
      <c r="H408" s="147"/>
      <c r="I408" s="147"/>
      <c r="J408" s="147"/>
      <c r="K408" s="147"/>
      <c r="L408" s="147"/>
      <c r="M408" s="147"/>
      <c r="N408" s="147"/>
      <c r="O408" s="147"/>
      <c r="P408" s="217"/>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5"/>
      <c r="B409" s="238"/>
      <c r="C409" s="237"/>
      <c r="D409" s="238"/>
      <c r="E409" s="237"/>
      <c r="F409" s="300"/>
      <c r="G409" s="218"/>
      <c r="H409" s="219"/>
      <c r="I409" s="219"/>
      <c r="J409" s="219"/>
      <c r="K409" s="219"/>
      <c r="L409" s="219"/>
      <c r="M409" s="219"/>
      <c r="N409" s="219"/>
      <c r="O409" s="219"/>
      <c r="P409" s="220"/>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5"/>
      <c r="B410" s="238"/>
      <c r="C410" s="237"/>
      <c r="D410" s="238"/>
      <c r="E410" s="237"/>
      <c r="F410" s="300"/>
      <c r="G410" s="218"/>
      <c r="H410" s="219"/>
      <c r="I410" s="219"/>
      <c r="J410" s="219"/>
      <c r="K410" s="219"/>
      <c r="L410" s="219"/>
      <c r="M410" s="219"/>
      <c r="N410" s="219"/>
      <c r="O410" s="219"/>
      <c r="P410" s="220"/>
      <c r="Q410" s="975"/>
      <c r="R410" s="976"/>
      <c r="S410" s="976"/>
      <c r="T410" s="976"/>
      <c r="U410" s="976"/>
      <c r="V410" s="976"/>
      <c r="W410" s="976"/>
      <c r="X410" s="976"/>
      <c r="Y410" s="976"/>
      <c r="Z410" s="976"/>
      <c r="AA410" s="97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5"/>
      <c r="B411" s="238"/>
      <c r="C411" s="237"/>
      <c r="D411" s="238"/>
      <c r="E411" s="237"/>
      <c r="F411" s="300"/>
      <c r="G411" s="218"/>
      <c r="H411" s="219"/>
      <c r="I411" s="219"/>
      <c r="J411" s="219"/>
      <c r="K411" s="219"/>
      <c r="L411" s="219"/>
      <c r="M411" s="219"/>
      <c r="N411" s="219"/>
      <c r="O411" s="219"/>
      <c r="P411" s="220"/>
      <c r="Q411" s="975"/>
      <c r="R411" s="976"/>
      <c r="S411" s="976"/>
      <c r="T411" s="976"/>
      <c r="U411" s="976"/>
      <c r="V411" s="976"/>
      <c r="W411" s="976"/>
      <c r="X411" s="976"/>
      <c r="Y411" s="976"/>
      <c r="Z411" s="976"/>
      <c r="AA411" s="97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5"/>
      <c r="B412" s="238"/>
      <c r="C412" s="237"/>
      <c r="D412" s="238"/>
      <c r="E412" s="237"/>
      <c r="F412" s="300"/>
      <c r="G412" s="221"/>
      <c r="H412" s="150"/>
      <c r="I412" s="150"/>
      <c r="J412" s="150"/>
      <c r="K412" s="150"/>
      <c r="L412" s="150"/>
      <c r="M412" s="150"/>
      <c r="N412" s="150"/>
      <c r="O412" s="150"/>
      <c r="P412" s="222"/>
      <c r="Q412" s="978"/>
      <c r="R412" s="979"/>
      <c r="S412" s="979"/>
      <c r="T412" s="979"/>
      <c r="U412" s="979"/>
      <c r="V412" s="979"/>
      <c r="W412" s="979"/>
      <c r="X412" s="979"/>
      <c r="Y412" s="979"/>
      <c r="Z412" s="979"/>
      <c r="AA412" s="98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5"/>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5"/>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5"/>
      <c r="B415" s="238"/>
      <c r="C415" s="237"/>
      <c r="D415" s="238"/>
      <c r="E415" s="237"/>
      <c r="F415" s="300"/>
      <c r="G415" s="216"/>
      <c r="H415" s="147"/>
      <c r="I415" s="147"/>
      <c r="J415" s="147"/>
      <c r="K415" s="147"/>
      <c r="L415" s="147"/>
      <c r="M415" s="147"/>
      <c r="N415" s="147"/>
      <c r="O415" s="147"/>
      <c r="P415" s="217"/>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5"/>
      <c r="B416" s="238"/>
      <c r="C416" s="237"/>
      <c r="D416" s="238"/>
      <c r="E416" s="237"/>
      <c r="F416" s="300"/>
      <c r="G416" s="218"/>
      <c r="H416" s="219"/>
      <c r="I416" s="219"/>
      <c r="J416" s="219"/>
      <c r="K416" s="219"/>
      <c r="L416" s="219"/>
      <c r="M416" s="219"/>
      <c r="N416" s="219"/>
      <c r="O416" s="219"/>
      <c r="P416" s="220"/>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5"/>
      <c r="B417" s="238"/>
      <c r="C417" s="237"/>
      <c r="D417" s="238"/>
      <c r="E417" s="237"/>
      <c r="F417" s="300"/>
      <c r="G417" s="218"/>
      <c r="H417" s="219"/>
      <c r="I417" s="219"/>
      <c r="J417" s="219"/>
      <c r="K417" s="219"/>
      <c r="L417" s="219"/>
      <c r="M417" s="219"/>
      <c r="N417" s="219"/>
      <c r="O417" s="219"/>
      <c r="P417" s="220"/>
      <c r="Q417" s="975"/>
      <c r="R417" s="976"/>
      <c r="S417" s="976"/>
      <c r="T417" s="976"/>
      <c r="U417" s="976"/>
      <c r="V417" s="976"/>
      <c r="W417" s="976"/>
      <c r="X417" s="976"/>
      <c r="Y417" s="976"/>
      <c r="Z417" s="976"/>
      <c r="AA417" s="97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5"/>
      <c r="B418" s="238"/>
      <c r="C418" s="237"/>
      <c r="D418" s="238"/>
      <c r="E418" s="237"/>
      <c r="F418" s="300"/>
      <c r="G418" s="218"/>
      <c r="H418" s="219"/>
      <c r="I418" s="219"/>
      <c r="J418" s="219"/>
      <c r="K418" s="219"/>
      <c r="L418" s="219"/>
      <c r="M418" s="219"/>
      <c r="N418" s="219"/>
      <c r="O418" s="219"/>
      <c r="P418" s="220"/>
      <c r="Q418" s="975"/>
      <c r="R418" s="976"/>
      <c r="S418" s="976"/>
      <c r="T418" s="976"/>
      <c r="U418" s="976"/>
      <c r="V418" s="976"/>
      <c r="W418" s="976"/>
      <c r="X418" s="976"/>
      <c r="Y418" s="976"/>
      <c r="Z418" s="976"/>
      <c r="AA418" s="97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5"/>
      <c r="B419" s="238"/>
      <c r="C419" s="237"/>
      <c r="D419" s="238"/>
      <c r="E419" s="237"/>
      <c r="F419" s="300"/>
      <c r="G419" s="221"/>
      <c r="H419" s="150"/>
      <c r="I419" s="150"/>
      <c r="J419" s="150"/>
      <c r="K419" s="150"/>
      <c r="L419" s="150"/>
      <c r="M419" s="150"/>
      <c r="N419" s="150"/>
      <c r="O419" s="150"/>
      <c r="P419" s="222"/>
      <c r="Q419" s="978"/>
      <c r="R419" s="979"/>
      <c r="S419" s="979"/>
      <c r="T419" s="979"/>
      <c r="U419" s="979"/>
      <c r="V419" s="979"/>
      <c r="W419" s="979"/>
      <c r="X419" s="979"/>
      <c r="Y419" s="979"/>
      <c r="Z419" s="979"/>
      <c r="AA419" s="98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5"/>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5"/>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5"/>
      <c r="B422" s="238"/>
      <c r="C422" s="237"/>
      <c r="D422" s="238"/>
      <c r="E422" s="237"/>
      <c r="F422" s="300"/>
      <c r="G422" s="216"/>
      <c r="H422" s="147"/>
      <c r="I422" s="147"/>
      <c r="J422" s="147"/>
      <c r="K422" s="147"/>
      <c r="L422" s="147"/>
      <c r="M422" s="147"/>
      <c r="N422" s="147"/>
      <c r="O422" s="147"/>
      <c r="P422" s="217"/>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5"/>
      <c r="B423" s="238"/>
      <c r="C423" s="237"/>
      <c r="D423" s="238"/>
      <c r="E423" s="237"/>
      <c r="F423" s="300"/>
      <c r="G423" s="218"/>
      <c r="H423" s="219"/>
      <c r="I423" s="219"/>
      <c r="J423" s="219"/>
      <c r="K423" s="219"/>
      <c r="L423" s="219"/>
      <c r="M423" s="219"/>
      <c r="N423" s="219"/>
      <c r="O423" s="219"/>
      <c r="P423" s="220"/>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5"/>
      <c r="B424" s="238"/>
      <c r="C424" s="237"/>
      <c r="D424" s="238"/>
      <c r="E424" s="237"/>
      <c r="F424" s="300"/>
      <c r="G424" s="218"/>
      <c r="H424" s="219"/>
      <c r="I424" s="219"/>
      <c r="J424" s="219"/>
      <c r="K424" s="219"/>
      <c r="L424" s="219"/>
      <c r="M424" s="219"/>
      <c r="N424" s="219"/>
      <c r="O424" s="219"/>
      <c r="P424" s="220"/>
      <c r="Q424" s="975"/>
      <c r="R424" s="976"/>
      <c r="S424" s="976"/>
      <c r="T424" s="976"/>
      <c r="U424" s="976"/>
      <c r="V424" s="976"/>
      <c r="W424" s="976"/>
      <c r="X424" s="976"/>
      <c r="Y424" s="976"/>
      <c r="Z424" s="976"/>
      <c r="AA424" s="97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5"/>
      <c r="B425" s="238"/>
      <c r="C425" s="237"/>
      <c r="D425" s="238"/>
      <c r="E425" s="237"/>
      <c r="F425" s="300"/>
      <c r="G425" s="218"/>
      <c r="H425" s="219"/>
      <c r="I425" s="219"/>
      <c r="J425" s="219"/>
      <c r="K425" s="219"/>
      <c r="L425" s="219"/>
      <c r="M425" s="219"/>
      <c r="N425" s="219"/>
      <c r="O425" s="219"/>
      <c r="P425" s="220"/>
      <c r="Q425" s="975"/>
      <c r="R425" s="976"/>
      <c r="S425" s="976"/>
      <c r="T425" s="976"/>
      <c r="U425" s="976"/>
      <c r="V425" s="976"/>
      <c r="W425" s="976"/>
      <c r="X425" s="976"/>
      <c r="Y425" s="976"/>
      <c r="Z425" s="976"/>
      <c r="AA425" s="97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5"/>
      <c r="B426" s="238"/>
      <c r="C426" s="237"/>
      <c r="D426" s="238"/>
      <c r="E426" s="301"/>
      <c r="F426" s="302"/>
      <c r="G426" s="221"/>
      <c r="H426" s="150"/>
      <c r="I426" s="150"/>
      <c r="J426" s="150"/>
      <c r="K426" s="150"/>
      <c r="L426" s="150"/>
      <c r="M426" s="150"/>
      <c r="N426" s="150"/>
      <c r="O426" s="150"/>
      <c r="P426" s="222"/>
      <c r="Q426" s="978"/>
      <c r="R426" s="979"/>
      <c r="S426" s="979"/>
      <c r="T426" s="979"/>
      <c r="U426" s="979"/>
      <c r="V426" s="979"/>
      <c r="W426" s="979"/>
      <c r="X426" s="979"/>
      <c r="Y426" s="979"/>
      <c r="Z426" s="979"/>
      <c r="AA426" s="98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5"/>
      <c r="B429" s="238"/>
      <c r="C429" s="301"/>
      <c r="D429" s="98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5"/>
      <c r="B430" s="238"/>
      <c r="C430" s="235" t="s">
        <v>471</v>
      </c>
      <c r="D430" s="236"/>
      <c r="E430" s="224" t="s">
        <v>463</v>
      </c>
      <c r="F430" s="439"/>
      <c r="G430" s="226" t="s">
        <v>326</v>
      </c>
      <c r="H430" s="144"/>
      <c r="I430" s="144"/>
      <c r="J430" s="227" t="s">
        <v>499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8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512</v>
      </c>
      <c r="AF432" s="122"/>
      <c r="AG432" s="123" t="s">
        <v>307</v>
      </c>
      <c r="AH432" s="158"/>
      <c r="AI432" s="168"/>
      <c r="AJ432" s="168"/>
      <c r="AK432" s="168"/>
      <c r="AL432" s="163"/>
      <c r="AM432" s="168"/>
      <c r="AN432" s="168"/>
      <c r="AO432" s="168"/>
      <c r="AP432" s="163"/>
      <c r="AQ432" s="203" t="s">
        <v>512</v>
      </c>
      <c r="AR432" s="122"/>
      <c r="AS432" s="123" t="s">
        <v>307</v>
      </c>
      <c r="AT432" s="158"/>
      <c r="AU432" s="122" t="s">
        <v>500</v>
      </c>
      <c r="AV432" s="122"/>
      <c r="AW432" s="123" t="s">
        <v>296</v>
      </c>
      <c r="AX432" s="124"/>
    </row>
    <row r="433" spans="1:50" ht="23.25" customHeight="1" x14ac:dyDescent="0.2">
      <c r="A433" s="985"/>
      <c r="B433" s="238"/>
      <c r="C433" s="237"/>
      <c r="D433" s="238"/>
      <c r="E433" s="152"/>
      <c r="F433" s="153"/>
      <c r="G433" s="216" t="s">
        <v>500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500</v>
      </c>
      <c r="AC433" s="119"/>
      <c r="AD433" s="119"/>
      <c r="AE433" s="97" t="s">
        <v>500</v>
      </c>
      <c r="AF433" s="98"/>
      <c r="AG433" s="98"/>
      <c r="AH433" s="98"/>
      <c r="AI433" s="97" t="s">
        <v>500</v>
      </c>
      <c r="AJ433" s="98"/>
      <c r="AK433" s="98"/>
      <c r="AL433" s="98"/>
      <c r="AM433" s="97" t="s">
        <v>512</v>
      </c>
      <c r="AN433" s="98"/>
      <c r="AO433" s="98"/>
      <c r="AP433" s="99"/>
      <c r="AQ433" s="97" t="s">
        <v>517</v>
      </c>
      <c r="AR433" s="98"/>
      <c r="AS433" s="98"/>
      <c r="AT433" s="99"/>
      <c r="AU433" s="98" t="s">
        <v>512</v>
      </c>
      <c r="AV433" s="98"/>
      <c r="AW433" s="98"/>
      <c r="AX433" s="208"/>
    </row>
    <row r="434" spans="1:50" ht="23.25" customHeight="1" x14ac:dyDescent="0.2">
      <c r="A434" s="98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500</v>
      </c>
      <c r="AC434" s="207"/>
      <c r="AD434" s="207"/>
      <c r="AE434" s="97" t="s">
        <v>517</v>
      </c>
      <c r="AF434" s="98"/>
      <c r="AG434" s="98"/>
      <c r="AH434" s="99"/>
      <c r="AI434" s="97" t="s">
        <v>512</v>
      </c>
      <c r="AJ434" s="98"/>
      <c r="AK434" s="98"/>
      <c r="AL434" s="98"/>
      <c r="AM434" s="97" t="s">
        <v>500</v>
      </c>
      <c r="AN434" s="98"/>
      <c r="AO434" s="98"/>
      <c r="AP434" s="99"/>
      <c r="AQ434" s="97" t="s">
        <v>500</v>
      </c>
      <c r="AR434" s="98"/>
      <c r="AS434" s="98"/>
      <c r="AT434" s="99"/>
      <c r="AU434" s="98" t="s">
        <v>500</v>
      </c>
      <c r="AV434" s="98"/>
      <c r="AW434" s="98"/>
      <c r="AX434" s="208"/>
    </row>
    <row r="435" spans="1:50" ht="23.25" customHeight="1" x14ac:dyDescent="0.2">
      <c r="A435" s="98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512</v>
      </c>
      <c r="AF435" s="98"/>
      <c r="AG435" s="98"/>
      <c r="AH435" s="99"/>
      <c r="AI435" s="97" t="s">
        <v>512</v>
      </c>
      <c r="AJ435" s="98"/>
      <c r="AK435" s="98"/>
      <c r="AL435" s="98"/>
      <c r="AM435" s="97" t="s">
        <v>500</v>
      </c>
      <c r="AN435" s="98"/>
      <c r="AO435" s="98"/>
      <c r="AP435" s="99"/>
      <c r="AQ435" s="97" t="s">
        <v>500</v>
      </c>
      <c r="AR435" s="98"/>
      <c r="AS435" s="98"/>
      <c r="AT435" s="99"/>
      <c r="AU435" s="98" t="s">
        <v>512</v>
      </c>
      <c r="AV435" s="98"/>
      <c r="AW435" s="98"/>
      <c r="AX435" s="208"/>
    </row>
    <row r="436" spans="1:50" ht="18.75" hidden="1" customHeight="1" x14ac:dyDescent="0.2">
      <c r="A436" s="98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8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t="s">
        <v>500</v>
      </c>
      <c r="AF437" s="122"/>
      <c r="AG437" s="123" t="s">
        <v>307</v>
      </c>
      <c r="AH437" s="158"/>
      <c r="AI437" s="168"/>
      <c r="AJ437" s="168"/>
      <c r="AK437" s="168"/>
      <c r="AL437" s="163"/>
      <c r="AM437" s="168"/>
      <c r="AN437" s="168"/>
      <c r="AO437" s="168"/>
      <c r="AP437" s="163"/>
      <c r="AQ437" s="203" t="s">
        <v>512</v>
      </c>
      <c r="AR437" s="122"/>
      <c r="AS437" s="123" t="s">
        <v>307</v>
      </c>
      <c r="AT437" s="158"/>
      <c r="AU437" s="122" t="s">
        <v>515</v>
      </c>
      <c r="AV437" s="122"/>
      <c r="AW437" s="123" t="s">
        <v>296</v>
      </c>
      <c r="AX437" s="124"/>
    </row>
    <row r="438" spans="1:50" ht="23.25" hidden="1" customHeight="1" x14ac:dyDescent="0.2">
      <c r="A438" s="985"/>
      <c r="B438" s="238"/>
      <c r="C438" s="237"/>
      <c r="D438" s="238"/>
      <c r="E438" s="152"/>
      <c r="F438" s="153"/>
      <c r="G438" s="216" t="s">
        <v>500</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t="s">
        <v>513</v>
      </c>
      <c r="AC438" s="119"/>
      <c r="AD438" s="119"/>
      <c r="AE438" s="97" t="s">
        <v>512</v>
      </c>
      <c r="AF438" s="98"/>
      <c r="AG438" s="98"/>
      <c r="AH438" s="98"/>
      <c r="AI438" s="97" t="s">
        <v>500</v>
      </c>
      <c r="AJ438" s="98"/>
      <c r="AK438" s="98"/>
      <c r="AL438" s="98"/>
      <c r="AM438" s="97" t="s">
        <v>512</v>
      </c>
      <c r="AN438" s="98"/>
      <c r="AO438" s="98"/>
      <c r="AP438" s="99"/>
      <c r="AQ438" s="97" t="s">
        <v>512</v>
      </c>
      <c r="AR438" s="98"/>
      <c r="AS438" s="98"/>
      <c r="AT438" s="99"/>
      <c r="AU438" s="98" t="s">
        <v>500</v>
      </c>
      <c r="AV438" s="98"/>
      <c r="AW438" s="98"/>
      <c r="AX438" s="208"/>
    </row>
    <row r="439" spans="1:50" ht="23.25" hidden="1" customHeight="1" x14ac:dyDescent="0.2">
      <c r="A439" s="98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t="s">
        <v>500</v>
      </c>
      <c r="AC439" s="207"/>
      <c r="AD439" s="207"/>
      <c r="AE439" s="97" t="s">
        <v>500</v>
      </c>
      <c r="AF439" s="98"/>
      <c r="AG439" s="98"/>
      <c r="AH439" s="99"/>
      <c r="AI439" s="97" t="s">
        <v>500</v>
      </c>
      <c r="AJ439" s="98"/>
      <c r="AK439" s="98"/>
      <c r="AL439" s="98"/>
      <c r="AM439" s="97" t="s">
        <v>512</v>
      </c>
      <c r="AN439" s="98"/>
      <c r="AO439" s="98"/>
      <c r="AP439" s="99"/>
      <c r="AQ439" s="97" t="s">
        <v>500</v>
      </c>
      <c r="AR439" s="98"/>
      <c r="AS439" s="98"/>
      <c r="AT439" s="99"/>
      <c r="AU439" s="98" t="s">
        <v>512</v>
      </c>
      <c r="AV439" s="98"/>
      <c r="AW439" s="98"/>
      <c r="AX439" s="208"/>
    </row>
    <row r="440" spans="1:50" ht="23.25" hidden="1" customHeight="1" x14ac:dyDescent="0.2">
      <c r="A440" s="98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t="s">
        <v>512</v>
      </c>
      <c r="AF440" s="98"/>
      <c r="AG440" s="98"/>
      <c r="AH440" s="99"/>
      <c r="AI440" s="97" t="s">
        <v>500</v>
      </c>
      <c r="AJ440" s="98"/>
      <c r="AK440" s="98"/>
      <c r="AL440" s="98"/>
      <c r="AM440" s="97" t="s">
        <v>500</v>
      </c>
      <c r="AN440" s="98"/>
      <c r="AO440" s="98"/>
      <c r="AP440" s="99"/>
      <c r="AQ440" s="97" t="s">
        <v>512</v>
      </c>
      <c r="AR440" s="98"/>
      <c r="AS440" s="98"/>
      <c r="AT440" s="99"/>
      <c r="AU440" s="98" t="s">
        <v>500</v>
      </c>
      <c r="AV440" s="98"/>
      <c r="AW440" s="98"/>
      <c r="AX440" s="208"/>
    </row>
    <row r="441" spans="1:50" ht="18.75" hidden="1" customHeight="1" x14ac:dyDescent="0.2">
      <c r="A441" s="98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8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8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8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8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512</v>
      </c>
      <c r="AF457" s="122"/>
      <c r="AG457" s="123" t="s">
        <v>307</v>
      </c>
      <c r="AH457" s="158"/>
      <c r="AI457" s="168"/>
      <c r="AJ457" s="168"/>
      <c r="AK457" s="168"/>
      <c r="AL457" s="163"/>
      <c r="AM457" s="168"/>
      <c r="AN457" s="168"/>
      <c r="AO457" s="168"/>
      <c r="AP457" s="163"/>
      <c r="AQ457" s="203" t="s">
        <v>500</v>
      </c>
      <c r="AR457" s="122"/>
      <c r="AS457" s="123" t="s">
        <v>307</v>
      </c>
      <c r="AT457" s="158"/>
      <c r="AU457" s="122" t="s">
        <v>500</v>
      </c>
      <c r="AV457" s="122"/>
      <c r="AW457" s="123" t="s">
        <v>296</v>
      </c>
      <c r="AX457" s="124"/>
    </row>
    <row r="458" spans="1:50" ht="23.25" customHeight="1" x14ac:dyDescent="0.2">
      <c r="A458" s="985"/>
      <c r="B458" s="238"/>
      <c r="C458" s="237"/>
      <c r="D458" s="238"/>
      <c r="E458" s="152"/>
      <c r="F458" s="153"/>
      <c r="G458" s="216" t="s">
        <v>513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512</v>
      </c>
      <c r="AC458" s="119"/>
      <c r="AD458" s="119"/>
      <c r="AE458" s="97" t="s">
        <v>512</v>
      </c>
      <c r="AF458" s="98"/>
      <c r="AG458" s="98"/>
      <c r="AH458" s="98"/>
      <c r="AI458" s="97" t="s">
        <v>512</v>
      </c>
      <c r="AJ458" s="98"/>
      <c r="AK458" s="98"/>
      <c r="AL458" s="98"/>
      <c r="AM458" s="97" t="s">
        <v>518</v>
      </c>
      <c r="AN458" s="98"/>
      <c r="AO458" s="98"/>
      <c r="AP458" s="99"/>
      <c r="AQ458" s="97" t="s">
        <v>500</v>
      </c>
      <c r="AR458" s="98"/>
      <c r="AS458" s="98"/>
      <c r="AT458" s="99"/>
      <c r="AU458" s="98" t="s">
        <v>500</v>
      </c>
      <c r="AV458" s="98"/>
      <c r="AW458" s="98"/>
      <c r="AX458" s="208"/>
    </row>
    <row r="459" spans="1:50" ht="23.25" customHeight="1" x14ac:dyDescent="0.2">
      <c r="A459" s="98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500</v>
      </c>
      <c r="AC459" s="207"/>
      <c r="AD459" s="207"/>
      <c r="AE459" s="97" t="s">
        <v>500</v>
      </c>
      <c r="AF459" s="98"/>
      <c r="AG459" s="98"/>
      <c r="AH459" s="99"/>
      <c r="AI459" s="97" t="s">
        <v>512</v>
      </c>
      <c r="AJ459" s="98"/>
      <c r="AK459" s="98"/>
      <c r="AL459" s="98"/>
      <c r="AM459" s="97" t="s">
        <v>500</v>
      </c>
      <c r="AN459" s="98"/>
      <c r="AO459" s="98"/>
      <c r="AP459" s="99"/>
      <c r="AQ459" s="97" t="s">
        <v>512</v>
      </c>
      <c r="AR459" s="98"/>
      <c r="AS459" s="98"/>
      <c r="AT459" s="99"/>
      <c r="AU459" s="98" t="s">
        <v>500</v>
      </c>
      <c r="AV459" s="98"/>
      <c r="AW459" s="98"/>
      <c r="AX459" s="208"/>
    </row>
    <row r="460" spans="1:50" ht="23.25" customHeight="1" x14ac:dyDescent="0.2">
      <c r="A460" s="98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500</v>
      </c>
      <c r="AF460" s="98"/>
      <c r="AG460" s="98"/>
      <c r="AH460" s="99"/>
      <c r="AI460" s="97" t="s">
        <v>500</v>
      </c>
      <c r="AJ460" s="98"/>
      <c r="AK460" s="98"/>
      <c r="AL460" s="98"/>
      <c r="AM460" s="97" t="s">
        <v>512</v>
      </c>
      <c r="AN460" s="98"/>
      <c r="AO460" s="98"/>
      <c r="AP460" s="99"/>
      <c r="AQ460" s="97" t="s">
        <v>512</v>
      </c>
      <c r="AR460" s="98"/>
      <c r="AS460" s="98"/>
      <c r="AT460" s="99"/>
      <c r="AU460" s="98" t="s">
        <v>518</v>
      </c>
      <c r="AV460" s="98"/>
      <c r="AW460" s="98"/>
      <c r="AX460" s="208"/>
    </row>
    <row r="461" spans="1:50" ht="18.75" hidden="1" customHeight="1" x14ac:dyDescent="0.2">
      <c r="A461" s="98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8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8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8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8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customHeight="1" x14ac:dyDescent="0.2">
      <c r="A481" s="985"/>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5"/>
      <c r="B482" s="238"/>
      <c r="C482" s="237"/>
      <c r="D482" s="238"/>
      <c r="E482" s="146" t="s">
        <v>518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5"/>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8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8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8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8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8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8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8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8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8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8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5"/>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5"/>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8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8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8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8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8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8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8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8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8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8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5"/>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5"/>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8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8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8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8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8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8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8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8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8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8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5"/>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5"/>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8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8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8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8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8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8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8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8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8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8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5"/>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4"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5"/>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72.650000000000006" customHeight="1" x14ac:dyDescent="0.2">
      <c r="A702" s="520" t="s">
        <v>258</v>
      </c>
      <c r="B702" s="521"/>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484</v>
      </c>
      <c r="AE702" s="887"/>
      <c r="AF702" s="887"/>
      <c r="AG702" s="876" t="s">
        <v>519</v>
      </c>
      <c r="AH702" s="877"/>
      <c r="AI702" s="877"/>
      <c r="AJ702" s="877"/>
      <c r="AK702" s="877"/>
      <c r="AL702" s="877"/>
      <c r="AM702" s="877"/>
      <c r="AN702" s="877"/>
      <c r="AO702" s="877"/>
      <c r="AP702" s="877"/>
      <c r="AQ702" s="877"/>
      <c r="AR702" s="877"/>
      <c r="AS702" s="877"/>
      <c r="AT702" s="877"/>
      <c r="AU702" s="877"/>
      <c r="AV702" s="877"/>
      <c r="AW702" s="877"/>
      <c r="AX702" s="878"/>
    </row>
    <row r="703" spans="1:50" ht="27" customHeight="1" x14ac:dyDescent="0.2">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0" t="s">
        <v>484</v>
      </c>
      <c r="AE703" s="141"/>
      <c r="AF703" s="141"/>
      <c r="AG703" s="655" t="s">
        <v>520</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2">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484</v>
      </c>
      <c r="AE704" s="577"/>
      <c r="AF704" s="577"/>
      <c r="AG704" s="419" t="s">
        <v>521</v>
      </c>
      <c r="AH704" s="219"/>
      <c r="AI704" s="219"/>
      <c r="AJ704" s="219"/>
      <c r="AK704" s="219"/>
      <c r="AL704" s="219"/>
      <c r="AM704" s="219"/>
      <c r="AN704" s="219"/>
      <c r="AO704" s="219"/>
      <c r="AP704" s="219"/>
      <c r="AQ704" s="219"/>
      <c r="AR704" s="219"/>
      <c r="AS704" s="219"/>
      <c r="AT704" s="219"/>
      <c r="AU704" s="219"/>
      <c r="AV704" s="219"/>
      <c r="AW704" s="219"/>
      <c r="AX704" s="420"/>
    </row>
    <row r="705" spans="1:50" ht="27" customHeight="1" x14ac:dyDescent="0.2">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3" t="s">
        <v>484</v>
      </c>
      <c r="AE705" s="724"/>
      <c r="AF705" s="724"/>
      <c r="AG705" s="146" t="s">
        <v>522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6"/>
      <c r="B706" s="761"/>
      <c r="C706" s="605"/>
      <c r="D706" s="606"/>
      <c r="E706" s="674" t="s">
        <v>424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0" t="s">
        <v>523</v>
      </c>
      <c r="AE706" s="141"/>
      <c r="AF706" s="142"/>
      <c r="AG706" s="419"/>
      <c r="AH706" s="219"/>
      <c r="AI706" s="219"/>
      <c r="AJ706" s="219"/>
      <c r="AK706" s="219"/>
      <c r="AL706" s="219"/>
      <c r="AM706" s="219"/>
      <c r="AN706" s="219"/>
      <c r="AO706" s="219"/>
      <c r="AP706" s="219"/>
      <c r="AQ706" s="219"/>
      <c r="AR706" s="219"/>
      <c r="AS706" s="219"/>
      <c r="AT706" s="219"/>
      <c r="AU706" s="219"/>
      <c r="AV706" s="219"/>
      <c r="AW706" s="219"/>
      <c r="AX706" s="420"/>
    </row>
    <row r="707" spans="1:50" ht="26.25" customHeight="1" x14ac:dyDescent="0.2">
      <c r="A707" s="646"/>
      <c r="B707" s="761"/>
      <c r="C707" s="607"/>
      <c r="D707" s="608"/>
      <c r="E707" s="677" t="s">
        <v>361</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4" t="s">
        <v>523</v>
      </c>
      <c r="AE707" s="575"/>
      <c r="AF707" s="575"/>
      <c r="AG707" s="419"/>
      <c r="AH707" s="219"/>
      <c r="AI707" s="219"/>
      <c r="AJ707" s="219"/>
      <c r="AK707" s="219"/>
      <c r="AL707" s="219"/>
      <c r="AM707" s="219"/>
      <c r="AN707" s="219"/>
      <c r="AO707" s="219"/>
      <c r="AP707" s="219"/>
      <c r="AQ707" s="219"/>
      <c r="AR707" s="219"/>
      <c r="AS707" s="219"/>
      <c r="AT707" s="219"/>
      <c r="AU707" s="219"/>
      <c r="AV707" s="219"/>
      <c r="AW707" s="219"/>
      <c r="AX707" s="420"/>
    </row>
    <row r="708" spans="1:50" ht="56.5" customHeight="1" x14ac:dyDescent="0.2">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484</v>
      </c>
      <c r="AE708" s="659"/>
      <c r="AF708" s="659"/>
      <c r="AG708" s="517" t="s">
        <v>524</v>
      </c>
      <c r="AH708" s="518"/>
      <c r="AI708" s="518"/>
      <c r="AJ708" s="518"/>
      <c r="AK708" s="518"/>
      <c r="AL708" s="518"/>
      <c r="AM708" s="518"/>
      <c r="AN708" s="518"/>
      <c r="AO708" s="518"/>
      <c r="AP708" s="518"/>
      <c r="AQ708" s="518"/>
      <c r="AR708" s="518"/>
      <c r="AS708" s="518"/>
      <c r="AT708" s="518"/>
      <c r="AU708" s="518"/>
      <c r="AV708" s="518"/>
      <c r="AW708" s="518"/>
      <c r="AX708" s="519"/>
    </row>
    <row r="709" spans="1:50" ht="31.5" customHeight="1" x14ac:dyDescent="0.2">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0" t="s">
        <v>484</v>
      </c>
      <c r="AE709" s="141"/>
      <c r="AF709" s="141"/>
      <c r="AG709" s="655" t="s">
        <v>525</v>
      </c>
      <c r="AH709" s="656"/>
      <c r="AI709" s="656"/>
      <c r="AJ709" s="656"/>
      <c r="AK709" s="656"/>
      <c r="AL709" s="656"/>
      <c r="AM709" s="656"/>
      <c r="AN709" s="656"/>
      <c r="AO709" s="656"/>
      <c r="AP709" s="656"/>
      <c r="AQ709" s="656"/>
      <c r="AR709" s="656"/>
      <c r="AS709" s="656"/>
      <c r="AT709" s="656"/>
      <c r="AU709" s="656"/>
      <c r="AV709" s="656"/>
      <c r="AW709" s="656"/>
      <c r="AX709" s="657"/>
    </row>
    <row r="710" spans="1:50" ht="28.5" customHeight="1" x14ac:dyDescent="0.2">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0" t="s">
        <v>484</v>
      </c>
      <c r="AE710" s="141"/>
      <c r="AF710" s="141"/>
      <c r="AG710" s="655" t="s">
        <v>527</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2">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0" t="s">
        <v>484</v>
      </c>
      <c r="AE711" s="141"/>
      <c r="AF711" s="141"/>
      <c r="AG711" s="655" t="s">
        <v>528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9" t="s">
        <v>391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526</v>
      </c>
      <c r="AE712" s="577"/>
      <c r="AF712" s="577"/>
      <c r="AG712" s="585" t="s">
        <v>513</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2">
      <c r="A713" s="646"/>
      <c r="B713" s="647"/>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526</v>
      </c>
      <c r="AE713" s="141"/>
      <c r="AF713" s="142"/>
      <c r="AG713" s="655" t="s">
        <v>500</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2" t="s">
        <v>368</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526</v>
      </c>
      <c r="AE714" s="583"/>
      <c r="AF714" s="584"/>
      <c r="AG714" s="680" t="s">
        <v>500</v>
      </c>
      <c r="AH714" s="681"/>
      <c r="AI714" s="681"/>
      <c r="AJ714" s="681"/>
      <c r="AK714" s="681"/>
      <c r="AL714" s="681"/>
      <c r="AM714" s="681"/>
      <c r="AN714" s="681"/>
      <c r="AO714" s="681"/>
      <c r="AP714" s="681"/>
      <c r="AQ714" s="681"/>
      <c r="AR714" s="681"/>
      <c r="AS714" s="681"/>
      <c r="AT714" s="681"/>
      <c r="AU714" s="681"/>
      <c r="AV714" s="681"/>
      <c r="AW714" s="681"/>
      <c r="AX714" s="682"/>
    </row>
    <row r="715" spans="1:50" ht="44.5" customHeight="1" x14ac:dyDescent="0.2">
      <c r="A715" s="612" t="s">
        <v>39</v>
      </c>
      <c r="B715" s="645"/>
      <c r="C715" s="650" t="s">
        <v>369</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484</v>
      </c>
      <c r="AE715" s="659"/>
      <c r="AF715" s="768"/>
      <c r="AG715" s="517" t="s">
        <v>529</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526</v>
      </c>
      <c r="AE716" s="750"/>
      <c r="AF716" s="750"/>
      <c r="AG716" s="655" t="s">
        <v>500</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9" t="s">
        <v>317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0" t="s">
        <v>484</v>
      </c>
      <c r="AE717" s="141"/>
      <c r="AF717" s="141"/>
      <c r="AG717" s="655" t="s">
        <v>530</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0" t="s">
        <v>526</v>
      </c>
      <c r="AE718" s="141"/>
      <c r="AF718" s="141"/>
      <c r="AG718" s="149" t="s">
        <v>500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9" t="s">
        <v>57</v>
      </c>
      <c r="B719" s="640"/>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58" t="s">
        <v>526</v>
      </c>
      <c r="AE719" s="659"/>
      <c r="AF719" s="659"/>
      <c r="AG719" s="146" t="s">
        <v>500</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41"/>
      <c r="B720" s="642"/>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9"/>
      <c r="AH720" s="219"/>
      <c r="AI720" s="219"/>
      <c r="AJ720" s="219"/>
      <c r="AK720" s="219"/>
      <c r="AL720" s="219"/>
      <c r="AM720" s="219"/>
      <c r="AN720" s="219"/>
      <c r="AO720" s="219"/>
      <c r="AP720" s="219"/>
      <c r="AQ720" s="219"/>
      <c r="AR720" s="219"/>
      <c r="AS720" s="219"/>
      <c r="AT720" s="219"/>
      <c r="AU720" s="219"/>
      <c r="AV720" s="219"/>
      <c r="AW720" s="219"/>
      <c r="AX720" s="420"/>
    </row>
    <row r="721" spans="1:50" ht="24.75" customHeight="1" x14ac:dyDescent="0.2">
      <c r="A721" s="641"/>
      <c r="B721" s="642"/>
      <c r="C721" s="908"/>
      <c r="D721" s="909"/>
      <c r="E721" s="909"/>
      <c r="F721" s="910"/>
      <c r="G721" s="928"/>
      <c r="H721" s="929"/>
      <c r="I721" s="69" t="str">
        <f>IF(OR(G721="　", G721=""), "", "-")</f>
        <v/>
      </c>
      <c r="J721" s="907" t="s">
        <v>573</v>
      </c>
      <c r="K721" s="907"/>
      <c r="L721" s="69" t="str">
        <f>IF(M721="","","-")</f>
        <v/>
      </c>
      <c r="M721" s="70"/>
      <c r="N721" s="904" t="s">
        <v>574</v>
      </c>
      <c r="O721" s="905"/>
      <c r="P721" s="905"/>
      <c r="Q721" s="905"/>
      <c r="R721" s="905"/>
      <c r="S721" s="905"/>
      <c r="T721" s="905"/>
      <c r="U721" s="905"/>
      <c r="V721" s="905"/>
      <c r="W721" s="905"/>
      <c r="X721" s="905"/>
      <c r="Y721" s="905"/>
      <c r="Z721" s="905"/>
      <c r="AA721" s="905"/>
      <c r="AB721" s="905"/>
      <c r="AC721" s="905"/>
      <c r="AD721" s="905"/>
      <c r="AE721" s="905"/>
      <c r="AF721" s="906"/>
      <c r="AG721" s="419"/>
      <c r="AH721" s="219"/>
      <c r="AI721" s="219"/>
      <c r="AJ721" s="219"/>
      <c r="AK721" s="219"/>
      <c r="AL721" s="219"/>
      <c r="AM721" s="219"/>
      <c r="AN721" s="219"/>
      <c r="AO721" s="219"/>
      <c r="AP721" s="219"/>
      <c r="AQ721" s="219"/>
      <c r="AR721" s="219"/>
      <c r="AS721" s="219"/>
      <c r="AT721" s="219"/>
      <c r="AU721" s="219"/>
      <c r="AV721" s="219"/>
      <c r="AW721" s="219"/>
      <c r="AX721" s="420"/>
    </row>
    <row r="722" spans="1:50" ht="24.75" customHeight="1" x14ac:dyDescent="0.2">
      <c r="A722" s="641"/>
      <c r="B722" s="642"/>
      <c r="C722" s="908"/>
      <c r="D722" s="909"/>
      <c r="E722" s="909"/>
      <c r="F722" s="910"/>
      <c r="G722" s="928"/>
      <c r="H722" s="929"/>
      <c r="I722" s="69" t="str">
        <f t="shared" ref="I722:I725" si="4">IF(OR(G722="　", G722=""), "", "-")</f>
        <v/>
      </c>
      <c r="J722" s="907" t="s">
        <v>573</v>
      </c>
      <c r="K722" s="907"/>
      <c r="L722" s="69" t="str">
        <f t="shared" ref="L722:L725" si="5">IF(M722="","","-")</f>
        <v/>
      </c>
      <c r="M722" s="70"/>
      <c r="N722" s="904" t="s">
        <v>575</v>
      </c>
      <c r="O722" s="905"/>
      <c r="P722" s="905"/>
      <c r="Q722" s="905"/>
      <c r="R722" s="905"/>
      <c r="S722" s="905"/>
      <c r="T722" s="905"/>
      <c r="U722" s="905"/>
      <c r="V722" s="905"/>
      <c r="W722" s="905"/>
      <c r="X722" s="905"/>
      <c r="Y722" s="905"/>
      <c r="Z722" s="905"/>
      <c r="AA722" s="905"/>
      <c r="AB722" s="905"/>
      <c r="AC722" s="905"/>
      <c r="AD722" s="905"/>
      <c r="AE722" s="905"/>
      <c r="AF722" s="906"/>
      <c r="AG722" s="419"/>
      <c r="AH722" s="219"/>
      <c r="AI722" s="219"/>
      <c r="AJ722" s="219"/>
      <c r="AK722" s="219"/>
      <c r="AL722" s="219"/>
      <c r="AM722" s="219"/>
      <c r="AN722" s="219"/>
      <c r="AO722" s="219"/>
      <c r="AP722" s="219"/>
      <c r="AQ722" s="219"/>
      <c r="AR722" s="219"/>
      <c r="AS722" s="219"/>
      <c r="AT722" s="219"/>
      <c r="AU722" s="219"/>
      <c r="AV722" s="219"/>
      <c r="AW722" s="219"/>
      <c r="AX722" s="420"/>
    </row>
    <row r="723" spans="1:50" ht="24.75" customHeight="1" x14ac:dyDescent="0.2">
      <c r="A723" s="641"/>
      <c r="B723" s="642"/>
      <c r="C723" s="908"/>
      <c r="D723" s="909"/>
      <c r="E723" s="909"/>
      <c r="F723" s="910"/>
      <c r="G723" s="928"/>
      <c r="H723" s="929"/>
      <c r="I723" s="69" t="str">
        <f t="shared" si="4"/>
        <v/>
      </c>
      <c r="J723" s="907" t="s">
        <v>573</v>
      </c>
      <c r="K723" s="907"/>
      <c r="L723" s="69" t="str">
        <f t="shared" si="5"/>
        <v/>
      </c>
      <c r="M723" s="70"/>
      <c r="N723" s="904" t="s">
        <v>573</v>
      </c>
      <c r="O723" s="905"/>
      <c r="P723" s="905"/>
      <c r="Q723" s="905"/>
      <c r="R723" s="905"/>
      <c r="S723" s="905"/>
      <c r="T723" s="905"/>
      <c r="U723" s="905"/>
      <c r="V723" s="905"/>
      <c r="W723" s="905"/>
      <c r="X723" s="905"/>
      <c r="Y723" s="905"/>
      <c r="Z723" s="905"/>
      <c r="AA723" s="905"/>
      <c r="AB723" s="905"/>
      <c r="AC723" s="905"/>
      <c r="AD723" s="905"/>
      <c r="AE723" s="905"/>
      <c r="AF723" s="906"/>
      <c r="AG723" s="419"/>
      <c r="AH723" s="219"/>
      <c r="AI723" s="219"/>
      <c r="AJ723" s="219"/>
      <c r="AK723" s="219"/>
      <c r="AL723" s="219"/>
      <c r="AM723" s="219"/>
      <c r="AN723" s="219"/>
      <c r="AO723" s="219"/>
      <c r="AP723" s="219"/>
      <c r="AQ723" s="219"/>
      <c r="AR723" s="219"/>
      <c r="AS723" s="219"/>
      <c r="AT723" s="219"/>
      <c r="AU723" s="219"/>
      <c r="AV723" s="219"/>
      <c r="AW723" s="219"/>
      <c r="AX723" s="420"/>
    </row>
    <row r="724" spans="1:50" ht="24.75" customHeight="1" x14ac:dyDescent="0.2">
      <c r="A724" s="641"/>
      <c r="B724" s="642"/>
      <c r="C724" s="908"/>
      <c r="D724" s="909"/>
      <c r="E724" s="909"/>
      <c r="F724" s="910"/>
      <c r="G724" s="928"/>
      <c r="H724" s="929"/>
      <c r="I724" s="69" t="str">
        <f t="shared" si="4"/>
        <v/>
      </c>
      <c r="J724" s="907" t="s">
        <v>574</v>
      </c>
      <c r="K724" s="907"/>
      <c r="L724" s="69" t="str">
        <f t="shared" si="5"/>
        <v/>
      </c>
      <c r="M724" s="70"/>
      <c r="N724" s="904" t="s">
        <v>573</v>
      </c>
      <c r="O724" s="905"/>
      <c r="P724" s="905"/>
      <c r="Q724" s="905"/>
      <c r="R724" s="905"/>
      <c r="S724" s="905"/>
      <c r="T724" s="905"/>
      <c r="U724" s="905"/>
      <c r="V724" s="905"/>
      <c r="W724" s="905"/>
      <c r="X724" s="905"/>
      <c r="Y724" s="905"/>
      <c r="Z724" s="905"/>
      <c r="AA724" s="905"/>
      <c r="AB724" s="905"/>
      <c r="AC724" s="905"/>
      <c r="AD724" s="905"/>
      <c r="AE724" s="905"/>
      <c r="AF724" s="906"/>
      <c r="AG724" s="419"/>
      <c r="AH724" s="219"/>
      <c r="AI724" s="219"/>
      <c r="AJ724" s="219"/>
      <c r="AK724" s="219"/>
      <c r="AL724" s="219"/>
      <c r="AM724" s="219"/>
      <c r="AN724" s="219"/>
      <c r="AO724" s="219"/>
      <c r="AP724" s="219"/>
      <c r="AQ724" s="219"/>
      <c r="AR724" s="219"/>
      <c r="AS724" s="219"/>
      <c r="AT724" s="219"/>
      <c r="AU724" s="219"/>
      <c r="AV724" s="219"/>
      <c r="AW724" s="219"/>
      <c r="AX724" s="420"/>
    </row>
    <row r="725" spans="1:50" ht="24.75" customHeight="1" x14ac:dyDescent="0.2">
      <c r="A725" s="643"/>
      <c r="B725" s="644"/>
      <c r="C725" s="911"/>
      <c r="D725" s="912"/>
      <c r="E725" s="912"/>
      <c r="F725" s="913"/>
      <c r="G725" s="950"/>
      <c r="H725" s="951"/>
      <c r="I725" s="71" t="str">
        <f t="shared" si="4"/>
        <v/>
      </c>
      <c r="J725" s="952" t="s">
        <v>573</v>
      </c>
      <c r="K725" s="952"/>
      <c r="L725" s="71" t="str">
        <f t="shared" si="5"/>
        <v/>
      </c>
      <c r="M725" s="72"/>
      <c r="N725" s="943" t="s">
        <v>573</v>
      </c>
      <c r="O725" s="944"/>
      <c r="P725" s="944"/>
      <c r="Q725" s="944"/>
      <c r="R725" s="944"/>
      <c r="S725" s="944"/>
      <c r="T725" s="944"/>
      <c r="U725" s="944"/>
      <c r="V725" s="944"/>
      <c r="W725" s="944"/>
      <c r="X725" s="944"/>
      <c r="Y725" s="944"/>
      <c r="Z725" s="944"/>
      <c r="AA725" s="944"/>
      <c r="AB725" s="944"/>
      <c r="AC725" s="944"/>
      <c r="AD725" s="944"/>
      <c r="AE725" s="944"/>
      <c r="AF725" s="945"/>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12" t="s">
        <v>47</v>
      </c>
      <c r="B726" s="613"/>
      <c r="C726" s="434" t="s">
        <v>52</v>
      </c>
      <c r="D726" s="572"/>
      <c r="E726" s="572"/>
      <c r="F726" s="573"/>
      <c r="G726" s="788" t="s">
        <v>531</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4"/>
      <c r="B727" s="615"/>
      <c r="C727" s="686" t="s">
        <v>56</v>
      </c>
      <c r="D727" s="687"/>
      <c r="E727" s="687"/>
      <c r="F727" s="688"/>
      <c r="G727" s="786" t="s">
        <v>532</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5">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5">
      <c r="A731" s="609"/>
      <c r="B731" s="610"/>
      <c r="C731" s="610"/>
      <c r="D731" s="610"/>
      <c r="E731" s="611"/>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5">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2">
      <c r="A736" s="765" t="s">
        <v>397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109" t="s">
        <v>467</v>
      </c>
      <c r="B737" s="110"/>
      <c r="C737" s="110"/>
      <c r="D737" s="111"/>
      <c r="E737" s="108" t="s">
        <v>533</v>
      </c>
      <c r="F737" s="108"/>
      <c r="G737" s="108"/>
      <c r="H737" s="108"/>
      <c r="I737" s="108"/>
      <c r="J737" s="108"/>
      <c r="K737" s="108"/>
      <c r="L737" s="108"/>
      <c r="M737" s="108"/>
      <c r="N737" s="87" t="s">
        <v>460</v>
      </c>
      <c r="O737" s="87"/>
      <c r="P737" s="87"/>
      <c r="Q737" s="87"/>
      <c r="R737" s="108" t="s">
        <v>534</v>
      </c>
      <c r="S737" s="108"/>
      <c r="T737" s="108"/>
      <c r="U737" s="108"/>
      <c r="V737" s="108"/>
      <c r="W737" s="108"/>
      <c r="X737" s="108"/>
      <c r="Y737" s="108"/>
      <c r="Z737" s="108"/>
      <c r="AA737" s="87" t="s">
        <v>459</v>
      </c>
      <c r="AB737" s="87"/>
      <c r="AC737" s="87"/>
      <c r="AD737" s="87"/>
      <c r="AE737" s="108" t="s">
        <v>535</v>
      </c>
      <c r="AF737" s="108"/>
      <c r="AG737" s="108"/>
      <c r="AH737" s="108"/>
      <c r="AI737" s="108"/>
      <c r="AJ737" s="108"/>
      <c r="AK737" s="108"/>
      <c r="AL737" s="108"/>
      <c r="AM737" s="108"/>
      <c r="AN737" s="87" t="s">
        <v>458</v>
      </c>
      <c r="AO737" s="87"/>
      <c r="AP737" s="87"/>
      <c r="AQ737" s="87"/>
      <c r="AR737" s="88" t="s">
        <v>536</v>
      </c>
      <c r="AS737" s="89"/>
      <c r="AT737" s="89"/>
      <c r="AU737" s="89"/>
      <c r="AV737" s="89"/>
      <c r="AW737" s="89"/>
      <c r="AX737" s="90"/>
      <c r="AY737" s="75"/>
      <c r="AZ737" s="75"/>
    </row>
    <row r="738" spans="1:52" ht="24.75" customHeight="1" x14ac:dyDescent="0.2">
      <c r="A738" s="109" t="s">
        <v>457</v>
      </c>
      <c r="B738" s="110"/>
      <c r="C738" s="110"/>
      <c r="D738" s="111"/>
      <c r="E738" s="108" t="s">
        <v>537</v>
      </c>
      <c r="F738" s="108"/>
      <c r="G738" s="108"/>
      <c r="H738" s="108"/>
      <c r="I738" s="108"/>
      <c r="J738" s="108"/>
      <c r="K738" s="108"/>
      <c r="L738" s="108"/>
      <c r="M738" s="108"/>
      <c r="N738" s="87" t="s">
        <v>456</v>
      </c>
      <c r="O738" s="87"/>
      <c r="P738" s="87"/>
      <c r="Q738" s="87"/>
      <c r="R738" s="108" t="s">
        <v>538</v>
      </c>
      <c r="S738" s="108"/>
      <c r="T738" s="108"/>
      <c r="U738" s="108"/>
      <c r="V738" s="108"/>
      <c r="W738" s="108"/>
      <c r="X738" s="108"/>
      <c r="Y738" s="108"/>
      <c r="Z738" s="108"/>
      <c r="AA738" s="87" t="s">
        <v>455</v>
      </c>
      <c r="AB738" s="87"/>
      <c r="AC738" s="87"/>
      <c r="AD738" s="87"/>
      <c r="AE738" s="108" t="s">
        <v>539</v>
      </c>
      <c r="AF738" s="108"/>
      <c r="AG738" s="108"/>
      <c r="AH738" s="108"/>
      <c r="AI738" s="108"/>
      <c r="AJ738" s="108"/>
      <c r="AK738" s="108"/>
      <c r="AL738" s="108"/>
      <c r="AM738" s="108"/>
      <c r="AN738" s="87" t="s">
        <v>451</v>
      </c>
      <c r="AO738" s="87"/>
      <c r="AP738" s="87"/>
      <c r="AQ738" s="87"/>
      <c r="AR738" s="88" t="s">
        <v>540</v>
      </c>
      <c r="AS738" s="89"/>
      <c r="AT738" s="89"/>
      <c r="AU738" s="89"/>
      <c r="AV738" s="89"/>
      <c r="AW738" s="89"/>
      <c r="AX738" s="90"/>
    </row>
    <row r="739" spans="1:52" ht="24.75" customHeight="1" thickBot="1" x14ac:dyDescent="0.25">
      <c r="A739" s="112" t="s">
        <v>447</v>
      </c>
      <c r="B739" s="113"/>
      <c r="C739" s="113"/>
      <c r="D739" s="114"/>
      <c r="E739" s="115" t="s">
        <v>479</v>
      </c>
      <c r="F739" s="103"/>
      <c r="G739" s="103"/>
      <c r="H739" s="79" t="str">
        <f>IF(E739="", "", "(")</f>
        <v>(</v>
      </c>
      <c r="I739" s="103"/>
      <c r="J739" s="103"/>
      <c r="K739" s="79" t="str">
        <f>IF(OR(I739="　", I739=""), "", "-")</f>
        <v/>
      </c>
      <c r="L739" s="104">
        <v>264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1" t="s">
        <v>429</v>
      </c>
      <c r="B779" s="752"/>
      <c r="C779" s="752"/>
      <c r="D779" s="752"/>
      <c r="E779" s="752"/>
      <c r="F779" s="753"/>
      <c r="G779" s="430" t="s">
        <v>541</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542</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2">
      <c r="A780" s="547"/>
      <c r="B780" s="754"/>
      <c r="C780" s="754"/>
      <c r="D780" s="754"/>
      <c r="E780" s="754"/>
      <c r="F780" s="755"/>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24.75" customHeight="1" x14ac:dyDescent="0.2">
      <c r="A781" s="547"/>
      <c r="B781" s="754"/>
      <c r="C781" s="754"/>
      <c r="D781" s="754"/>
      <c r="E781" s="754"/>
      <c r="F781" s="755"/>
      <c r="G781" s="440" t="s">
        <v>543</v>
      </c>
      <c r="H781" s="441"/>
      <c r="I781" s="441"/>
      <c r="J781" s="441"/>
      <c r="K781" s="442"/>
      <c r="L781" s="443" t="s">
        <v>545</v>
      </c>
      <c r="M781" s="444"/>
      <c r="N781" s="444"/>
      <c r="O781" s="444"/>
      <c r="P781" s="444"/>
      <c r="Q781" s="444"/>
      <c r="R781" s="444"/>
      <c r="S781" s="444"/>
      <c r="T781" s="444"/>
      <c r="U781" s="444"/>
      <c r="V781" s="444"/>
      <c r="W781" s="444"/>
      <c r="X781" s="445"/>
      <c r="Y781" s="446">
        <v>7345</v>
      </c>
      <c r="Z781" s="447"/>
      <c r="AA781" s="447"/>
      <c r="AB781" s="548"/>
      <c r="AC781" s="440" t="s">
        <v>547</v>
      </c>
      <c r="AD781" s="441"/>
      <c r="AE781" s="441"/>
      <c r="AF781" s="441"/>
      <c r="AG781" s="442"/>
      <c r="AH781" s="443" t="s">
        <v>549</v>
      </c>
      <c r="AI781" s="444"/>
      <c r="AJ781" s="444"/>
      <c r="AK781" s="444"/>
      <c r="AL781" s="444"/>
      <c r="AM781" s="444"/>
      <c r="AN781" s="444"/>
      <c r="AO781" s="444"/>
      <c r="AP781" s="444"/>
      <c r="AQ781" s="444"/>
      <c r="AR781" s="444"/>
      <c r="AS781" s="444"/>
      <c r="AT781" s="445"/>
      <c r="AU781" s="446">
        <v>1559</v>
      </c>
      <c r="AV781" s="447"/>
      <c r="AW781" s="447"/>
      <c r="AX781" s="448"/>
    </row>
    <row r="782" spans="1:50" ht="24.75" customHeight="1" x14ac:dyDescent="0.2">
      <c r="A782" s="547"/>
      <c r="B782" s="754"/>
      <c r="C782" s="754"/>
      <c r="D782" s="754"/>
      <c r="E782" s="754"/>
      <c r="F782" s="755"/>
      <c r="G782" s="334" t="s">
        <v>544</v>
      </c>
      <c r="H782" s="335"/>
      <c r="I782" s="335"/>
      <c r="J782" s="335"/>
      <c r="K782" s="336"/>
      <c r="L782" s="387" t="s">
        <v>546</v>
      </c>
      <c r="M782" s="388"/>
      <c r="N782" s="388"/>
      <c r="O782" s="388"/>
      <c r="P782" s="388"/>
      <c r="Q782" s="388"/>
      <c r="R782" s="388"/>
      <c r="S782" s="388"/>
      <c r="T782" s="388"/>
      <c r="U782" s="388"/>
      <c r="V782" s="388"/>
      <c r="W782" s="388"/>
      <c r="X782" s="389"/>
      <c r="Y782" s="384">
        <v>14</v>
      </c>
      <c r="Z782" s="385"/>
      <c r="AA782" s="385"/>
      <c r="AB782" s="391"/>
      <c r="AC782" s="334" t="s">
        <v>548</v>
      </c>
      <c r="AD782" s="335"/>
      <c r="AE782" s="335"/>
      <c r="AF782" s="335"/>
      <c r="AG782" s="336"/>
      <c r="AH782" s="387" t="s">
        <v>550</v>
      </c>
      <c r="AI782" s="388"/>
      <c r="AJ782" s="388"/>
      <c r="AK782" s="388"/>
      <c r="AL782" s="388"/>
      <c r="AM782" s="388"/>
      <c r="AN782" s="388"/>
      <c r="AO782" s="388"/>
      <c r="AP782" s="388"/>
      <c r="AQ782" s="388"/>
      <c r="AR782" s="388"/>
      <c r="AS782" s="388"/>
      <c r="AT782" s="389"/>
      <c r="AU782" s="384">
        <v>1</v>
      </c>
      <c r="AV782" s="385"/>
      <c r="AW782" s="385"/>
      <c r="AX782" s="386"/>
    </row>
    <row r="783" spans="1:50" ht="24.75" customHeight="1" x14ac:dyDescent="0.2">
      <c r="A783" s="547"/>
      <c r="B783" s="754"/>
      <c r="C783" s="754"/>
      <c r="D783" s="754"/>
      <c r="E783" s="754"/>
      <c r="F783" s="755"/>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7"/>
      <c r="B784" s="754"/>
      <c r="C784" s="754"/>
      <c r="D784" s="754"/>
      <c r="E784" s="754"/>
      <c r="F784" s="755"/>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7"/>
      <c r="B785" s="754"/>
      <c r="C785" s="754"/>
      <c r="D785" s="754"/>
      <c r="E785" s="754"/>
      <c r="F785" s="755"/>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7"/>
      <c r="B786" s="754"/>
      <c r="C786" s="754"/>
      <c r="D786" s="754"/>
      <c r="E786" s="754"/>
      <c r="F786" s="755"/>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7"/>
      <c r="B787" s="754"/>
      <c r="C787" s="754"/>
      <c r="D787" s="754"/>
      <c r="E787" s="754"/>
      <c r="F787" s="755"/>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7"/>
      <c r="B788" s="754"/>
      <c r="C788" s="754"/>
      <c r="D788" s="754"/>
      <c r="E788" s="754"/>
      <c r="F788" s="755"/>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7"/>
      <c r="B789" s="754"/>
      <c r="C789" s="754"/>
      <c r="D789" s="754"/>
      <c r="E789" s="754"/>
      <c r="F789" s="755"/>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7"/>
      <c r="B790" s="754"/>
      <c r="C790" s="754"/>
      <c r="D790" s="754"/>
      <c r="E790" s="754"/>
      <c r="F790" s="755"/>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2">
      <c r="A791" s="547"/>
      <c r="B791" s="754"/>
      <c r="C791" s="754"/>
      <c r="D791" s="754"/>
      <c r="E791" s="754"/>
      <c r="F791" s="755"/>
      <c r="G791" s="395" t="s">
        <v>20</v>
      </c>
      <c r="H791" s="396"/>
      <c r="I791" s="396"/>
      <c r="J791" s="396"/>
      <c r="K791" s="396"/>
      <c r="L791" s="397"/>
      <c r="M791" s="398"/>
      <c r="N791" s="398"/>
      <c r="O791" s="398"/>
      <c r="P791" s="398"/>
      <c r="Q791" s="398"/>
      <c r="R791" s="398"/>
      <c r="S791" s="398"/>
      <c r="T791" s="398"/>
      <c r="U791" s="398"/>
      <c r="V791" s="398"/>
      <c r="W791" s="398"/>
      <c r="X791" s="399"/>
      <c r="Y791" s="400">
        <f>SUM(Y781:AB790)</f>
        <v>7359</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1560</v>
      </c>
      <c r="AV791" s="401"/>
      <c r="AW791" s="401"/>
      <c r="AX791" s="403"/>
    </row>
    <row r="792" spans="1:50" ht="24.75" hidden="1" customHeight="1" x14ac:dyDescent="0.2">
      <c r="A792" s="547"/>
      <c r="B792" s="754"/>
      <c r="C792" s="754"/>
      <c r="D792" s="754"/>
      <c r="E792" s="754"/>
      <c r="F792" s="755"/>
      <c r="G792" s="430" t="s">
        <v>364</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363</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2">
      <c r="A793" s="547"/>
      <c r="B793" s="754"/>
      <c r="C793" s="754"/>
      <c r="D793" s="754"/>
      <c r="E793" s="754"/>
      <c r="F793" s="755"/>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hidden="1" customHeight="1" x14ac:dyDescent="0.2">
      <c r="A794" s="547"/>
      <c r="B794" s="754"/>
      <c r="C794" s="754"/>
      <c r="D794" s="754"/>
      <c r="E794" s="754"/>
      <c r="F794" s="755"/>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5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2">
      <c r="A795" s="547"/>
      <c r="B795" s="754"/>
      <c r="C795" s="754"/>
      <c r="D795" s="754"/>
      <c r="E795" s="754"/>
      <c r="F795" s="755"/>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7"/>
      <c r="B796" s="754"/>
      <c r="C796" s="754"/>
      <c r="D796" s="754"/>
      <c r="E796" s="754"/>
      <c r="F796" s="755"/>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7"/>
      <c r="B797" s="754"/>
      <c r="C797" s="754"/>
      <c r="D797" s="754"/>
      <c r="E797" s="754"/>
      <c r="F797" s="755"/>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7"/>
      <c r="B798" s="754"/>
      <c r="C798" s="754"/>
      <c r="D798" s="754"/>
      <c r="E798" s="754"/>
      <c r="F798" s="755"/>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7"/>
      <c r="B799" s="754"/>
      <c r="C799" s="754"/>
      <c r="D799" s="754"/>
      <c r="E799" s="754"/>
      <c r="F799" s="755"/>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7"/>
      <c r="B800" s="754"/>
      <c r="C800" s="754"/>
      <c r="D800" s="754"/>
      <c r="E800" s="754"/>
      <c r="F800" s="755"/>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7"/>
      <c r="B801" s="754"/>
      <c r="C801" s="754"/>
      <c r="D801" s="754"/>
      <c r="E801" s="754"/>
      <c r="F801" s="755"/>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7"/>
      <c r="B802" s="754"/>
      <c r="C802" s="754"/>
      <c r="D802" s="754"/>
      <c r="E802" s="754"/>
      <c r="F802" s="755"/>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7"/>
      <c r="B803" s="754"/>
      <c r="C803" s="754"/>
      <c r="D803" s="754"/>
      <c r="E803" s="754"/>
      <c r="F803" s="755"/>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5">
      <c r="A804" s="547"/>
      <c r="B804" s="754"/>
      <c r="C804" s="754"/>
      <c r="D804" s="754"/>
      <c r="E804" s="754"/>
      <c r="F804" s="755"/>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7"/>
      <c r="B805" s="754"/>
      <c r="C805" s="754"/>
      <c r="D805" s="754"/>
      <c r="E805" s="754"/>
      <c r="F805" s="755"/>
      <c r="G805" s="430" t="s">
        <v>365</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366</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2">
      <c r="A806" s="547"/>
      <c r="B806" s="754"/>
      <c r="C806" s="754"/>
      <c r="D806" s="754"/>
      <c r="E806" s="754"/>
      <c r="F806" s="755"/>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hidden="1" customHeight="1" x14ac:dyDescent="0.2">
      <c r="A807" s="547"/>
      <c r="B807" s="754"/>
      <c r="C807" s="754"/>
      <c r="D807" s="754"/>
      <c r="E807" s="754"/>
      <c r="F807" s="755"/>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2">
      <c r="A808" s="547"/>
      <c r="B808" s="754"/>
      <c r="C808" s="754"/>
      <c r="D808" s="754"/>
      <c r="E808" s="754"/>
      <c r="F808" s="755"/>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7"/>
      <c r="B809" s="754"/>
      <c r="C809" s="754"/>
      <c r="D809" s="754"/>
      <c r="E809" s="754"/>
      <c r="F809" s="755"/>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7"/>
      <c r="B810" s="754"/>
      <c r="C810" s="754"/>
      <c r="D810" s="754"/>
      <c r="E810" s="754"/>
      <c r="F810" s="755"/>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7"/>
      <c r="B811" s="754"/>
      <c r="C811" s="754"/>
      <c r="D811" s="754"/>
      <c r="E811" s="754"/>
      <c r="F811" s="755"/>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7"/>
      <c r="B812" s="754"/>
      <c r="C812" s="754"/>
      <c r="D812" s="754"/>
      <c r="E812" s="754"/>
      <c r="F812" s="755"/>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7"/>
      <c r="B813" s="754"/>
      <c r="C813" s="754"/>
      <c r="D813" s="754"/>
      <c r="E813" s="754"/>
      <c r="F813" s="755"/>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7"/>
      <c r="B814" s="754"/>
      <c r="C814" s="754"/>
      <c r="D814" s="754"/>
      <c r="E814" s="754"/>
      <c r="F814" s="755"/>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7"/>
      <c r="B815" s="754"/>
      <c r="C815" s="754"/>
      <c r="D815" s="754"/>
      <c r="E815" s="754"/>
      <c r="F815" s="755"/>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7"/>
      <c r="B816" s="754"/>
      <c r="C816" s="754"/>
      <c r="D816" s="754"/>
      <c r="E816" s="754"/>
      <c r="F816" s="755"/>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7"/>
      <c r="B817" s="754"/>
      <c r="C817" s="754"/>
      <c r="D817" s="754"/>
      <c r="E817" s="754"/>
      <c r="F817" s="755"/>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7"/>
      <c r="B818" s="754"/>
      <c r="C818" s="754"/>
      <c r="D818" s="754"/>
      <c r="E818" s="754"/>
      <c r="F818" s="755"/>
      <c r="G818" s="430" t="s">
        <v>340</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2">
      <c r="A819" s="547"/>
      <c r="B819" s="754"/>
      <c r="C819" s="754"/>
      <c r="D819" s="754"/>
      <c r="E819" s="754"/>
      <c r="F819" s="755"/>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hidden="1" customHeight="1" x14ac:dyDescent="0.2">
      <c r="A820" s="547"/>
      <c r="B820" s="754"/>
      <c r="C820" s="754"/>
      <c r="D820" s="754"/>
      <c r="E820" s="754"/>
      <c r="F820" s="755"/>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2">
      <c r="A821" s="547"/>
      <c r="B821" s="754"/>
      <c r="C821" s="754"/>
      <c r="D821" s="754"/>
      <c r="E821" s="754"/>
      <c r="F821" s="755"/>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7"/>
      <c r="B822" s="754"/>
      <c r="C822" s="754"/>
      <c r="D822" s="754"/>
      <c r="E822" s="754"/>
      <c r="F822" s="755"/>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7"/>
      <c r="B823" s="754"/>
      <c r="C823" s="754"/>
      <c r="D823" s="754"/>
      <c r="E823" s="754"/>
      <c r="F823" s="755"/>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7"/>
      <c r="B824" s="754"/>
      <c r="C824" s="754"/>
      <c r="D824" s="754"/>
      <c r="E824" s="754"/>
      <c r="F824" s="755"/>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7"/>
      <c r="B825" s="754"/>
      <c r="C825" s="754"/>
      <c r="D825" s="754"/>
      <c r="E825" s="754"/>
      <c r="F825" s="755"/>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7"/>
      <c r="B826" s="754"/>
      <c r="C826" s="754"/>
      <c r="D826" s="754"/>
      <c r="E826" s="754"/>
      <c r="F826" s="755"/>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7"/>
      <c r="B827" s="754"/>
      <c r="C827" s="754"/>
      <c r="D827" s="754"/>
      <c r="E827" s="754"/>
      <c r="F827" s="755"/>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7"/>
      <c r="B828" s="754"/>
      <c r="C828" s="754"/>
      <c r="D828" s="754"/>
      <c r="E828" s="754"/>
      <c r="F828" s="755"/>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7"/>
      <c r="B829" s="754"/>
      <c r="C829" s="754"/>
      <c r="D829" s="754"/>
      <c r="E829" s="754"/>
      <c r="F829" s="755"/>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7"/>
      <c r="B830" s="754"/>
      <c r="C830" s="754"/>
      <c r="D830" s="754"/>
      <c r="E830" s="754"/>
      <c r="F830" s="755"/>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6" t="s">
        <v>389</v>
      </c>
      <c r="AM831" s="947"/>
      <c r="AN831" s="94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44.15" customHeight="1" x14ac:dyDescent="0.2">
      <c r="A837" s="390">
        <v>1</v>
      </c>
      <c r="B837" s="390">
        <v>1</v>
      </c>
      <c r="C837" s="410" t="s">
        <v>551</v>
      </c>
      <c r="D837" s="404"/>
      <c r="E837" s="404"/>
      <c r="F837" s="404"/>
      <c r="G837" s="404"/>
      <c r="H837" s="404"/>
      <c r="I837" s="404"/>
      <c r="J837" s="405">
        <v>8020005008491</v>
      </c>
      <c r="K837" s="406"/>
      <c r="L837" s="406"/>
      <c r="M837" s="406"/>
      <c r="N837" s="406"/>
      <c r="O837" s="406"/>
      <c r="P837" s="411" t="s">
        <v>552</v>
      </c>
      <c r="Q837" s="303"/>
      <c r="R837" s="303"/>
      <c r="S837" s="303"/>
      <c r="T837" s="303"/>
      <c r="U837" s="303"/>
      <c r="V837" s="303"/>
      <c r="W837" s="303"/>
      <c r="X837" s="303"/>
      <c r="Y837" s="304">
        <v>7359</v>
      </c>
      <c r="Z837" s="305"/>
      <c r="AA837" s="305"/>
      <c r="AB837" s="306"/>
      <c r="AC837" s="314" t="s">
        <v>195</v>
      </c>
      <c r="AD837" s="409"/>
      <c r="AE837" s="409"/>
      <c r="AF837" s="409"/>
      <c r="AG837" s="409"/>
      <c r="AH837" s="407" t="s">
        <v>500</v>
      </c>
      <c r="AI837" s="408"/>
      <c r="AJ837" s="408"/>
      <c r="AK837" s="408"/>
      <c r="AL837" s="311" t="s">
        <v>500</v>
      </c>
      <c r="AM837" s="312"/>
      <c r="AN837" s="312"/>
      <c r="AO837" s="313"/>
      <c r="AP837" s="307" t="s">
        <v>500</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2">
      <c r="A870" s="390">
        <v>1</v>
      </c>
      <c r="B870" s="390">
        <v>1</v>
      </c>
      <c r="C870" s="414" t="s">
        <v>553</v>
      </c>
      <c r="D870" s="415"/>
      <c r="E870" s="415"/>
      <c r="F870" s="415"/>
      <c r="G870" s="415"/>
      <c r="H870" s="415"/>
      <c r="I870" s="416"/>
      <c r="J870" s="405">
        <v>6000020271004</v>
      </c>
      <c r="K870" s="406"/>
      <c r="L870" s="406"/>
      <c r="M870" s="406"/>
      <c r="N870" s="406"/>
      <c r="O870" s="406"/>
      <c r="P870" s="411" t="s">
        <v>554</v>
      </c>
      <c r="Q870" s="303"/>
      <c r="R870" s="303"/>
      <c r="S870" s="303"/>
      <c r="T870" s="303"/>
      <c r="U870" s="303"/>
      <c r="V870" s="303"/>
      <c r="W870" s="303"/>
      <c r="X870" s="303"/>
      <c r="Y870" s="304">
        <v>1560</v>
      </c>
      <c r="Z870" s="305"/>
      <c r="AA870" s="305"/>
      <c r="AB870" s="306"/>
      <c r="AC870" s="314" t="s">
        <v>195</v>
      </c>
      <c r="AD870" s="409"/>
      <c r="AE870" s="409"/>
      <c r="AF870" s="409"/>
      <c r="AG870" s="409"/>
      <c r="AH870" s="407" t="s">
        <v>565</v>
      </c>
      <c r="AI870" s="408"/>
      <c r="AJ870" s="408"/>
      <c r="AK870" s="408"/>
      <c r="AL870" s="311" t="s">
        <v>500</v>
      </c>
      <c r="AM870" s="312"/>
      <c r="AN870" s="312"/>
      <c r="AO870" s="313"/>
      <c r="AP870" s="307" t="s">
        <v>500</v>
      </c>
      <c r="AQ870" s="307"/>
      <c r="AR870" s="307"/>
      <c r="AS870" s="307"/>
      <c r="AT870" s="307"/>
      <c r="AU870" s="307"/>
      <c r="AV870" s="307"/>
      <c r="AW870" s="307"/>
      <c r="AX870" s="307"/>
    </row>
    <row r="871" spans="1:50" ht="30" customHeight="1" x14ac:dyDescent="0.2">
      <c r="A871" s="390">
        <v>2</v>
      </c>
      <c r="B871" s="390">
        <v>1</v>
      </c>
      <c r="C871" s="414" t="s">
        <v>555</v>
      </c>
      <c r="D871" s="417"/>
      <c r="E871" s="417"/>
      <c r="F871" s="417"/>
      <c r="G871" s="417"/>
      <c r="H871" s="417"/>
      <c r="I871" s="418"/>
      <c r="J871" s="405">
        <v>1000020282022</v>
      </c>
      <c r="K871" s="406"/>
      <c r="L871" s="406"/>
      <c r="M871" s="406"/>
      <c r="N871" s="406"/>
      <c r="O871" s="406"/>
      <c r="P871" s="411" t="s">
        <v>554</v>
      </c>
      <c r="Q871" s="303"/>
      <c r="R871" s="303"/>
      <c r="S871" s="303"/>
      <c r="T871" s="303"/>
      <c r="U871" s="303"/>
      <c r="V871" s="303"/>
      <c r="W871" s="303"/>
      <c r="X871" s="303"/>
      <c r="Y871" s="304">
        <v>571</v>
      </c>
      <c r="Z871" s="305"/>
      <c r="AA871" s="305"/>
      <c r="AB871" s="306"/>
      <c r="AC871" s="314" t="s">
        <v>195</v>
      </c>
      <c r="AD871" s="409"/>
      <c r="AE871" s="409"/>
      <c r="AF871" s="409"/>
      <c r="AG871" s="409"/>
      <c r="AH871" s="407" t="s">
        <v>500</v>
      </c>
      <c r="AI871" s="408"/>
      <c r="AJ871" s="408"/>
      <c r="AK871" s="408"/>
      <c r="AL871" s="311" t="s">
        <v>500</v>
      </c>
      <c r="AM871" s="312"/>
      <c r="AN871" s="312"/>
      <c r="AO871" s="313"/>
      <c r="AP871" s="307" t="s">
        <v>500</v>
      </c>
      <c r="AQ871" s="307"/>
      <c r="AR871" s="307"/>
      <c r="AS871" s="307"/>
      <c r="AT871" s="307"/>
      <c r="AU871" s="307"/>
      <c r="AV871" s="307"/>
      <c r="AW871" s="307"/>
      <c r="AX871" s="307"/>
    </row>
    <row r="872" spans="1:50" ht="30" customHeight="1" x14ac:dyDescent="0.2">
      <c r="A872" s="390">
        <v>3</v>
      </c>
      <c r="B872" s="390">
        <v>1</v>
      </c>
      <c r="C872" s="414" t="s">
        <v>556</v>
      </c>
      <c r="D872" s="415"/>
      <c r="E872" s="415"/>
      <c r="F872" s="415"/>
      <c r="G872" s="415"/>
      <c r="H872" s="415"/>
      <c r="I872" s="416"/>
      <c r="J872" s="405">
        <v>3000020231002</v>
      </c>
      <c r="K872" s="406"/>
      <c r="L872" s="406"/>
      <c r="M872" s="406"/>
      <c r="N872" s="406"/>
      <c r="O872" s="406"/>
      <c r="P872" s="411" t="s">
        <v>554</v>
      </c>
      <c r="Q872" s="303"/>
      <c r="R872" s="303"/>
      <c r="S872" s="303"/>
      <c r="T872" s="303"/>
      <c r="U872" s="303"/>
      <c r="V872" s="303"/>
      <c r="W872" s="303"/>
      <c r="X872" s="303"/>
      <c r="Y872" s="304">
        <v>419</v>
      </c>
      <c r="Z872" s="305"/>
      <c r="AA872" s="305"/>
      <c r="AB872" s="306"/>
      <c r="AC872" s="314" t="s">
        <v>195</v>
      </c>
      <c r="AD872" s="409"/>
      <c r="AE872" s="409"/>
      <c r="AF872" s="409"/>
      <c r="AG872" s="409"/>
      <c r="AH872" s="309" t="s">
        <v>500</v>
      </c>
      <c r="AI872" s="310"/>
      <c r="AJ872" s="310"/>
      <c r="AK872" s="310"/>
      <c r="AL872" s="311" t="s">
        <v>515</v>
      </c>
      <c r="AM872" s="312"/>
      <c r="AN872" s="312"/>
      <c r="AO872" s="313"/>
      <c r="AP872" s="307" t="s">
        <v>500</v>
      </c>
      <c r="AQ872" s="307"/>
      <c r="AR872" s="307"/>
      <c r="AS872" s="307"/>
      <c r="AT872" s="307"/>
      <c r="AU872" s="307"/>
      <c r="AV872" s="307"/>
      <c r="AW872" s="307"/>
      <c r="AX872" s="307"/>
    </row>
    <row r="873" spans="1:50" ht="30" customHeight="1" x14ac:dyDescent="0.2">
      <c r="A873" s="390">
        <v>4</v>
      </c>
      <c r="B873" s="390">
        <v>1</v>
      </c>
      <c r="C873" s="414" t="s">
        <v>557</v>
      </c>
      <c r="D873" s="415"/>
      <c r="E873" s="415"/>
      <c r="F873" s="415"/>
      <c r="G873" s="415"/>
      <c r="H873" s="415"/>
      <c r="I873" s="416"/>
      <c r="J873" s="405">
        <v>6000020332020</v>
      </c>
      <c r="K873" s="406"/>
      <c r="L873" s="406"/>
      <c r="M873" s="406"/>
      <c r="N873" s="406"/>
      <c r="O873" s="406"/>
      <c r="P873" s="411" t="s">
        <v>554</v>
      </c>
      <c r="Q873" s="303"/>
      <c r="R873" s="303"/>
      <c r="S873" s="303"/>
      <c r="T873" s="303"/>
      <c r="U873" s="303"/>
      <c r="V873" s="303"/>
      <c r="W873" s="303"/>
      <c r="X873" s="303"/>
      <c r="Y873" s="304">
        <v>393</v>
      </c>
      <c r="Z873" s="305"/>
      <c r="AA873" s="305"/>
      <c r="AB873" s="306"/>
      <c r="AC873" s="314" t="s">
        <v>195</v>
      </c>
      <c r="AD873" s="409"/>
      <c r="AE873" s="409"/>
      <c r="AF873" s="409"/>
      <c r="AG873" s="409"/>
      <c r="AH873" s="309" t="s">
        <v>512</v>
      </c>
      <c r="AI873" s="310"/>
      <c r="AJ873" s="310"/>
      <c r="AK873" s="310"/>
      <c r="AL873" s="311" t="s">
        <v>500</v>
      </c>
      <c r="AM873" s="312"/>
      <c r="AN873" s="312"/>
      <c r="AO873" s="313"/>
      <c r="AP873" s="307" t="s">
        <v>500</v>
      </c>
      <c r="AQ873" s="307"/>
      <c r="AR873" s="307"/>
      <c r="AS873" s="307"/>
      <c r="AT873" s="307"/>
      <c r="AU873" s="307"/>
      <c r="AV873" s="307"/>
      <c r="AW873" s="307"/>
      <c r="AX873" s="307"/>
    </row>
    <row r="874" spans="1:50" ht="30" customHeight="1" x14ac:dyDescent="0.2">
      <c r="A874" s="390">
        <v>5</v>
      </c>
      <c r="B874" s="390">
        <v>1</v>
      </c>
      <c r="C874" s="410" t="s">
        <v>563</v>
      </c>
      <c r="D874" s="404"/>
      <c r="E874" s="404"/>
      <c r="F874" s="404"/>
      <c r="G874" s="404"/>
      <c r="H874" s="404"/>
      <c r="I874" s="404"/>
      <c r="J874" s="405">
        <v>7000020141305</v>
      </c>
      <c r="K874" s="406"/>
      <c r="L874" s="406"/>
      <c r="M874" s="406"/>
      <c r="N874" s="406"/>
      <c r="O874" s="406"/>
      <c r="P874" s="411" t="s">
        <v>554</v>
      </c>
      <c r="Q874" s="303"/>
      <c r="R874" s="303"/>
      <c r="S874" s="303"/>
      <c r="T874" s="303"/>
      <c r="U874" s="303"/>
      <c r="V874" s="303"/>
      <c r="W874" s="303"/>
      <c r="X874" s="303"/>
      <c r="Y874" s="304">
        <v>327</v>
      </c>
      <c r="Z874" s="305"/>
      <c r="AA874" s="305"/>
      <c r="AB874" s="306"/>
      <c r="AC874" s="314" t="s">
        <v>195</v>
      </c>
      <c r="AD874" s="409"/>
      <c r="AE874" s="409"/>
      <c r="AF874" s="409"/>
      <c r="AG874" s="409"/>
      <c r="AH874" s="309" t="s">
        <v>500</v>
      </c>
      <c r="AI874" s="310"/>
      <c r="AJ874" s="310"/>
      <c r="AK874" s="310"/>
      <c r="AL874" s="311" t="s">
        <v>516</v>
      </c>
      <c r="AM874" s="312"/>
      <c r="AN874" s="312"/>
      <c r="AO874" s="313"/>
      <c r="AP874" s="307" t="s">
        <v>500</v>
      </c>
      <c r="AQ874" s="307"/>
      <c r="AR874" s="307"/>
      <c r="AS874" s="307"/>
      <c r="AT874" s="307"/>
      <c r="AU874" s="307"/>
      <c r="AV874" s="307"/>
      <c r="AW874" s="307"/>
      <c r="AX874" s="307"/>
    </row>
    <row r="875" spans="1:50" ht="30" customHeight="1" x14ac:dyDescent="0.2">
      <c r="A875" s="390">
        <v>6</v>
      </c>
      <c r="B875" s="390">
        <v>1</v>
      </c>
      <c r="C875" s="414" t="s">
        <v>564</v>
      </c>
      <c r="D875" s="417"/>
      <c r="E875" s="417"/>
      <c r="F875" s="417"/>
      <c r="G875" s="417"/>
      <c r="H875" s="417"/>
      <c r="I875" s="418"/>
      <c r="J875" s="405">
        <v>3000020271403</v>
      </c>
      <c r="K875" s="406"/>
      <c r="L875" s="406"/>
      <c r="M875" s="406"/>
      <c r="N875" s="406"/>
      <c r="O875" s="406"/>
      <c r="P875" s="411" t="s">
        <v>554</v>
      </c>
      <c r="Q875" s="303"/>
      <c r="R875" s="303"/>
      <c r="S875" s="303"/>
      <c r="T875" s="303"/>
      <c r="U875" s="303"/>
      <c r="V875" s="303"/>
      <c r="W875" s="303"/>
      <c r="X875" s="303"/>
      <c r="Y875" s="304">
        <v>325</v>
      </c>
      <c r="Z875" s="305"/>
      <c r="AA875" s="305"/>
      <c r="AB875" s="306"/>
      <c r="AC875" s="314" t="s">
        <v>195</v>
      </c>
      <c r="AD875" s="409"/>
      <c r="AE875" s="409"/>
      <c r="AF875" s="409"/>
      <c r="AG875" s="409"/>
      <c r="AH875" s="309" t="s">
        <v>500</v>
      </c>
      <c r="AI875" s="310"/>
      <c r="AJ875" s="310"/>
      <c r="AK875" s="310"/>
      <c r="AL875" s="311" t="s">
        <v>515</v>
      </c>
      <c r="AM875" s="312"/>
      <c r="AN875" s="312"/>
      <c r="AO875" s="313"/>
      <c r="AP875" s="307" t="s">
        <v>513</v>
      </c>
      <c r="AQ875" s="307"/>
      <c r="AR875" s="307"/>
      <c r="AS875" s="307"/>
      <c r="AT875" s="307"/>
      <c r="AU875" s="307"/>
      <c r="AV875" s="307"/>
      <c r="AW875" s="307"/>
      <c r="AX875" s="307"/>
    </row>
    <row r="876" spans="1:50" ht="30" customHeight="1" x14ac:dyDescent="0.2">
      <c r="A876" s="390">
        <v>7</v>
      </c>
      <c r="B876" s="390">
        <v>1</v>
      </c>
      <c r="C876" s="414" t="s">
        <v>558</v>
      </c>
      <c r="D876" s="417"/>
      <c r="E876" s="417"/>
      <c r="F876" s="417"/>
      <c r="G876" s="417"/>
      <c r="H876" s="417"/>
      <c r="I876" s="418"/>
      <c r="J876" s="405">
        <v>6000020131199</v>
      </c>
      <c r="K876" s="406"/>
      <c r="L876" s="406"/>
      <c r="M876" s="406"/>
      <c r="N876" s="406"/>
      <c r="O876" s="406"/>
      <c r="P876" s="411" t="s">
        <v>559</v>
      </c>
      <c r="Q876" s="303"/>
      <c r="R876" s="303"/>
      <c r="S876" s="303"/>
      <c r="T876" s="303"/>
      <c r="U876" s="303"/>
      <c r="V876" s="303"/>
      <c r="W876" s="303"/>
      <c r="X876" s="303"/>
      <c r="Y876" s="304">
        <v>299</v>
      </c>
      <c r="Z876" s="305"/>
      <c r="AA876" s="305"/>
      <c r="AB876" s="306"/>
      <c r="AC876" s="314" t="s">
        <v>195</v>
      </c>
      <c r="AD876" s="409"/>
      <c r="AE876" s="409"/>
      <c r="AF876" s="409"/>
      <c r="AG876" s="409"/>
      <c r="AH876" s="309" t="s">
        <v>566</v>
      </c>
      <c r="AI876" s="310"/>
      <c r="AJ876" s="310"/>
      <c r="AK876" s="310"/>
      <c r="AL876" s="311" t="s">
        <v>512</v>
      </c>
      <c r="AM876" s="312"/>
      <c r="AN876" s="312"/>
      <c r="AO876" s="313"/>
      <c r="AP876" s="307" t="s">
        <v>515</v>
      </c>
      <c r="AQ876" s="307"/>
      <c r="AR876" s="307"/>
      <c r="AS876" s="307"/>
      <c r="AT876" s="307"/>
      <c r="AU876" s="307"/>
      <c r="AV876" s="307"/>
      <c r="AW876" s="307"/>
      <c r="AX876" s="307"/>
    </row>
    <row r="877" spans="1:50" ht="30" customHeight="1" x14ac:dyDescent="0.2">
      <c r="A877" s="390">
        <v>8</v>
      </c>
      <c r="B877" s="390">
        <v>1</v>
      </c>
      <c r="C877" s="414" t="s">
        <v>560</v>
      </c>
      <c r="D877" s="417"/>
      <c r="E877" s="417"/>
      <c r="F877" s="417"/>
      <c r="G877" s="417"/>
      <c r="H877" s="417"/>
      <c r="I877" s="418"/>
      <c r="J877" s="405">
        <v>8000020272272</v>
      </c>
      <c r="K877" s="406"/>
      <c r="L877" s="406"/>
      <c r="M877" s="406"/>
      <c r="N877" s="406"/>
      <c r="O877" s="406"/>
      <c r="P877" s="411" t="s">
        <v>559</v>
      </c>
      <c r="Q877" s="303"/>
      <c r="R877" s="303"/>
      <c r="S877" s="303"/>
      <c r="T877" s="303"/>
      <c r="U877" s="303"/>
      <c r="V877" s="303"/>
      <c r="W877" s="303"/>
      <c r="X877" s="303"/>
      <c r="Y877" s="304">
        <v>254</v>
      </c>
      <c r="Z877" s="305"/>
      <c r="AA877" s="305"/>
      <c r="AB877" s="306"/>
      <c r="AC877" s="314" t="s">
        <v>195</v>
      </c>
      <c r="AD877" s="409"/>
      <c r="AE877" s="409"/>
      <c r="AF877" s="409"/>
      <c r="AG877" s="409"/>
      <c r="AH877" s="309" t="s">
        <v>500</v>
      </c>
      <c r="AI877" s="310"/>
      <c r="AJ877" s="310"/>
      <c r="AK877" s="310"/>
      <c r="AL877" s="311" t="s">
        <v>512</v>
      </c>
      <c r="AM877" s="312"/>
      <c r="AN877" s="312"/>
      <c r="AO877" s="313"/>
      <c r="AP877" s="307" t="s">
        <v>500</v>
      </c>
      <c r="AQ877" s="307"/>
      <c r="AR877" s="307"/>
      <c r="AS877" s="307"/>
      <c r="AT877" s="307"/>
      <c r="AU877" s="307"/>
      <c r="AV877" s="307"/>
      <c r="AW877" s="307"/>
      <c r="AX877" s="307"/>
    </row>
    <row r="878" spans="1:50" ht="30" customHeight="1" x14ac:dyDescent="0.2">
      <c r="A878" s="390">
        <v>9</v>
      </c>
      <c r="B878" s="390">
        <v>1</v>
      </c>
      <c r="C878" s="414" t="s">
        <v>561</v>
      </c>
      <c r="D878" s="417"/>
      <c r="E878" s="417"/>
      <c r="F878" s="417"/>
      <c r="G878" s="417"/>
      <c r="H878" s="417"/>
      <c r="I878" s="418"/>
      <c r="J878" s="405">
        <v>6000020131083</v>
      </c>
      <c r="K878" s="406"/>
      <c r="L878" s="406"/>
      <c r="M878" s="406"/>
      <c r="N878" s="406"/>
      <c r="O878" s="406"/>
      <c r="P878" s="411" t="s">
        <v>559</v>
      </c>
      <c r="Q878" s="303"/>
      <c r="R878" s="303"/>
      <c r="S878" s="303"/>
      <c r="T878" s="303"/>
      <c r="U878" s="303"/>
      <c r="V878" s="303"/>
      <c r="W878" s="303"/>
      <c r="X878" s="303"/>
      <c r="Y878" s="304">
        <v>224</v>
      </c>
      <c r="Z878" s="305"/>
      <c r="AA878" s="305"/>
      <c r="AB878" s="306"/>
      <c r="AC878" s="314" t="s">
        <v>195</v>
      </c>
      <c r="AD878" s="409"/>
      <c r="AE878" s="409"/>
      <c r="AF878" s="409"/>
      <c r="AG878" s="409"/>
      <c r="AH878" s="309" t="s">
        <v>567</v>
      </c>
      <c r="AI878" s="310"/>
      <c r="AJ878" s="310"/>
      <c r="AK878" s="310"/>
      <c r="AL878" s="311" t="s">
        <v>500</v>
      </c>
      <c r="AM878" s="312"/>
      <c r="AN878" s="312"/>
      <c r="AO878" s="313"/>
      <c r="AP878" s="307" t="s">
        <v>500</v>
      </c>
      <c r="AQ878" s="307"/>
      <c r="AR878" s="307"/>
      <c r="AS878" s="307"/>
      <c r="AT878" s="307"/>
      <c r="AU878" s="307"/>
      <c r="AV878" s="307"/>
      <c r="AW878" s="307"/>
      <c r="AX878" s="307"/>
    </row>
    <row r="879" spans="1:50" ht="30" customHeight="1" x14ac:dyDescent="0.2">
      <c r="A879" s="390">
        <v>10</v>
      </c>
      <c r="B879" s="390">
        <v>1</v>
      </c>
      <c r="C879" s="414" t="s">
        <v>562</v>
      </c>
      <c r="D879" s="417"/>
      <c r="E879" s="417"/>
      <c r="F879" s="417"/>
      <c r="G879" s="417"/>
      <c r="H879" s="417"/>
      <c r="I879" s="418"/>
      <c r="J879" s="405">
        <v>8000020402028</v>
      </c>
      <c r="K879" s="406"/>
      <c r="L879" s="406"/>
      <c r="M879" s="406"/>
      <c r="N879" s="406"/>
      <c r="O879" s="406"/>
      <c r="P879" s="411" t="s">
        <v>554</v>
      </c>
      <c r="Q879" s="303"/>
      <c r="R879" s="303"/>
      <c r="S879" s="303"/>
      <c r="T879" s="303"/>
      <c r="U879" s="303"/>
      <c r="V879" s="303"/>
      <c r="W879" s="303"/>
      <c r="X879" s="303"/>
      <c r="Y879" s="304">
        <v>209</v>
      </c>
      <c r="Z879" s="305"/>
      <c r="AA879" s="305"/>
      <c r="AB879" s="306"/>
      <c r="AC879" s="314" t="s">
        <v>195</v>
      </c>
      <c r="AD879" s="409"/>
      <c r="AE879" s="409"/>
      <c r="AF879" s="409"/>
      <c r="AG879" s="409"/>
      <c r="AH879" s="309" t="s">
        <v>512</v>
      </c>
      <c r="AI879" s="310"/>
      <c r="AJ879" s="310"/>
      <c r="AK879" s="310"/>
      <c r="AL879" s="311" t="s">
        <v>500</v>
      </c>
      <c r="AM879" s="312"/>
      <c r="AN879" s="312"/>
      <c r="AO879" s="313"/>
      <c r="AP879" s="307" t="s">
        <v>500</v>
      </c>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2">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9" t="s">
        <v>373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389</v>
      </c>
      <c r="AM1098" s="949"/>
      <c r="AN1098" s="94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0"/>
      <c r="B1101" s="390"/>
      <c r="C1101" s="263" t="s">
        <v>337</v>
      </c>
      <c r="D1101" s="882"/>
      <c r="E1101" s="263" t="s">
        <v>336</v>
      </c>
      <c r="F1101" s="882"/>
      <c r="G1101" s="882"/>
      <c r="H1101" s="882"/>
      <c r="I1101" s="882"/>
      <c r="J1101" s="263" t="s">
        <v>343</v>
      </c>
      <c r="K1101" s="263"/>
      <c r="L1101" s="263"/>
      <c r="M1101" s="263"/>
      <c r="N1101" s="263"/>
      <c r="O1101" s="263"/>
      <c r="P1101" s="330" t="s">
        <v>27</v>
      </c>
      <c r="Q1101" s="330"/>
      <c r="R1101" s="330"/>
      <c r="S1101" s="330"/>
      <c r="T1101" s="330"/>
      <c r="U1101" s="330"/>
      <c r="V1101" s="330"/>
      <c r="W1101" s="330"/>
      <c r="X1101" s="330"/>
      <c r="Y1101" s="263" t="s">
        <v>345</v>
      </c>
      <c r="Z1101" s="882"/>
      <c r="AA1101" s="882"/>
      <c r="AB1101" s="882"/>
      <c r="AC1101" s="263" t="s">
        <v>319</v>
      </c>
      <c r="AD1101" s="263"/>
      <c r="AE1101" s="263"/>
      <c r="AF1101" s="263"/>
      <c r="AG1101" s="263"/>
      <c r="AH1101" s="330" t="s">
        <v>332</v>
      </c>
      <c r="AI1101" s="331"/>
      <c r="AJ1101" s="331"/>
      <c r="AK1101" s="331"/>
      <c r="AL1101" s="331" t="s">
        <v>21</v>
      </c>
      <c r="AM1101" s="331"/>
      <c r="AN1101" s="331"/>
      <c r="AO1101" s="885"/>
      <c r="AP1101" s="413" t="s">
        <v>374</v>
      </c>
      <c r="AQ1101" s="413"/>
      <c r="AR1101" s="413"/>
      <c r="AS1101" s="413"/>
      <c r="AT1101" s="413"/>
      <c r="AU1101" s="413"/>
      <c r="AV1101" s="413"/>
      <c r="AW1101" s="413"/>
      <c r="AX1101" s="413"/>
    </row>
    <row r="1102" spans="1:50" ht="30" customHeight="1" x14ac:dyDescent="0.2">
      <c r="A1102" s="390">
        <v>1</v>
      </c>
      <c r="B1102" s="390">
        <v>1</v>
      </c>
      <c r="C1102" s="884"/>
      <c r="D1102" s="884"/>
      <c r="E1102" s="247" t="s">
        <v>575</v>
      </c>
      <c r="F1102" s="883"/>
      <c r="G1102" s="883"/>
      <c r="H1102" s="883"/>
      <c r="I1102" s="883"/>
      <c r="J1102" s="405" t="s">
        <v>576</v>
      </c>
      <c r="K1102" s="406"/>
      <c r="L1102" s="406"/>
      <c r="M1102" s="406"/>
      <c r="N1102" s="406"/>
      <c r="O1102" s="406"/>
      <c r="P1102" s="411" t="s">
        <v>573</v>
      </c>
      <c r="Q1102" s="303"/>
      <c r="R1102" s="303"/>
      <c r="S1102" s="303"/>
      <c r="T1102" s="303"/>
      <c r="U1102" s="303"/>
      <c r="V1102" s="303"/>
      <c r="W1102" s="303"/>
      <c r="X1102" s="303"/>
      <c r="Y1102" s="304" t="s">
        <v>574</v>
      </c>
      <c r="Z1102" s="305"/>
      <c r="AA1102" s="305"/>
      <c r="AB1102" s="306"/>
      <c r="AC1102" s="308"/>
      <c r="AD1102" s="308"/>
      <c r="AE1102" s="308"/>
      <c r="AF1102" s="308"/>
      <c r="AG1102" s="308"/>
      <c r="AH1102" s="309" t="s">
        <v>575</v>
      </c>
      <c r="AI1102" s="310"/>
      <c r="AJ1102" s="310"/>
      <c r="AK1102" s="310"/>
      <c r="AL1102" s="311" t="s">
        <v>574</v>
      </c>
      <c r="AM1102" s="312"/>
      <c r="AN1102" s="312"/>
      <c r="AO1102" s="313"/>
      <c r="AP1102" s="307" t="s">
        <v>573</v>
      </c>
      <c r="AQ1102" s="307"/>
      <c r="AR1102" s="307"/>
      <c r="AS1102" s="307"/>
      <c r="AT1102" s="307"/>
      <c r="AU1102" s="307"/>
      <c r="AV1102" s="307"/>
      <c r="AW1102" s="307"/>
      <c r="AX1102" s="307"/>
    </row>
    <row r="1103" spans="1:50" ht="30" hidden="1" customHeight="1" x14ac:dyDescent="0.2">
      <c r="A1103" s="390">
        <v>2</v>
      </c>
      <c r="B1103" s="390">
        <v>1</v>
      </c>
      <c r="C1103" s="884"/>
      <c r="D1103" s="884"/>
      <c r="E1103" s="883"/>
      <c r="F1103" s="883"/>
      <c r="G1103" s="883"/>
      <c r="H1103" s="883"/>
      <c r="I1103" s="883"/>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4"/>
      <c r="D1104" s="884"/>
      <c r="E1104" s="883"/>
      <c r="F1104" s="883"/>
      <c r="G1104" s="883"/>
      <c r="H1104" s="883"/>
      <c r="I1104" s="883"/>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4"/>
      <c r="D1105" s="884"/>
      <c r="E1105" s="883"/>
      <c r="F1105" s="883"/>
      <c r="G1105" s="883"/>
      <c r="H1105" s="883"/>
      <c r="I1105" s="883"/>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4"/>
      <c r="D1106" s="884"/>
      <c r="E1106" s="883"/>
      <c r="F1106" s="883"/>
      <c r="G1106" s="883"/>
      <c r="H1106" s="883"/>
      <c r="I1106" s="883"/>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4"/>
      <c r="D1107" s="884"/>
      <c r="E1107" s="883"/>
      <c r="F1107" s="883"/>
      <c r="G1107" s="883"/>
      <c r="H1107" s="883"/>
      <c r="I1107" s="883"/>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4"/>
      <c r="D1108" s="884"/>
      <c r="E1108" s="883"/>
      <c r="F1108" s="883"/>
      <c r="G1108" s="883"/>
      <c r="H1108" s="883"/>
      <c r="I1108" s="883"/>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4"/>
      <c r="D1109" s="884"/>
      <c r="E1109" s="883"/>
      <c r="F1109" s="883"/>
      <c r="G1109" s="883"/>
      <c r="H1109" s="883"/>
      <c r="I1109" s="883"/>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4"/>
      <c r="D1110" s="884"/>
      <c r="E1110" s="883"/>
      <c r="F1110" s="883"/>
      <c r="G1110" s="883"/>
      <c r="H1110" s="883"/>
      <c r="I1110" s="883"/>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4"/>
      <c r="D1111" s="884"/>
      <c r="E1111" s="883"/>
      <c r="F1111" s="883"/>
      <c r="G1111" s="883"/>
      <c r="H1111" s="883"/>
      <c r="I1111" s="883"/>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4"/>
      <c r="D1112" s="884"/>
      <c r="E1112" s="883"/>
      <c r="F1112" s="883"/>
      <c r="G1112" s="883"/>
      <c r="H1112" s="883"/>
      <c r="I1112" s="883"/>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4"/>
      <c r="D1113" s="884"/>
      <c r="E1113" s="883"/>
      <c r="F1113" s="883"/>
      <c r="G1113" s="883"/>
      <c r="H1113" s="883"/>
      <c r="I1113" s="883"/>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4"/>
      <c r="D1114" s="884"/>
      <c r="E1114" s="883"/>
      <c r="F1114" s="883"/>
      <c r="G1114" s="883"/>
      <c r="H1114" s="883"/>
      <c r="I1114" s="883"/>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4"/>
      <c r="D1115" s="884"/>
      <c r="E1115" s="883"/>
      <c r="F1115" s="883"/>
      <c r="G1115" s="883"/>
      <c r="H1115" s="883"/>
      <c r="I1115" s="883"/>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4"/>
      <c r="D1116" s="884"/>
      <c r="E1116" s="883"/>
      <c r="F1116" s="883"/>
      <c r="G1116" s="883"/>
      <c r="H1116" s="883"/>
      <c r="I1116" s="883"/>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4"/>
      <c r="D1117" s="884"/>
      <c r="E1117" s="883"/>
      <c r="F1117" s="883"/>
      <c r="G1117" s="883"/>
      <c r="H1117" s="883"/>
      <c r="I1117" s="883"/>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4"/>
      <c r="D1118" s="884"/>
      <c r="E1118" s="883"/>
      <c r="F1118" s="883"/>
      <c r="G1118" s="883"/>
      <c r="H1118" s="883"/>
      <c r="I1118" s="883"/>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4"/>
      <c r="D1119" s="884"/>
      <c r="E1119" s="247"/>
      <c r="F1119" s="883"/>
      <c r="G1119" s="883"/>
      <c r="H1119" s="883"/>
      <c r="I1119" s="883"/>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4"/>
      <c r="D1120" s="884"/>
      <c r="E1120" s="883"/>
      <c r="F1120" s="883"/>
      <c r="G1120" s="883"/>
      <c r="H1120" s="883"/>
      <c r="I1120" s="883"/>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4"/>
      <c r="D1121" s="884"/>
      <c r="E1121" s="883"/>
      <c r="F1121" s="883"/>
      <c r="G1121" s="883"/>
      <c r="H1121" s="883"/>
      <c r="I1121" s="883"/>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4"/>
      <c r="D1122" s="884"/>
      <c r="E1122" s="883"/>
      <c r="F1122" s="883"/>
      <c r="G1122" s="883"/>
      <c r="H1122" s="883"/>
      <c r="I1122" s="883"/>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4"/>
      <c r="D1123" s="884"/>
      <c r="E1123" s="883"/>
      <c r="F1123" s="883"/>
      <c r="G1123" s="883"/>
      <c r="H1123" s="883"/>
      <c r="I1123" s="883"/>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4"/>
      <c r="D1124" s="884"/>
      <c r="E1124" s="883"/>
      <c r="F1124" s="883"/>
      <c r="G1124" s="883"/>
      <c r="H1124" s="883"/>
      <c r="I1124" s="883"/>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4"/>
      <c r="D1125" s="884"/>
      <c r="E1125" s="883"/>
      <c r="F1125" s="883"/>
      <c r="G1125" s="883"/>
      <c r="H1125" s="883"/>
      <c r="I1125" s="883"/>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4"/>
      <c r="D1126" s="884"/>
      <c r="E1126" s="883"/>
      <c r="F1126" s="883"/>
      <c r="G1126" s="883"/>
      <c r="H1126" s="883"/>
      <c r="I1126" s="883"/>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4"/>
      <c r="D1127" s="884"/>
      <c r="E1127" s="883"/>
      <c r="F1127" s="883"/>
      <c r="G1127" s="883"/>
      <c r="H1127" s="883"/>
      <c r="I1127" s="883"/>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4"/>
      <c r="D1128" s="884"/>
      <c r="E1128" s="883"/>
      <c r="F1128" s="883"/>
      <c r="G1128" s="883"/>
      <c r="H1128" s="883"/>
      <c r="I1128" s="883"/>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4"/>
      <c r="D1129" s="884"/>
      <c r="E1129" s="883"/>
      <c r="F1129" s="883"/>
      <c r="G1129" s="883"/>
      <c r="H1129" s="883"/>
      <c r="I1129" s="883"/>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4"/>
      <c r="D1130" s="884"/>
      <c r="E1130" s="883"/>
      <c r="F1130" s="883"/>
      <c r="G1130" s="883"/>
      <c r="H1130" s="883"/>
      <c r="I1130" s="883"/>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4"/>
      <c r="D1131" s="884"/>
      <c r="E1131" s="883"/>
      <c r="F1131" s="883"/>
      <c r="G1131" s="883"/>
      <c r="H1131" s="883"/>
      <c r="I1131" s="883"/>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2">
    <cfRule type="expression" dxfId="2089" priority="13877">
      <formula>IF(RIGHT(TEXT(Y782,"0.#"),1)=".",FALSE,TRUE)</formula>
    </cfRule>
    <cfRule type="expression" dxfId="2088" priority="13878">
      <formula>IF(RIGHT(TEXT(Y782,"0.#"),1)=".",TRUE,FALSE)</formula>
    </cfRule>
  </conditionalFormatting>
  <conditionalFormatting sqref="Y791">
    <cfRule type="expression" dxfId="2087" priority="13873">
      <formula>IF(RIGHT(TEXT(Y791,"0.#"),1)=".",FALSE,TRUE)</formula>
    </cfRule>
    <cfRule type="expression" dxfId="2086" priority="13874">
      <formula>IF(RIGHT(TEXT(Y791,"0.#"),1)=".",TRUE,FALSE)</formula>
    </cfRule>
  </conditionalFormatting>
  <conditionalFormatting sqref="Y822:Y829 Y820 Y809:Y816 Y807 Y796:Y803 Y794">
    <cfRule type="expression" dxfId="2085" priority="13655">
      <formula>IF(RIGHT(TEXT(Y794,"0.#"),1)=".",FALSE,TRUE)</formula>
    </cfRule>
    <cfRule type="expression" dxfId="2084" priority="13656">
      <formula>IF(RIGHT(TEXT(Y794,"0.#"),1)=".",TRUE,FALSE)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3:Y790 Y781">
    <cfRule type="expression" dxfId="2077" priority="13679">
      <formula>IF(RIGHT(TEXT(Y781,"0.#"),1)=".",FALSE,TRUE)</formula>
    </cfRule>
    <cfRule type="expression" dxfId="2076" priority="13680">
      <formula>IF(RIGHT(TEXT(Y781,"0.#"),1)=".",TRUE,FALSE)</formula>
    </cfRule>
  </conditionalFormatting>
  <conditionalFormatting sqref="AU782">
    <cfRule type="expression" dxfId="2075" priority="13677">
      <formula>IF(RIGHT(TEXT(AU782,"0.#"),1)=".",FALSE,TRUE)</formula>
    </cfRule>
    <cfRule type="expression" dxfId="2074" priority="13678">
      <formula>IF(RIGHT(TEXT(AU782,"0.#"),1)=".",TRUE,FALSE)</formula>
    </cfRule>
  </conditionalFormatting>
  <conditionalFormatting sqref="AU791">
    <cfRule type="expression" dxfId="2073" priority="13675">
      <formula>IF(RIGHT(TEXT(AU791,"0.#"),1)=".",FALSE,TRUE)</formula>
    </cfRule>
    <cfRule type="expression" dxfId="2072" priority="13676">
      <formula>IF(RIGHT(TEXT(AU791,"0.#"),1)=".",TRUE,FALSE)</formula>
    </cfRule>
  </conditionalFormatting>
  <conditionalFormatting sqref="AU783:AU790 AU781">
    <cfRule type="expression" dxfId="2071" priority="13673">
      <formula>IF(RIGHT(TEXT(AU781,"0.#"),1)=".",FALSE,TRUE)</formula>
    </cfRule>
    <cfRule type="expression" dxfId="2070" priority="13674">
      <formula>IF(RIGHT(TEXT(AU781,"0.#"),1)=".",TRUE,FALSE)</formula>
    </cfRule>
  </conditionalFormatting>
  <conditionalFormatting sqref="Y821 Y808 Y795">
    <cfRule type="expression" dxfId="2069" priority="13659">
      <formula>IF(RIGHT(TEXT(Y795,"0.#"),1)=".",FALSE,TRUE)</formula>
    </cfRule>
    <cfRule type="expression" dxfId="2068" priority="13660">
      <formula>IF(RIGHT(TEXT(Y795,"0.#"),1)=".",TRUE,FALSE)</formula>
    </cfRule>
  </conditionalFormatting>
  <conditionalFormatting sqref="Y830 Y817 Y804">
    <cfRule type="expression" dxfId="2067" priority="13657">
      <formula>IF(RIGHT(TEXT(Y804,"0.#"),1)=".",FALSE,TRUE)</formula>
    </cfRule>
    <cfRule type="expression" dxfId="2066" priority="13658">
      <formula>IF(RIGHT(TEXT(Y804,"0.#"),1)=".",TRUE,FALSE)</formula>
    </cfRule>
  </conditionalFormatting>
  <conditionalFormatting sqref="AU821 AU808 AU795">
    <cfRule type="expression" dxfId="2065" priority="13653">
      <formula>IF(RIGHT(TEXT(AU795,"0.#"),1)=".",FALSE,TRUE)</formula>
    </cfRule>
    <cfRule type="expression" dxfId="2064" priority="13654">
      <formula>IF(RIGHT(TEXT(AU795,"0.#"),1)=".",TRUE,FALSE)</formula>
    </cfRule>
  </conditionalFormatting>
  <conditionalFormatting sqref="AU830 AU817 AU804">
    <cfRule type="expression" dxfId="2063" priority="13651">
      <formula>IF(RIGHT(TEXT(AU804,"0.#"),1)=".",FALSE,TRUE)</formula>
    </cfRule>
    <cfRule type="expression" dxfId="2062" priority="13652">
      <formula>IF(RIGHT(TEXT(AU804,"0.#"),1)=".",TRUE,FALSE)</formula>
    </cfRule>
  </conditionalFormatting>
  <conditionalFormatting sqref="AU822:AU829 AU820 AU809:AU816 AU807 AU796:AU803 AU794">
    <cfRule type="expression" dxfId="2061" priority="13649">
      <formula>IF(RIGHT(TEXT(AU794,"0.#"),1)=".",FALSE,TRUE)</formula>
    </cfRule>
    <cfRule type="expression" dxfId="2060" priority="13650">
      <formula>IF(RIGHT(TEXT(AU794,"0.#"),1)=".",TRUE,FALSE)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39:AO866">
    <cfRule type="expression" dxfId="1795" priority="6627">
      <formula>IF(AND(AL839&gt;=0, RIGHT(TEXT(AL839,"0.#"),1)&lt;&gt;"."),TRUE,FALSE)</formula>
    </cfRule>
    <cfRule type="expression" dxfId="1794" priority="6628">
      <formula>IF(AND(AL839&gt;=0, RIGHT(TEXT(AL839,"0.#"),1)="."),TRUE,FALSE)</formula>
    </cfRule>
    <cfRule type="expression" dxfId="1793" priority="6629">
      <formula>IF(AND(AL839&lt;0, RIGHT(TEXT(AL839,"0.#"),1)&lt;&gt;"."),TRUE,FALSE)</formula>
    </cfRule>
    <cfRule type="expression" dxfId="1792" priority="6630">
      <formula>IF(AND(AL839&lt;0, RIGHT(TEXT(AL839,"0.#"),1)="."),TRUE,FALSE)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39:Y866">
    <cfRule type="expression" dxfId="1721" priority="2955">
      <formula>IF(RIGHT(TEXT(Y839,"0.#"),1)=".",FALSE,TRUE)</formula>
    </cfRule>
    <cfRule type="expression" dxfId="1720" priority="2956">
      <formula>IF(RIGHT(TEXT(Y839,"0.#"),1)=".",TRUE,FALSE)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2:AO1131">
    <cfRule type="expression" dxfId="1691" priority="2861">
      <formula>IF(AND(AL1102&gt;=0, RIGHT(TEXT(AL1102,"0.#"),1)&lt;&gt;"."),TRUE,FALSE)</formula>
    </cfRule>
    <cfRule type="expression" dxfId="1690" priority="2862">
      <formula>IF(AND(AL1102&gt;=0, RIGHT(TEXT(AL1102,"0.#"),1)="."),TRUE,FALSE)</formula>
    </cfRule>
    <cfRule type="expression" dxfId="1689" priority="2863">
      <formula>IF(AND(AL1102&lt;0, RIGHT(TEXT(AL1102,"0.#"),1)&lt;&gt;"."),TRUE,FALSE)</formula>
    </cfRule>
    <cfRule type="expression" dxfId="1688" priority="2864">
      <formula>IF(AND(AL1102&lt;0, RIGHT(TEXT(AL1102,"0.#"),1)="."),TRUE,FALSE)</formula>
    </cfRule>
  </conditionalFormatting>
  <conditionalFormatting sqref="Y1102:Y1131">
    <cfRule type="expression" dxfId="1687" priority="2859">
      <formula>IF(RIGHT(TEXT(Y1102,"0.#"),1)=".",FALSE,TRUE)</formula>
    </cfRule>
    <cfRule type="expression" dxfId="1686" priority="2860">
      <formula>IF(RIGHT(TEXT(Y1102,"0.#"),1)=".",TRUE,FALSE)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7:AO838">
    <cfRule type="expression" dxfId="1677" priority="2813">
      <formula>IF(AND(AL837&gt;=0, RIGHT(TEXT(AL837,"0.#"),1)&lt;&gt;"."),TRUE,FALSE)</formula>
    </cfRule>
    <cfRule type="expression" dxfId="1676" priority="2814">
      <formula>IF(AND(AL837&gt;=0, RIGHT(TEXT(AL837,"0.#"),1)="."),TRUE,FALSE)</formula>
    </cfRule>
    <cfRule type="expression" dxfId="1675" priority="2815">
      <formula>IF(AND(AL837&lt;0, RIGHT(TEXT(AL837,"0.#"),1)&lt;&gt;"."),TRUE,FALSE)</formula>
    </cfRule>
    <cfRule type="expression" dxfId="1674" priority="2816">
      <formula>IF(AND(AL837&lt;0, RIGHT(TEXT(AL837,"0.#"),1)="."),TRUE,FALSE)</formula>
    </cfRule>
  </conditionalFormatting>
  <conditionalFormatting sqref="Y837:Y838">
    <cfRule type="expression" dxfId="1673" priority="2811">
      <formula>IF(RIGHT(TEXT(Y837,"0.#"),1)=".",FALSE,TRUE)</formula>
    </cfRule>
    <cfRule type="expression" dxfId="1672" priority="2812">
      <formula>IF(RIGHT(TEXT(Y837,"0.#"),1)=".",TRUE,FALSE)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2:Y899">
    <cfRule type="expression" dxfId="1355" priority="2071">
      <formula>IF(RIGHT(TEXT(Y872,"0.#"),1)=".",FALSE,TRUE)</formula>
    </cfRule>
    <cfRule type="expression" dxfId="1354" priority="2072">
      <formula>IF(RIGHT(TEXT(Y872,"0.#"),1)=".",TRUE,FALSE)</formula>
    </cfRule>
  </conditionalFormatting>
  <conditionalFormatting sqref="Y870:Y871">
    <cfRule type="expression" dxfId="1353" priority="2065">
      <formula>IF(RIGHT(TEXT(Y870,"0.#"),1)=".",FALSE,TRUE)</formula>
    </cfRule>
    <cfRule type="expression" dxfId="1352" priority="2066">
      <formula>IF(RIGHT(TEXT(Y870,"0.#"),1)=".",TRUE,FALSE)</formula>
    </cfRule>
  </conditionalFormatting>
  <conditionalFormatting sqref="Y905:Y932">
    <cfRule type="expression" dxfId="1351" priority="2059">
      <formula>IF(RIGHT(TEXT(Y905,"0.#"),1)=".",FALSE,TRUE)</formula>
    </cfRule>
    <cfRule type="expression" dxfId="1350" priority="2060">
      <formula>IF(RIGHT(TEXT(Y905,"0.#"),1)=".",TRUE,FALSE)</formula>
    </cfRule>
  </conditionalFormatting>
  <conditionalFormatting sqref="Y903:Y904">
    <cfRule type="expression" dxfId="1349" priority="2053">
      <formula>IF(RIGHT(TEXT(Y903,"0.#"),1)=".",FALSE,TRUE)</formula>
    </cfRule>
    <cfRule type="expression" dxfId="1348" priority="2054">
      <formula>IF(RIGHT(TEXT(Y903,"0.#"),1)=".",TRUE,FALSE)</formula>
    </cfRule>
  </conditionalFormatting>
  <conditionalFormatting sqref="Y938:Y965">
    <cfRule type="expression" dxfId="1347" priority="2047">
      <formula>IF(RIGHT(TEXT(Y938,"0.#"),1)=".",FALSE,TRUE)</formula>
    </cfRule>
    <cfRule type="expression" dxfId="1346" priority="2048">
      <formula>IF(RIGHT(TEXT(Y938,"0.#"),1)=".",TRUE,FALSE)</formula>
    </cfRule>
  </conditionalFormatting>
  <conditionalFormatting sqref="Y936:Y937">
    <cfRule type="expression" dxfId="1345" priority="2041">
      <formula>IF(RIGHT(TEXT(Y936,"0.#"),1)=".",FALSE,TRUE)</formula>
    </cfRule>
    <cfRule type="expression" dxfId="1344" priority="2042">
      <formula>IF(RIGHT(TEXT(Y936,"0.#"),1)=".",TRUE,FALSE)</formula>
    </cfRule>
  </conditionalFormatting>
  <conditionalFormatting sqref="Y971:Y998">
    <cfRule type="expression" dxfId="1343" priority="2035">
      <formula>IF(RIGHT(TEXT(Y971,"0.#"),1)=".",FALSE,TRUE)</formula>
    </cfRule>
    <cfRule type="expression" dxfId="1342" priority="2036">
      <formula>IF(RIGHT(TEXT(Y971,"0.#"),1)=".",TRUE,FALSE)</formula>
    </cfRule>
  </conditionalFormatting>
  <conditionalFormatting sqref="Y969:Y970">
    <cfRule type="expression" dxfId="1341" priority="2029">
      <formula>IF(RIGHT(TEXT(Y969,"0.#"),1)=".",FALSE,TRUE)</formula>
    </cfRule>
    <cfRule type="expression" dxfId="1340" priority="2030">
      <formula>IF(RIGHT(TEXT(Y969,"0.#"),1)=".",TRUE,FALSE)</formula>
    </cfRule>
  </conditionalFormatting>
  <conditionalFormatting sqref="Y1004:Y1031">
    <cfRule type="expression" dxfId="1339" priority="2023">
      <formula>IF(RIGHT(TEXT(Y1004,"0.#"),1)=".",FALSE,TRUE)</formula>
    </cfRule>
    <cfRule type="expression" dxfId="1338" priority="2024">
      <formula>IF(RIGHT(TEXT(Y1004,"0.#"),1)=".",TRUE,FALSE)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2:AO899">
    <cfRule type="expression" dxfId="1257" priority="2073">
      <formula>IF(AND(AL872&gt;=0, RIGHT(TEXT(AL872,"0.#"),1)&lt;&gt;"."),TRUE,FALSE)</formula>
    </cfRule>
    <cfRule type="expression" dxfId="1256" priority="2074">
      <formula>IF(AND(AL872&gt;=0, RIGHT(TEXT(AL872,"0.#"),1)="."),TRUE,FALSE)</formula>
    </cfRule>
    <cfRule type="expression" dxfId="1255" priority="2075">
      <formula>IF(AND(AL872&lt;0, RIGHT(TEXT(AL872,"0.#"),1)&lt;&gt;"."),TRUE,FALSE)</formula>
    </cfRule>
    <cfRule type="expression" dxfId="1254" priority="2076">
      <formula>IF(AND(AL872&lt;0, RIGHT(TEXT(AL872,"0.#"),1)="."),TRUE,FALSE)</formula>
    </cfRule>
  </conditionalFormatting>
  <conditionalFormatting sqref="AL870:AO871">
    <cfRule type="expression" dxfId="1253" priority="2067">
      <formula>IF(AND(AL870&gt;=0, RIGHT(TEXT(AL870,"0.#"),1)&lt;&gt;"."),TRUE,FALSE)</formula>
    </cfRule>
    <cfRule type="expression" dxfId="1252" priority="2068">
      <formula>IF(AND(AL870&gt;=0, RIGHT(TEXT(AL870,"0.#"),1)="."),TRUE,FALSE)</formula>
    </cfRule>
    <cfRule type="expression" dxfId="1251" priority="2069">
      <formula>IF(AND(AL870&lt;0, RIGHT(TEXT(AL870,"0.#"),1)&lt;&gt;"."),TRUE,FALSE)</formula>
    </cfRule>
    <cfRule type="expression" dxfId="1250" priority="2070">
      <formula>IF(AND(AL870&lt;0, RIGHT(TEXT(AL870,"0.#"),1)="."),TRUE,FALSE)</formula>
    </cfRule>
  </conditionalFormatting>
  <conditionalFormatting sqref="AL905:AO932">
    <cfRule type="expression" dxfId="1249" priority="2061">
      <formula>IF(AND(AL905&gt;=0, RIGHT(TEXT(AL905,"0.#"),1)&lt;&gt;"."),TRUE,FALSE)</formula>
    </cfRule>
    <cfRule type="expression" dxfId="1248" priority="2062">
      <formula>IF(AND(AL905&gt;=0, RIGHT(TEXT(AL905,"0.#"),1)="."),TRUE,FALSE)</formula>
    </cfRule>
    <cfRule type="expression" dxfId="1247" priority="2063">
      <formula>IF(AND(AL905&lt;0, RIGHT(TEXT(AL905,"0.#"),1)&lt;&gt;"."),TRUE,FALSE)</formula>
    </cfRule>
    <cfRule type="expression" dxfId="1246" priority="2064">
      <formula>IF(AND(AL905&lt;0, RIGHT(TEXT(AL905,"0.#"),1)="."),TRUE,FALSE)</formula>
    </cfRule>
  </conditionalFormatting>
  <conditionalFormatting sqref="AL903:AO904">
    <cfRule type="expression" dxfId="1245" priority="2055">
      <formula>IF(AND(AL903&gt;=0, RIGHT(TEXT(AL903,"0.#"),1)&lt;&gt;"."),TRUE,FALSE)</formula>
    </cfRule>
    <cfRule type="expression" dxfId="1244" priority="2056">
      <formula>IF(AND(AL903&gt;=0, RIGHT(TEXT(AL903,"0.#"),1)="."),TRUE,FALSE)</formula>
    </cfRule>
    <cfRule type="expression" dxfId="1243" priority="2057">
      <formula>IF(AND(AL903&lt;0, RIGHT(TEXT(AL903,"0.#"),1)&lt;&gt;"."),TRUE,FALSE)</formula>
    </cfRule>
    <cfRule type="expression" dxfId="1242" priority="2058">
      <formula>IF(AND(AL903&lt;0, RIGHT(TEXT(AL903,"0.#"),1)="."),TRUE,FALSE)</formula>
    </cfRule>
  </conditionalFormatting>
  <conditionalFormatting sqref="AL938:AO965">
    <cfRule type="expression" dxfId="1241" priority="2049">
      <formula>IF(AND(AL938&gt;=0, RIGHT(TEXT(AL938,"0.#"),1)&lt;&gt;"."),TRUE,FALSE)</formula>
    </cfRule>
    <cfRule type="expression" dxfId="1240" priority="2050">
      <formula>IF(AND(AL938&gt;=0, RIGHT(TEXT(AL938,"0.#"),1)="."),TRUE,FALSE)</formula>
    </cfRule>
    <cfRule type="expression" dxfId="1239" priority="2051">
      <formula>IF(AND(AL938&lt;0, RIGHT(TEXT(AL938,"0.#"),1)&lt;&gt;"."),TRUE,FALSE)</formula>
    </cfRule>
    <cfRule type="expression" dxfId="1238" priority="2052">
      <formula>IF(AND(AL938&lt;0, RIGHT(TEXT(AL938,"0.#"),1)="."),TRUE,FALSE)</formula>
    </cfRule>
  </conditionalFormatting>
  <conditionalFormatting sqref="AL936:AO937">
    <cfRule type="expression" dxfId="1237" priority="2043">
      <formula>IF(AND(AL936&gt;=0, RIGHT(TEXT(AL936,"0.#"),1)&lt;&gt;"."),TRUE,FALSE)</formula>
    </cfRule>
    <cfRule type="expression" dxfId="1236" priority="2044">
      <formula>IF(AND(AL936&gt;=0, RIGHT(TEXT(AL936,"0.#"),1)="."),TRUE,FALSE)</formula>
    </cfRule>
    <cfRule type="expression" dxfId="1235" priority="2045">
      <formula>IF(AND(AL936&lt;0, RIGHT(TEXT(AL936,"0.#"),1)&lt;&gt;"."),TRUE,FALSE)</formula>
    </cfRule>
    <cfRule type="expression" dxfId="1234" priority="2046">
      <formula>IF(AND(AL936&lt;0, RIGHT(TEXT(AL936,"0.#"),1)="."),TRUE,FALSE)</formula>
    </cfRule>
  </conditionalFormatting>
  <conditionalFormatting sqref="AL971:AO998">
    <cfRule type="expression" dxfId="1233" priority="2037">
      <formula>IF(AND(AL971&gt;=0, RIGHT(TEXT(AL971,"0.#"),1)&lt;&gt;"."),TRUE,FALSE)</formula>
    </cfRule>
    <cfRule type="expression" dxfId="1232" priority="2038">
      <formula>IF(AND(AL971&gt;=0, RIGHT(TEXT(AL971,"0.#"),1)="."),TRUE,FALSE)</formula>
    </cfRule>
    <cfRule type="expression" dxfId="1231" priority="2039">
      <formula>IF(AND(AL971&lt;0, RIGHT(TEXT(AL971,"0.#"),1)&lt;&gt;"."),TRUE,FALSE)</formula>
    </cfRule>
    <cfRule type="expression" dxfId="1230" priority="2040">
      <formula>IF(AND(AL971&lt;0, RIGHT(TEXT(AL971,"0.#"),1)="."),TRUE,FALSE)</formula>
    </cfRule>
  </conditionalFormatting>
  <conditionalFormatting sqref="AL969:AO970">
    <cfRule type="expression" dxfId="1229" priority="2031">
      <formula>IF(AND(AL969&gt;=0, RIGHT(TEXT(AL969,"0.#"),1)&lt;&gt;"."),TRUE,FALSE)</formula>
    </cfRule>
    <cfRule type="expression" dxfId="1228" priority="2032">
      <formula>IF(AND(AL969&gt;=0, RIGHT(TEXT(AL969,"0.#"),1)="."),TRUE,FALSE)</formula>
    </cfRule>
    <cfRule type="expression" dxfId="1227" priority="2033">
      <formula>IF(AND(AL969&lt;0, RIGHT(TEXT(AL969,"0.#"),1)&lt;&gt;"."),TRUE,FALSE)</formula>
    </cfRule>
    <cfRule type="expression" dxfId="1226" priority="2034">
      <formula>IF(AND(AL969&lt;0, RIGHT(TEXT(AL969,"0.#"),1)="."),TRUE,FALSE)</formula>
    </cfRule>
  </conditionalFormatting>
  <conditionalFormatting sqref="AL1004:AO1031">
    <cfRule type="expression" dxfId="1225" priority="2025">
      <formula>IF(AND(AL1004&gt;=0, RIGHT(TEXT(AL1004,"0.#"),1)&lt;&gt;"."),TRUE,FALSE)</formula>
    </cfRule>
    <cfRule type="expression" dxfId="1224" priority="2026">
      <formula>IF(AND(AL1004&gt;=0, RIGHT(TEXT(AL1004,"0.#"),1)="."),TRUE,FALSE)</formula>
    </cfRule>
    <cfRule type="expression" dxfId="1223" priority="2027">
      <formula>IF(AND(AL1004&lt;0, RIGHT(TEXT(AL1004,"0.#"),1)&lt;&gt;"."),TRUE,FALSE)</formula>
    </cfRule>
    <cfRule type="expression" dxfId="1222" priority="2028">
      <formula>IF(AND(AL1004&lt;0, RIGHT(TEXT(AL1004,"0.#"),1)="."),TRUE,FALSE)</formula>
    </cfRule>
  </conditionalFormatting>
  <conditionalFormatting sqref="AL1002:AO1003">
    <cfRule type="expression" dxfId="1221" priority="2019">
      <formula>IF(AND(AL1002&gt;=0, RIGHT(TEXT(AL1002,"0.#"),1)&lt;&gt;"."),TRUE,FALSE)</formula>
    </cfRule>
    <cfRule type="expression" dxfId="1220" priority="2020">
      <formula>IF(AND(AL1002&gt;=0, RIGHT(TEXT(AL1002,"0.#"),1)="."),TRUE,FALSE)</formula>
    </cfRule>
    <cfRule type="expression" dxfId="1219" priority="2021">
      <formula>IF(AND(AL1002&lt;0, RIGHT(TEXT(AL1002,"0.#"),1)&lt;&gt;"."),TRUE,FALSE)</formula>
    </cfRule>
    <cfRule type="expression" dxfId="1218" priority="2022">
      <formula>IF(AND(AL1002&lt;0, RIGHT(TEXT(AL1002,"0.#"),1)="."),TRUE,FALSE)</formula>
    </cfRule>
  </conditionalFormatting>
  <conditionalFormatting sqref="Y1002:Y1003">
    <cfRule type="expression" dxfId="1217" priority="2017">
      <formula>IF(RIGHT(TEXT(Y1002,"0.#"),1)=".",FALSE,TRUE)</formula>
    </cfRule>
    <cfRule type="expression" dxfId="1216" priority="2018">
      <formula>IF(RIGHT(TEXT(Y1002,"0.#"),1)=".",TRUE,FALSE)</formula>
    </cfRule>
  </conditionalFormatting>
  <conditionalFormatting sqref="AL1037:AO1064">
    <cfRule type="expression" dxfId="1215" priority="2013">
      <formula>IF(AND(AL1037&gt;=0, RIGHT(TEXT(AL1037,"0.#"),1)&lt;&gt;"."),TRUE,FALSE)</formula>
    </cfRule>
    <cfRule type="expression" dxfId="1214" priority="2014">
      <formula>IF(AND(AL1037&gt;=0, RIGHT(TEXT(AL1037,"0.#"),1)="."),TRUE,FALSE)</formula>
    </cfRule>
    <cfRule type="expression" dxfId="1213" priority="2015">
      <formula>IF(AND(AL1037&lt;0, RIGHT(TEXT(AL1037,"0.#"),1)&lt;&gt;"."),TRUE,FALSE)</formula>
    </cfRule>
    <cfRule type="expression" dxfId="1212" priority="2016">
      <formula>IF(AND(AL1037&lt;0, RIGHT(TEXT(AL1037,"0.#"),1)="."),TRUE,FALSE)</formula>
    </cfRule>
  </conditionalFormatting>
  <conditionalFormatting sqref="Y1037:Y1064">
    <cfRule type="expression" dxfId="1211" priority="2011">
      <formula>IF(RIGHT(TEXT(Y1037,"0.#"),1)=".",FALSE,TRUE)</formula>
    </cfRule>
    <cfRule type="expression" dxfId="1210" priority="2012">
      <formula>IF(RIGHT(TEXT(Y1037,"0.#"),1)=".",TRUE,FALSE)</formula>
    </cfRule>
  </conditionalFormatting>
  <conditionalFormatting sqref="AL1035:AO1036">
    <cfRule type="expression" dxfId="1209" priority="2007">
      <formula>IF(AND(AL1035&gt;=0, RIGHT(TEXT(AL1035,"0.#"),1)&lt;&gt;"."),TRUE,FALSE)</formula>
    </cfRule>
    <cfRule type="expression" dxfId="1208" priority="2008">
      <formula>IF(AND(AL1035&gt;=0, RIGHT(TEXT(AL1035,"0.#"),1)="."),TRUE,FALSE)</formula>
    </cfRule>
    <cfRule type="expression" dxfId="1207" priority="2009">
      <formula>IF(AND(AL1035&lt;0, RIGHT(TEXT(AL1035,"0.#"),1)&lt;&gt;"."),TRUE,FALSE)</formula>
    </cfRule>
    <cfRule type="expression" dxfId="1206" priority="2010">
      <formula>IF(AND(AL1035&lt;0, RIGHT(TEXT(AL1035,"0.#"),1)="."),TRUE,FALSE)</formula>
    </cfRule>
  </conditionalFormatting>
  <conditionalFormatting sqref="Y1035:Y1036">
    <cfRule type="expression" dxfId="1205" priority="2005">
      <formula>IF(RIGHT(TEXT(Y1035,"0.#"),1)=".",FALSE,TRUE)</formula>
    </cfRule>
    <cfRule type="expression" dxfId="1204" priority="2006">
      <formula>IF(RIGHT(TEXT(Y1035,"0.#"),1)=".",TRUE,FALSE)</formula>
    </cfRule>
  </conditionalFormatting>
  <conditionalFormatting sqref="AL1070:AO1097">
    <cfRule type="expression" dxfId="1203" priority="2001">
      <formula>IF(AND(AL1070&gt;=0, RIGHT(TEXT(AL1070,"0.#"),1)&lt;&gt;"."),TRUE,FALSE)</formula>
    </cfRule>
    <cfRule type="expression" dxfId="1202" priority="2002">
      <formula>IF(AND(AL1070&gt;=0, RIGHT(TEXT(AL1070,"0.#"),1)="."),TRUE,FALSE)</formula>
    </cfRule>
    <cfRule type="expression" dxfId="1201" priority="2003">
      <formula>IF(AND(AL1070&lt;0, RIGHT(TEXT(AL1070,"0.#"),1)&lt;&gt;"."),TRUE,FALSE)</formula>
    </cfRule>
    <cfRule type="expression" dxfId="1200" priority="2004">
      <formula>IF(AND(AL1070&lt;0, RIGHT(TEXT(AL1070,"0.#"),1)="."),TRUE,FALSE)</formula>
    </cfRule>
  </conditionalFormatting>
  <conditionalFormatting sqref="Y1070:Y1097">
    <cfRule type="expression" dxfId="1199" priority="1999">
      <formula>IF(RIGHT(TEXT(Y1070,"0.#"),1)=".",FALSE,TRUE)</formula>
    </cfRule>
    <cfRule type="expression" dxfId="1198" priority="2000">
      <formula>IF(RIGHT(TEXT(Y1070,"0.#"),1)=".",TRUE,FALSE)</formula>
    </cfRule>
  </conditionalFormatting>
  <conditionalFormatting sqref="AL1068:AO1069">
    <cfRule type="expression" dxfId="1197" priority="1995">
      <formula>IF(AND(AL1068&gt;=0, RIGHT(TEXT(AL1068,"0.#"),1)&lt;&gt;"."),TRUE,FALSE)</formula>
    </cfRule>
    <cfRule type="expression" dxfId="1196" priority="1996">
      <formula>IF(AND(AL1068&gt;=0, RIGHT(TEXT(AL1068,"0.#"),1)="."),TRUE,FALSE)</formula>
    </cfRule>
    <cfRule type="expression" dxfId="1195" priority="1997">
      <formula>IF(AND(AL1068&lt;0, RIGHT(TEXT(AL1068,"0.#"),1)&lt;&gt;"."),TRUE,FALSE)</formula>
    </cfRule>
    <cfRule type="expression" dxfId="1194" priority="1998">
      <formula>IF(AND(AL1068&lt;0, RIGHT(TEXT(AL1068,"0.#"),1)="."),TRUE,FALSE)</formula>
    </cfRule>
  </conditionalFormatting>
  <conditionalFormatting sqref="Y1068:Y1069">
    <cfRule type="expression" dxfId="1193" priority="1993">
      <formula>IF(RIGHT(TEXT(Y1068,"0.#"),1)=".",FALSE,TRUE)</formula>
    </cfRule>
    <cfRule type="expression" dxfId="1192" priority="1994">
      <formula>IF(RIGHT(TEXT(Y1068,"0.#"),1)=".",TRUE,FALSE)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117" max="49" man="1"/>
    <brk id="699" max="49" man="1"/>
    <brk id="731" max="49" man="1"/>
    <brk id="778" max="49" man="1"/>
    <brk id="1102" max="49" man="1"/>
  </rowBreaks>
  <colBreaks count="1" manualBreakCount="1">
    <brk id="6" max="11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484</v>
      </c>
      <c r="R6" s="13" t="str">
        <f t="shared" si="3"/>
        <v>交付</v>
      </c>
      <c r="S6" s="13" t="str">
        <f t="shared" si="4"/>
        <v>交付</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交付</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交付</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2019-06-20T07:21:29Z</cp:lastPrinted>
  <dcterms:created xsi:type="dcterms:W3CDTF">2012-03-13T00:50:25Z</dcterms:created>
  <dcterms:modified xsi:type="dcterms:W3CDTF">2019-07-09T11:03:19Z</dcterms:modified>
</cp:coreProperties>
</file>