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<sst xmlns="http://schemas.openxmlformats.org/spreadsheetml/2006/main" count="2919" uniqueCount="677">
  <si>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</si>
  <si>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</si>
  <si>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</si>
  <si>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</si>
  <si>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</si>
  <si>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</si>
  <si>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</si>
  <si>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</si>
  <si>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</si>
  <si>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</si>
  <si>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</si>
  <si>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</si>
  <si>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</si>
  <si>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</si>
  <si>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</si>
  <si>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</si>
  <si>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</si>
  <si>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</si>
  <si>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</si>
  <si>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</si>
  <si>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</si>
  <si>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</si>
  <si>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</si>
  <si>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</si>
  <si>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</si>
  <si>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</si>
  <si>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</si>
  <si>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</si>
  <si>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</si>
  <si>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</si>
  <si>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</si>
  <si>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</si>
  <si>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</si>
  <si>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</si>
  <si>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</si>
  <si>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</si>
  <si>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</si>
  <si>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</si>
  <si>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</si>
  <si>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</si>
  <si>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</si>
  <si>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</si>
  <si>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</si>
  <si>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</si>
  <si>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</si>
  <si>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</si>
  <si>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</si>
  <si>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</si>
  <si>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</si>
  <si>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</si>
  <si>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</si>
  <si>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</si>
  <si>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</si>
  <si>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</si>
  <si>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</si>
  <si>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</si>
  <si>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</si>
  <si>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</si>
  <si>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</si>
  <si>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</si>
  <si>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</si>
  <si>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</si>
  <si>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</si>
  <si>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</si>
  <si>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</si>
  <si>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</si>
  <si>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</si>
  <si>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</si>
  <si>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</si>
  <si>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</si>
  <si>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</si>
  <si>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</si>
  <si>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</si>
  <si>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</si>
  <si>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</si>
  <si>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</si>
  <si>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</si>
  <si>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</si>
  <si>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</si>
  <si>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</si>
  <si>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</si>
  <si>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</si>
  <si>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</si>
  <si>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</si>
  <si>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</si>
  <si>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</si>
  <si>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</si>
  <si>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</si>
  <si>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</si>
  <si>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</si>
  <si>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</si>
  <si>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</si>
  <si>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</si>
  <si>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</si>
  <si>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</si>
  <si>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</si>
  <si>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</si>
  <si>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</si>
  <si>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</si>
  <si>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</si>
  <si>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</si>
  <si>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</si>
  <si>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</si>
  <si>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</si>
  <si>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</si>
  <si>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</si>
  <si>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</si>
  <si>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</si>
  <si>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</si>
  <si>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</si>
  <si>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</si>
  <si>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</si>
  <si>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</si>
  <si>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</si>
  <si>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</si>
  <si>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</si>
  <si>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</si>
  <si>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</si>
  <si>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</si>
  <si>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</si>
  <si>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</si>
  <si>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</si>
  <si>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</si>
  <si>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</si>
  <si>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</si>
  <si>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</si>
  <si>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</si>
  <si>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</si>
  <si>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</si>
  <si>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</si>
  <si>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</si>
  <si>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</si>
  <si>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</si>
  <si>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</si>
  <si>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</si>
  <si>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</si>
  <si>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</si>
  <si>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</si>
  <si>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</si>
  <si>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</si>
  <si>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</si>
  <si>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</si>
  <si>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</si>
  <si>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</si>
  <si>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</si>
  <si>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</si>
  <si>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</si>
  <si>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</si>
  <si>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</si>
  <si>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</si>
  <si>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</si>
  <si>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</si>
  <si>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</si>
  <si>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</si>
  <si>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</si>
  <si>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</si>
  <si>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</si>
  <si>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</si>
  <si>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</si>
  <si>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</si>
  <si>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</si>
  <si>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</si>
  <si>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</si>
  <si>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</si>
  <si>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</si>
  <si>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</si>
  <si>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</si>
  <si>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</si>
  <si>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</si>
  <si>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</si>
  <si>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</si>
  <si>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</si>
  <si>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</si>
  <si>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</si>
  <si>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</si>
  <si>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</si>
  <si>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</si>
  <si>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</si>
  <si>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</si>
  <si>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</si>
  <si>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</si>
  <si>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</si>
  <si>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</si>
  <si>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</si>
  <si>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</si>
  <si>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</si>
  <si>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</si>
  <si>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</si>
  <si>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</si>
  <si>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</si>
  <si>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</si>
  <si>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</si>
  <si>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</si>
  <si>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</si>
  <si>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</si>
  <si>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</si>
  <si>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</si>
  <si>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</si>
  <si>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</si>
  <si>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</si>
  <si>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</si>
  <si>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</si>
  <si>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</si>
  <si>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</si>
  <si>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</si>
  <si>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</si>
  <si>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</si>
  <si>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</si>
  <si>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</si>
  <si>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</si>
  <si>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</si>
  <si>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</si>
  <si>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</si>
  <si>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</si>
  <si>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</si>
  <si>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</si>
  <si>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</si>
  <si>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</si>
  <si>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</si>
  <si>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</si>
  <si>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</si>
  <si>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</si>
  <si>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</si>
  <si>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</si>
  <si>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</si>
  <si>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</si>
  <si>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</si>
  <si>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</si>
  <si>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</si>
  <si>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</si>
  <si>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</si>
  <si>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</si>
  <si>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</si>
  <si>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</si>
  <si>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</si>
  <si>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</si>
  <si>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</si>
  <si>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</si>
  <si>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</si>
  <si>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</si>
  <si>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</si>
  <si>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</si>
  <si>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</si>
  <si>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</si>
  <si>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</si>
  <si>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</si>
  <si>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</si>
  <si>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</si>
  <si>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</si>
  <si>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</si>
  <si>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</si>
  <si>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</si>
  <si>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</si>
  <si>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</si>
  <si>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</si>
  <si>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</si>
  <si>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</si>
  <si>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</si>
  <si>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</si>
  <si>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</si>
  <si>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</si>
  <si>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</si>
  <si>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</si>
  <si>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</si>
  <si>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</si>
  <si>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</si>
  <si>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</si>
  <si>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</si>
  <si>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</si>
  <si>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</si>
  <si>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</si>
  <si>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</si>
  <si>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</si>
  <si>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</si>
  <si>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</si>
  <si>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</si>
  <si>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</si>
  <si>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</si>
  <si>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</si>
  <si>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</si>
  <si>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</si>
  <si>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</si>
  <si>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</si>
  <si>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</si>
  <si>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</si>
  <si>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</si>
  <si>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</si>
  <si>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</si>
  <si>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</si>
  <si>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</si>
  <si>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</si>
  <si>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</si>
  <si>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</si>
  <si>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</si>
  <si>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</si>
  <si>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</si>
  <si>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</si>
  <si>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</si>
  <si>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</si>
  <si>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</si>
  <si>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</si>
  <si>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</si>
  <si>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</si>
  <si>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</si>
  <si>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</si>
  <si>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</si>
  <si>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</si>
  <si>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</si>
  <si>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</si>
  <si>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</si>
  <si>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</si>
  <si>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</si>
  <si>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</si>
  <si>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</si>
  <si>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</si>
  <si>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</si>
  <si>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</si>
  <si>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</si>
  <si>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</si>
  <si>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</si>
  <si>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</si>
  <si>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</si>
  <si>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</si>
  <si>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</si>
  <si>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</si>
  <si>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</si>
  <si>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</si>
  <si>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</si>
  <si>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</si>
  <si>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</si>
  <si>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</si>
  <si>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</si>
  <si>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</si>
  <si>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</si>
  <si>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</si>
  <si>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</si>
  <si>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</si>
  <si>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</si>
  <si>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</si>
  <si>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</si>
  <si>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</si>
  <si>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</si>
  <si>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</si>
  <si>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</si>
  <si>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</si>
  <si>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</si>
  <si>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</si>
  <si>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</si>
  <si>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</si>
  <si>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</si>
  <si>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</si>
  <si>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</si>
  <si>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</si>
  <si>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</si>
  <si>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</si>
  <si>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</si>
  <si>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</si>
  <si>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</si>
  <si>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</si>
  <si>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</si>
  <si>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</si>
  <si>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</si>
  <si>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</si>
  <si>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</si>
  <si>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</si>
  <si>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</si>
  <si>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</si>
  <si>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</si>
  <si>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</si>
  <si>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</si>
  <si>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</si>
  <si>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</si>
  <si>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</si>
  <si>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</si>
  <si>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</si>
  <si>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</si>
  <si>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</si>
  <si>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</si>
  <si>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</si>
  <si>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</si>
  <si>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</si>
  <si>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</si>
  <si>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</si>
  <si>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</si>
  <si>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</si>
  <si>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</si>
  <si>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</si>
  <si>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</si>
  <si>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</si>
  <si>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</si>
  <si>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</si>
  <si>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</si>
  <si>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</si>
  <si>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</si>
  <si>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</si>
  <si>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</si>
  <si>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</si>
  <si>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</si>
  <si>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</si>
  <si>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</si>
  <si>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</si>
  <si>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</si>
  <si>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</si>
  <si>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</si>
  <si>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</si>
  <si>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</si>
  <si>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</si>
  <si>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</si>
  <si>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</si>
  <si>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</si>
  <si>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</si>
  <si>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</si>
  <si>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</si>
  <si>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</si>
  <si>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</si>
  <si>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</si>
  <si>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</si>
  <si>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</si>
  <si>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</si>
  <si>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</si>
  <si>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</si>
  <si>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</si>
  <si>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</si>
  <si>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</si>
  <si>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</si>
  <si>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</si>
  <si>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</si>
  <si>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</si>
  <si>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</si>
  <si>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</si>
  <si>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</si>
  <si>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</si>
  <si>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</si>
  <si>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</si>
  <si>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</si>
  <si>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</si>
  <si>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</si>
  <si>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</si>
  <si>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</si>
  <si>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</si>
  <si>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</si>
  <si>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</si>
  <si>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</si>
  <si>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</si>
  <si>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</si>
  <si>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</si>
  <si>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</si>
  <si>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</si>
  <si>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</si>
  <si>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</si>
  <si>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</si>
  <si>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</si>
  <si>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</si>
  <si>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</si>
  <si>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</si>
  <si>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</si>
  <si>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</si>
  <si>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</si>
  <si>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</si>
  <si>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</si>
  <si>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</si>
  <si>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</si>
  <si>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</si>
  <si>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</si>
  <si>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</si>
  <si>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</si>
  <si>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</si>
  <si>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</si>
  <si>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</si>
  <si>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</si>
  <si>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</si>
  <si>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</si>
  <si>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</si>
  <si>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</si>
  <si>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</si>
  <si>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</si>
  <si>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</si>
  <si>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</si>
  <si>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</si>
  <si>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</si>
  <si>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</si>
  <si>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</si>
  <si>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</si>
  <si>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</si>
  <si>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</si>
  <si>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</si>
  <si>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</si>
  <si>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</si>
  <si>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</si>
  <si>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</si>
  <si>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</si>
  <si>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</si>
  <si>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</si>
  <si>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</si>
  <si>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</si>
  <si>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</si>
  <si>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</si>
  <si>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</si>
  <si>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</si>
  <si>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</si>
  <si>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</si>
  <si>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</si>
  <si>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</si>
  <si>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</si>
  <si>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</si>
  <si>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</si>
  <si>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</si>
  <si>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</si>
  <si>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</si>
  <si>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</si>
  <si>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</si>
  <si>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</si>
  <si>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</si>
  <si>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</si>
  <si>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</si>
  <si>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</si>
  <si>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</si>
  <si>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</si>
  <si>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</si>
  <si>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</si>
  <si>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</si>
  <si>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</si>
  <si>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</si>
  <si>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</si>
  <si>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</si>
  <si>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</si>
  <si>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</si>
  <si>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</si>
  <si>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</si>
  <si>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</si>
  <si>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</si>
  <si>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</si>
  <si>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</si>
  <si>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</si>
  <si>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</si>
  <si>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</si>
  <si>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</si>
  <si>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</si>
  <si>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</si>
  <si>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</si>
  <si>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</si>
  <si>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</si>
  <si>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</si>
  <si>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</si>
  <si>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</si>
  <si>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</si>
  <si>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</si>
  <si>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</si>
  <si>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</si>
  <si>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</si>
  <si>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</si>
  <si>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</si>
  <si>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</si>
  <si>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</si>
  <si>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</si>
  <si>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</si>
  <si>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</si>
  <si>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</si>
  <si>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</si>
  <si>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</si>
  <si>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</si>
  <si>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</si>
  <si>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</si>
  <si>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</si>
  <si>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</si>
  <si>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</si>
  <si>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</si>
  <si>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自然再生活動推進費</t>
    <phoneticPr fontId="5"/>
  </si>
  <si>
    <t>環境省</t>
  </si>
  <si>
    <t>自然環境局</t>
    <phoneticPr fontId="5"/>
  </si>
  <si>
    <t>自然環境計画課</t>
    <rPh sb="0" eb="2">
      <t>シゼン</t>
    </rPh>
    <rPh sb="2" eb="4">
      <t>カンキョウ</t>
    </rPh>
    <rPh sb="4" eb="7">
      <t>ケイカクカ</t>
    </rPh>
    <phoneticPr fontId="5"/>
  </si>
  <si>
    <t>課長　植田　明浩</t>
    <phoneticPr fontId="5"/>
  </si>
  <si>
    <t>○</t>
  </si>
  <si>
    <t>自然再生推進法第４条、第11条、第15条、第17条第２項</t>
    <phoneticPr fontId="5"/>
  </si>
  <si>
    <t>・自然再生基本方針（平成26年11月閣議決定）
・生物多様性国家戦略2012-2020（平成24年９月閣議決定）
　第３部第１章第３節　自然再生</t>
    <phoneticPr fontId="5"/>
  </si>
  <si>
    <t>自然再生推進法に基づく自然再生協議会の設立や自然再生を進めるための技術的課題の解決等の支援を行うことにより、地域の自然再生の取組を促進し、自然と共生する社会の実現を図る。</t>
    <phoneticPr fontId="5"/>
  </si>
  <si>
    <t>自然再生推進法に基づき、ＮＰＯや地域住民、関係行政機関など多様な主体が連携して実施する自然再生活動を全国的に推進するため、自然再生専門家会議の運営や自然再生専門家会議委員による学術的観点からの現地指導の実施及び自然再生に係る情報収集、課題解決策の検討、普及啓発等を実施するもの。</t>
    <phoneticPr fontId="5"/>
  </si>
  <si>
    <t>-</t>
    <phoneticPr fontId="5"/>
  </si>
  <si>
    <t>-</t>
    <phoneticPr fontId="5"/>
  </si>
  <si>
    <t>-</t>
    <phoneticPr fontId="5"/>
  </si>
  <si>
    <t>環境保全調査費</t>
    <rPh sb="0" eb="2">
      <t>カンキョウ</t>
    </rPh>
    <rPh sb="2" eb="4">
      <t>ホゼン</t>
    </rPh>
    <rPh sb="4" eb="7">
      <t>チョウサヒ</t>
    </rPh>
    <phoneticPr fontId="5"/>
  </si>
  <si>
    <t>平成32年度までに自然再生推進法に基づく自然再生協議会を新たに８箇所増やす。（基準年：28年、設定時：25箇所）</t>
    <phoneticPr fontId="5"/>
  </si>
  <si>
    <t>自然再生協議会の数</t>
    <phoneticPr fontId="5"/>
  </si>
  <si>
    <t>箇所</t>
    <rPh sb="0" eb="2">
      <t>カショ</t>
    </rPh>
    <phoneticPr fontId="5"/>
  </si>
  <si>
    <t>自然再生事業実施者への調査</t>
    <phoneticPr fontId="5"/>
  </si>
  <si>
    <t>平成32年度までに自然再生事業実施計画を新たに９計画策定する。（基準年：28年、設定時：38計画）</t>
    <phoneticPr fontId="5"/>
  </si>
  <si>
    <t>自然再生事業実施計画の策定数</t>
    <phoneticPr fontId="5"/>
  </si>
  <si>
    <t>自然再生事業実施者から送付のあった自然再生事業実施計画数</t>
    <phoneticPr fontId="5"/>
  </si>
  <si>
    <t>数</t>
    <rPh sb="0" eb="1">
      <t>カズ</t>
    </rPh>
    <phoneticPr fontId="5"/>
  </si>
  <si>
    <t>-</t>
    <phoneticPr fontId="5"/>
  </si>
  <si>
    <t>-</t>
    <phoneticPr fontId="5"/>
  </si>
  <si>
    <t>自然再生の推進を図るための事業数</t>
    <phoneticPr fontId="5"/>
  </si>
  <si>
    <t>自然再生に係る執行額（平成30年度は予算額）
／　　　　　　　　　　　　　　
自然再生の推進を図るための事業数　　　　　　　　　　　　</t>
    <phoneticPr fontId="5"/>
  </si>
  <si>
    <t>数</t>
    <rPh sb="0" eb="1">
      <t>スウ</t>
    </rPh>
    <phoneticPr fontId="5"/>
  </si>
  <si>
    <t>百万千</t>
    <rPh sb="0" eb="3">
      <t>ヒャクマンセン</t>
    </rPh>
    <phoneticPr fontId="5"/>
  </si>
  <si>
    <t>百万円/数</t>
    <phoneticPr fontId="5"/>
  </si>
  <si>
    <t>9/3</t>
    <phoneticPr fontId="5"/>
  </si>
  <si>
    <t>8/4</t>
    <phoneticPr fontId="5"/>
  </si>
  <si>
    <t>8/4</t>
    <phoneticPr fontId="5"/>
  </si>
  <si>
    <t>11/2</t>
    <phoneticPr fontId="5"/>
  </si>
  <si>
    <t>5. 生物多様性の保全と自然との共生の推進</t>
    <phoneticPr fontId="5"/>
  </si>
  <si>
    <t>数</t>
    <rPh sb="0" eb="1">
      <t>スウ</t>
    </rPh>
    <phoneticPr fontId="5"/>
  </si>
  <si>
    <t>自然再生協議会の数</t>
    <rPh sb="0" eb="2">
      <t>シゼン</t>
    </rPh>
    <rPh sb="2" eb="4">
      <t>サイセイ</t>
    </rPh>
    <rPh sb="4" eb="7">
      <t>キョウギカイ</t>
    </rPh>
    <rPh sb="8" eb="9">
      <t>カズ</t>
    </rPh>
    <phoneticPr fontId="5"/>
  </si>
  <si>
    <t>-</t>
  </si>
  <si>
    <t>-</t>
    <phoneticPr fontId="5"/>
  </si>
  <si>
    <t>-</t>
    <phoneticPr fontId="5"/>
  </si>
  <si>
    <t>-</t>
    <phoneticPr fontId="5"/>
  </si>
  <si>
    <t>生物多様性の保全に係る各種取組の状況</t>
    <phoneticPr fontId="5"/>
  </si>
  <si>
    <t>生物多様性の保全のために必要な取組の推進</t>
    <phoneticPr fontId="5"/>
  </si>
  <si>
    <t>地域の多様な主体による自然再生の取組を支援することにより、自然環境の保全・再生を推進する。</t>
    <phoneticPr fontId="5"/>
  </si>
  <si>
    <t>自然再生協議会の設立や自然再生を進めるための技術的課題の解決等の支援を行うことにより、地域の自然再生等の取組の推進を図っている。</t>
    <phoneticPr fontId="5"/>
  </si>
  <si>
    <t>本事業により自然再生を進めるための技術的課題の解決等の支援を行うことで、自然再生協議会の数が増加し、より多くの地域で取組を拡げていくことができるため、全国の自然再生の推進に寄与することができる。</t>
    <phoneticPr fontId="5"/>
  </si>
  <si>
    <t>-</t>
    <phoneticPr fontId="5"/>
  </si>
  <si>
    <t>-</t>
    <phoneticPr fontId="5"/>
  </si>
  <si>
    <t>-</t>
    <phoneticPr fontId="5"/>
  </si>
  <si>
    <t>-</t>
    <phoneticPr fontId="5"/>
  </si>
  <si>
    <t>-</t>
    <phoneticPr fontId="5"/>
  </si>
  <si>
    <t>-</t>
    <phoneticPr fontId="5"/>
  </si>
  <si>
    <t>自然再生推進法に基づき、地域の自然再生の取組を促進することにより、生物多様性の保全に寄与していることから、国民や社会のニーズを反映している。</t>
    <phoneticPr fontId="5"/>
  </si>
  <si>
    <t>自然再生推進法の国の責務に基づき実施している。</t>
    <phoneticPr fontId="5"/>
  </si>
  <si>
    <t>自然環境の保全･再生の推進を図るため、情報収集や課題解決策の検討等は自然再生基本方針に位置づけられたものであり、必要かつ優先度の高い事業である。</t>
    <phoneticPr fontId="5"/>
  </si>
  <si>
    <t>無</t>
  </si>
  <si>
    <t>少額のものを除き、一般競争入札で選定している。</t>
    <phoneticPr fontId="5"/>
  </si>
  <si>
    <t>‐</t>
  </si>
  <si>
    <t>少額のものを除き、一般競争入札で選定しており、契約額は適切な水準となっていると考えられ、コスト等の水準は妥当である。</t>
    <phoneticPr fontId="5"/>
  </si>
  <si>
    <t>事業内容は、事業目的を達成するために必要なものに限定されている。</t>
    <phoneticPr fontId="5"/>
  </si>
  <si>
    <t>自然再生専門家会議の意見を踏まえ、自然再生推進に必要な内容について事業を実施している。</t>
    <phoneticPr fontId="5"/>
  </si>
  <si>
    <t>各事業に適した実効性の高い手段を採用し、効率化を図っている。</t>
    <phoneticPr fontId="5"/>
  </si>
  <si>
    <t>活動実績は当初見込みを上回っている。</t>
    <phoneticPr fontId="5"/>
  </si>
  <si>
    <t>報告書、パンフレットを関係団体に送付するなど十分に活用している。</t>
    <phoneticPr fontId="5"/>
  </si>
  <si>
    <t>引き続き、効果的かつ効率的に自然再生の取組推進に向けた事業を実施する。また、新たな自然再生協議会の設立に向けては、普及啓発や地域の課題を解決していくための支援を引き続き実施するとともに、自然再生協議会を設立することのメリットを明確にするなど、必要な対応を検討する。</t>
    <phoneticPr fontId="5"/>
  </si>
  <si>
    <t>171</t>
    <phoneticPr fontId="5"/>
  </si>
  <si>
    <t>202</t>
    <phoneticPr fontId="5"/>
  </si>
  <si>
    <t>163</t>
    <phoneticPr fontId="5"/>
  </si>
  <si>
    <t>172</t>
    <phoneticPr fontId="5"/>
  </si>
  <si>
    <t>207</t>
    <phoneticPr fontId="5"/>
  </si>
  <si>
    <t>193</t>
    <phoneticPr fontId="5"/>
  </si>
  <si>
    <t>203</t>
    <phoneticPr fontId="5"/>
  </si>
  <si>
    <t>208</t>
    <phoneticPr fontId="5"/>
  </si>
  <si>
    <r>
      <t>株式会社B</t>
    </r>
    <r>
      <rPr>
        <sz val="11"/>
        <rFont val="ＭＳ Ｐゴシック"/>
        <family val="3"/>
        <charset val="128"/>
      </rPr>
      <t>OｰGA</t>
    </r>
    <rPh sb="0" eb="4">
      <t>カブシキガイシャ</t>
    </rPh>
    <phoneticPr fontId="5"/>
  </si>
  <si>
    <t>株式会社廣済堂</t>
    <phoneticPr fontId="5"/>
  </si>
  <si>
    <t>特定非営利活動法人自然再生センター</t>
    <phoneticPr fontId="5"/>
  </si>
  <si>
    <t>公益財団法人日本生態系協会</t>
    <rPh sb="0" eb="2">
      <t>コウエキ</t>
    </rPh>
    <rPh sb="2" eb="6">
      <t>ザイダンホウジン</t>
    </rPh>
    <rPh sb="6" eb="8">
      <t>ニホン</t>
    </rPh>
    <rPh sb="8" eb="11">
      <t>セイタイケイ</t>
    </rPh>
    <rPh sb="11" eb="13">
      <t>キョウカイ</t>
    </rPh>
    <phoneticPr fontId="5"/>
  </si>
  <si>
    <t>-</t>
    <phoneticPr fontId="5"/>
  </si>
  <si>
    <t>-</t>
    <phoneticPr fontId="5"/>
  </si>
  <si>
    <t>-</t>
    <phoneticPr fontId="5"/>
  </si>
  <si>
    <t>-</t>
    <phoneticPr fontId="5"/>
  </si>
  <si>
    <t>自然再生専門家会議開催支援等業務</t>
    <rPh sb="0" eb="2">
      <t>シゼン</t>
    </rPh>
    <rPh sb="2" eb="4">
      <t>サイセイ</t>
    </rPh>
    <rPh sb="4" eb="7">
      <t>センモンカ</t>
    </rPh>
    <rPh sb="7" eb="9">
      <t>カイギ</t>
    </rPh>
    <rPh sb="9" eb="11">
      <t>カイサイ</t>
    </rPh>
    <rPh sb="11" eb="14">
      <t>シエンナド</t>
    </rPh>
    <rPh sb="14" eb="16">
      <t>ギョウム</t>
    </rPh>
    <phoneticPr fontId="5"/>
  </si>
  <si>
    <t>ウェブサイトデザイン改修業務</t>
    <rPh sb="10" eb="12">
      <t>カイシュウ</t>
    </rPh>
    <rPh sb="12" eb="14">
      <t>ギョウム</t>
    </rPh>
    <phoneticPr fontId="5"/>
  </si>
  <si>
    <t>社会学的評価手法の試行・検討業務</t>
    <phoneticPr fontId="5"/>
  </si>
  <si>
    <t>生態系ネットワーク事例収集等業務</t>
    <rPh sb="0" eb="3">
      <t>セイタイケイ</t>
    </rPh>
    <rPh sb="9" eb="11">
      <t>ジレイ</t>
    </rPh>
    <rPh sb="11" eb="13">
      <t>シュウシュウ</t>
    </rPh>
    <rPh sb="13" eb="14">
      <t>ナド</t>
    </rPh>
    <rPh sb="14" eb="16">
      <t>ギョウム</t>
    </rPh>
    <phoneticPr fontId="5"/>
  </si>
  <si>
    <t>A.株式会社ＢＯ－ＧＡ</t>
    <phoneticPr fontId="5"/>
  </si>
  <si>
    <t>B.株式会社廣済堂</t>
    <phoneticPr fontId="5"/>
  </si>
  <si>
    <t>C.特定非営利活動法人自然再生センター</t>
    <phoneticPr fontId="5"/>
  </si>
  <si>
    <t>D.公益財団法人日本生態系協会</t>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</si>
  <si>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</si>
  <si>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</si>
  <si>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</si>
  <si>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消耗品費</t>
    <rPh sb="0" eb="3">
      <t>ショウモウヒン</t>
    </rPh>
    <rPh sb="3" eb="4">
      <t>ヒ</t>
    </rPh>
    <phoneticPr fontId="5"/>
  </si>
  <si>
    <t>一般管理費</t>
    <rPh sb="0" eb="2">
      <t>イッパン</t>
    </rPh>
    <rPh sb="2" eb="5">
      <t>カンリヒ</t>
    </rPh>
    <phoneticPr fontId="5"/>
  </si>
  <si>
    <t>消費税</t>
    <rPh sb="0" eb="3">
      <t>ショウヒゼイ</t>
    </rPh>
    <phoneticPr fontId="5"/>
  </si>
  <si>
    <t>その他</t>
    <rPh sb="2" eb="3">
      <t>タ</t>
    </rPh>
    <phoneticPr fontId="5"/>
  </si>
  <si>
    <t>取組調査、専門家会議の運営等</t>
    <rPh sb="0" eb="2">
      <t>トリクミ</t>
    </rPh>
    <rPh sb="2" eb="4">
      <t>チョウサ</t>
    </rPh>
    <rPh sb="5" eb="8">
      <t>センモンカ</t>
    </rPh>
    <rPh sb="8" eb="10">
      <t>カイギ</t>
    </rPh>
    <rPh sb="11" eb="14">
      <t>ウンエイナド</t>
    </rPh>
    <phoneticPr fontId="5"/>
  </si>
  <si>
    <t>専門家謝金等</t>
    <rPh sb="0" eb="3">
      <t>センモンカ</t>
    </rPh>
    <rPh sb="3" eb="5">
      <t>シャキン</t>
    </rPh>
    <rPh sb="5" eb="6">
      <t>ナド</t>
    </rPh>
    <phoneticPr fontId="5"/>
  </si>
  <si>
    <t>謝金</t>
    <rPh sb="0" eb="2">
      <t>シャキン</t>
    </rPh>
    <phoneticPr fontId="5"/>
  </si>
  <si>
    <t>意見交換会会場借料等</t>
    <rPh sb="0" eb="2">
      <t>イケン</t>
    </rPh>
    <rPh sb="2" eb="5">
      <t>コウカンカイ</t>
    </rPh>
    <rPh sb="5" eb="7">
      <t>カイジョウ</t>
    </rPh>
    <rPh sb="7" eb="9">
      <t>シャクリョウ</t>
    </rPh>
    <rPh sb="9" eb="10">
      <t>ナド</t>
    </rPh>
    <phoneticPr fontId="5"/>
  </si>
  <si>
    <t>印刷製本費、会議費等</t>
    <rPh sb="0" eb="2">
      <t>インサツ</t>
    </rPh>
    <rPh sb="2" eb="4">
      <t>セイホン</t>
    </rPh>
    <rPh sb="4" eb="5">
      <t>ヒ</t>
    </rPh>
    <rPh sb="6" eb="9">
      <t>カイギヒ</t>
    </rPh>
    <rPh sb="9" eb="10">
      <t>トウ</t>
    </rPh>
    <phoneticPr fontId="5"/>
  </si>
  <si>
    <t>複写費（会議資料）等</t>
    <rPh sb="0" eb="2">
      <t>フクシャ</t>
    </rPh>
    <rPh sb="2" eb="3">
      <t>ヒ</t>
    </rPh>
    <rPh sb="4" eb="6">
      <t>カイギ</t>
    </rPh>
    <rPh sb="6" eb="8">
      <t>シリョウ</t>
    </rPh>
    <rPh sb="9" eb="10">
      <t>ナド</t>
    </rPh>
    <phoneticPr fontId="5"/>
  </si>
  <si>
    <t>百万円未満のため未記載</t>
    <rPh sb="0" eb="2">
      <t>ヒャクマン</t>
    </rPh>
    <rPh sb="2" eb="5">
      <t>エンミマン</t>
    </rPh>
    <rPh sb="8" eb="11">
      <t>ミキサイ</t>
    </rPh>
    <phoneticPr fontId="5"/>
  </si>
  <si>
    <t>不用の発生は請負差によるもの。</t>
    <phoneticPr fontId="5"/>
  </si>
  <si>
    <t>新たに自然再生協議会が設立されるなど、自然再生の取組は着実に進められている。しかしながら、目標値には未だ達していないため、自然再生協議会設立の推進に向けて引き続きの対応が必要である。</t>
    <rPh sb="0" eb="1">
      <t>アラ</t>
    </rPh>
    <rPh sb="7" eb="10">
      <t>キョウギカイ</t>
    </rPh>
    <rPh sb="11" eb="13">
      <t>セツリツ</t>
    </rPh>
    <rPh sb="45" eb="48">
      <t>モクヒョウチ</t>
    </rPh>
    <rPh sb="50" eb="51">
      <t>イマ</t>
    </rPh>
    <rPh sb="52" eb="53">
      <t>タッ</t>
    </rPh>
    <phoneticPr fontId="5"/>
  </si>
  <si>
    <t>環境省ウェブページ　自然の再生
http://www.env.go.jp/seisaku/list/nature-saisei.html</t>
    <phoneticPr fontId="5"/>
  </si>
  <si>
    <t>専門家旅費、請負者旅費</t>
    <rPh sb="0" eb="3">
      <t>センモンカ</t>
    </rPh>
    <rPh sb="3" eb="5">
      <t>リョヒ</t>
    </rPh>
    <rPh sb="6" eb="8">
      <t>ウケオイ</t>
    </rPh>
    <rPh sb="8" eb="9">
      <t>シャ</t>
    </rPh>
    <rPh sb="9" eb="11">
      <t>リョヒ</t>
    </rPh>
    <phoneticPr fontId="5"/>
  </si>
  <si>
    <t>新たな自然再生協議会が設立され、自然再生に係る取組の広がりが見られた。新たな協議会設立に向けて適切に対応している。</t>
    <rPh sb="3" eb="5">
      <t>シゼン</t>
    </rPh>
    <rPh sb="5" eb="7">
      <t>サイセイ</t>
    </rPh>
    <rPh sb="7" eb="10">
      <t>キョウギカイ</t>
    </rPh>
    <rPh sb="11" eb="13">
      <t>セツリツ</t>
    </rPh>
    <rPh sb="16" eb="18">
      <t>シゼン</t>
    </rPh>
    <rPh sb="18" eb="20">
      <t>サイセイ</t>
    </rPh>
    <rPh sb="21" eb="22">
      <t>カカ</t>
    </rPh>
    <rPh sb="23" eb="25">
      <t>トリクミ</t>
    </rPh>
    <rPh sb="26" eb="27">
      <t>ヒロ</t>
    </rPh>
    <rPh sb="30" eb="31">
      <t>ミ</t>
    </rPh>
    <rPh sb="35" eb="36">
      <t>アラ</t>
    </rPh>
    <rPh sb="38" eb="41">
      <t>キョウギカイ</t>
    </rPh>
    <rPh sb="41" eb="43">
      <t>セツリツ</t>
    </rPh>
    <rPh sb="44" eb="45">
      <t>ム</t>
    </rPh>
    <rPh sb="47" eb="49">
      <t>テキセツ</t>
    </rPh>
    <rPh sb="50" eb="52">
      <t>タイオウ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</si>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</sst>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40525</xdr:colOff>
      <xdr:row>741</xdr:row>
      <xdr:rowOff>92676</xdr:rowOff>
    </xdr:from>
    <xdr:to>
      <xdr:col>33</xdr:col>
      <xdr:colOff>45018</xdr:colOff>
      <xdr:row>742</xdr:row>
      <xdr:rowOff>276795</xdr:rowOff>
    </xdr:to>
    <xdr:sp macro="" textlink="">
      <xdr:nvSpPr>
        <xdr:cNvPr id="3" name="テキスト ボックス 2"/>
        <xdr:cNvSpPr txBox="1"/>
      </xdr:nvSpPr>
      <xdr:spPr>
        <a:xfrm>
          <a:off x="4488957" y="43784108"/>
          <a:ext cx="1672656" cy="544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lnSpc>
              <a:spcPts val="1300"/>
            </a:lnSpc>
          </a:pPr>
          <a:r>
            <a:rPr kumimoji="1" lang="ja-JP" altLang="en-US" sz="1100"/>
            <a:t>８．１４百万円</a:t>
          </a:r>
        </a:p>
      </xdr:txBody>
    </xdr:sp>
    <xdr:clientData/>
  </xdr:twoCellAnchor>
  <xdr:twoCellAnchor>
    <xdr:from>
      <xdr:col>20</xdr:col>
      <xdr:colOff>73043</xdr:colOff>
      <xdr:row>743</xdr:row>
      <xdr:rowOff>152458</xdr:rowOff>
    </xdr:from>
    <xdr:to>
      <xdr:col>36</xdr:col>
      <xdr:colOff>125489</xdr:colOff>
      <xdr:row>748</xdr:row>
      <xdr:rowOff>105032</xdr:rowOff>
    </xdr:to>
    <xdr:sp macro="" textlink="">
      <xdr:nvSpPr>
        <xdr:cNvPr id="4" name="大かっこ 3"/>
        <xdr:cNvSpPr/>
      </xdr:nvSpPr>
      <xdr:spPr bwMode="auto">
        <a:xfrm>
          <a:off x="3780070" y="44564701"/>
          <a:ext cx="3018068" cy="1734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twoCellAnchor>
    <xdr:from>
      <xdr:col>28</xdr:col>
      <xdr:colOff>96178</xdr:colOff>
      <xdr:row>748</xdr:row>
      <xdr:rowOff>152961</xdr:rowOff>
    </xdr:from>
    <xdr:to>
      <xdr:col>28</xdr:col>
      <xdr:colOff>96178</xdr:colOff>
      <xdr:row>750</xdr:row>
      <xdr:rowOff>132146</xdr:rowOff>
    </xdr:to>
    <xdr:cxnSp macro="">
      <xdr:nvCxnSpPr>
        <xdr:cNvPr id="5" name="直線コネクタ 4"/>
        <xdr:cNvCxnSpPr/>
      </xdr:nvCxnSpPr>
      <xdr:spPr>
        <a:xfrm>
          <a:off x="5286016" y="46346637"/>
          <a:ext cx="0" cy="699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750</xdr:row>
      <xdr:rowOff>111400</xdr:rowOff>
    </xdr:from>
    <xdr:to>
      <xdr:col>42</xdr:col>
      <xdr:colOff>172306</xdr:colOff>
      <xdr:row>750</xdr:row>
      <xdr:rowOff>111400</xdr:rowOff>
    </xdr:to>
    <xdr:cxnSp macro="">
      <xdr:nvCxnSpPr>
        <xdr:cNvPr id="6" name="直線コネクタ 5"/>
        <xdr:cNvCxnSpPr/>
      </xdr:nvCxnSpPr>
      <xdr:spPr>
        <a:xfrm>
          <a:off x="2409567" y="47025886"/>
          <a:ext cx="55474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8684</xdr:colOff>
      <xdr:row>750</xdr:row>
      <xdr:rowOff>107936</xdr:rowOff>
    </xdr:from>
    <xdr:to>
      <xdr:col>13</xdr:col>
      <xdr:colOff>8684</xdr:colOff>
      <xdr:row>753</xdr:row>
      <xdr:rowOff>104156</xdr:rowOff>
    </xdr:to>
    <xdr:cxnSp macro="">
      <xdr:nvCxnSpPr>
        <xdr:cNvPr id="7" name="直線コネクタ 6"/>
        <xdr:cNvCxnSpPr/>
      </xdr:nvCxnSpPr>
      <xdr:spPr>
        <a:xfrm>
          <a:off x="2418252" y="47022422"/>
          <a:ext cx="0" cy="1067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90844</xdr:colOff>
      <xdr:row>750</xdr:row>
      <xdr:rowOff>61784</xdr:rowOff>
    </xdr:from>
    <xdr:to>
      <xdr:col>28</xdr:col>
      <xdr:colOff>92676</xdr:colOff>
      <xdr:row>761</xdr:row>
      <xdr:rowOff>53006</xdr:rowOff>
    </xdr:to>
    <xdr:cxnSp macro="">
      <xdr:nvCxnSpPr>
        <xdr:cNvPr id="8" name="直線コネクタ 7"/>
        <xdr:cNvCxnSpPr/>
      </xdr:nvCxnSpPr>
      <xdr:spPr>
        <a:xfrm flipH="1">
          <a:off x="5280682" y="46976270"/>
          <a:ext cx="1832" cy="4717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167846</xdr:colOff>
      <xdr:row>750</xdr:row>
      <xdr:rowOff>109091</xdr:rowOff>
    </xdr:from>
    <xdr:to>
      <xdr:col>42</xdr:col>
      <xdr:colOff>167846</xdr:colOff>
      <xdr:row>753</xdr:row>
      <xdr:rowOff>105311</xdr:rowOff>
    </xdr:to>
    <xdr:cxnSp macro="">
      <xdr:nvCxnSpPr>
        <xdr:cNvPr id="9" name="直線コネクタ 8"/>
        <xdr:cNvCxnSpPr/>
      </xdr:nvCxnSpPr>
      <xdr:spPr>
        <a:xfrm>
          <a:off x="7952603" y="47023577"/>
          <a:ext cx="0" cy="1067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8463</xdr:colOff>
      <xdr:row>761</xdr:row>
      <xdr:rowOff>56251</xdr:rowOff>
    </xdr:from>
    <xdr:to>
      <xdr:col>42</xdr:col>
      <xdr:colOff>180770</xdr:colOff>
      <xdr:row>761</xdr:row>
      <xdr:rowOff>56251</xdr:rowOff>
    </xdr:to>
    <xdr:cxnSp macro="">
      <xdr:nvCxnSpPr>
        <xdr:cNvPr id="10" name="直線コネクタ 9"/>
        <xdr:cNvCxnSpPr/>
      </xdr:nvCxnSpPr>
      <xdr:spPr>
        <a:xfrm>
          <a:off x="2418031" y="51697197"/>
          <a:ext cx="55474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17148</xdr:colOff>
      <xdr:row>761</xdr:row>
      <xdr:rowOff>52787</xdr:rowOff>
    </xdr:from>
    <xdr:to>
      <xdr:col>13</xdr:col>
      <xdr:colOff>17148</xdr:colOff>
      <xdr:row>762</xdr:row>
      <xdr:rowOff>296142</xdr:rowOff>
    </xdr:to>
    <xdr:cxnSp macro="">
      <xdr:nvCxnSpPr>
        <xdr:cNvPr id="11" name="直線コネクタ 10"/>
        <xdr:cNvCxnSpPr/>
      </xdr:nvCxnSpPr>
      <xdr:spPr>
        <a:xfrm>
          <a:off x="2426716" y="51693733"/>
          <a:ext cx="0" cy="686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176310</xdr:colOff>
      <xdr:row>761</xdr:row>
      <xdr:rowOff>53942</xdr:rowOff>
    </xdr:from>
    <xdr:to>
      <xdr:col>42</xdr:col>
      <xdr:colOff>176310</xdr:colOff>
      <xdr:row>762</xdr:row>
      <xdr:rowOff>297297</xdr:rowOff>
    </xdr:to>
    <xdr:cxnSp macro="">
      <xdr:nvCxnSpPr>
        <xdr:cNvPr id="12" name="直線コネクタ 11"/>
        <xdr:cNvCxnSpPr/>
      </xdr:nvCxnSpPr>
      <xdr:spPr>
        <a:xfrm>
          <a:off x="7961067" y="51694888"/>
          <a:ext cx="0" cy="6861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113274</xdr:colOff>
      <xdr:row>754</xdr:row>
      <xdr:rowOff>181960</xdr:rowOff>
    </xdr:from>
    <xdr:to>
      <xdr:col>16</xdr:col>
      <xdr:colOff>175860</xdr:colOff>
      <xdr:row>756</xdr:row>
      <xdr:rowOff>148917</xdr:rowOff>
    </xdr:to>
    <xdr:sp macro="" textlink="">
      <xdr:nvSpPr>
        <xdr:cNvPr id="19" name="テキスト ボックス 18"/>
        <xdr:cNvSpPr txBox="1"/>
      </xdr:nvSpPr>
      <xdr:spPr>
        <a:xfrm>
          <a:off x="1596085" y="48527771"/>
          <a:ext cx="1545397" cy="687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株式会社ＢＯ－ＧＡ</a:t>
          </a:r>
          <a:endParaRPr kumimoji="1" lang="en-US" altLang="ja-JP" sz="1100"/>
        </a:p>
        <a:p>
          <a:pPr algn="ctr"/>
          <a:r>
            <a:rPr kumimoji="1" lang="ja-JP" altLang="en-US" sz="1100" i="0"/>
            <a:t>５．１８百万円</a:t>
          </a:r>
        </a:p>
      </xdr:txBody>
    </xdr:sp>
    <xdr:clientData/>
  </xdr:twoCellAnchor>
  <xdr:twoCellAnchor>
    <xdr:from>
      <xdr:col>5</xdr:col>
      <xdr:colOff>164759</xdr:colOff>
      <xdr:row>753</xdr:row>
      <xdr:rowOff>261576</xdr:rowOff>
    </xdr:from>
    <xdr:to>
      <xdr:col>20</xdr:col>
      <xdr:colOff>52145</xdr:colOff>
      <xdr:row>754</xdr:row>
      <xdr:rowOff>186764</xdr:rowOff>
    </xdr:to>
    <xdr:sp macro="" textlink="">
      <xdr:nvSpPr>
        <xdr:cNvPr id="20" name="テキスト ボックス 19"/>
        <xdr:cNvSpPr txBox="1"/>
      </xdr:nvSpPr>
      <xdr:spPr>
        <a:xfrm>
          <a:off x="1091516" y="48246981"/>
          <a:ext cx="2667656"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49631</xdr:colOff>
      <xdr:row>756</xdr:row>
      <xdr:rowOff>203918</xdr:rowOff>
    </xdr:from>
    <xdr:to>
      <xdr:col>17</xdr:col>
      <xdr:colOff>92382</xdr:colOff>
      <xdr:row>759</xdr:row>
      <xdr:rowOff>210054</xdr:rowOff>
    </xdr:to>
    <xdr:sp macro="" textlink="">
      <xdr:nvSpPr>
        <xdr:cNvPr id="21" name="大かっこ 20"/>
        <xdr:cNvSpPr/>
      </xdr:nvSpPr>
      <xdr:spPr bwMode="auto">
        <a:xfrm>
          <a:off x="1532442" y="49270540"/>
          <a:ext cx="1710913" cy="1983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effectLst/>
              <a:latin typeface="+mn-lt"/>
              <a:ea typeface="+mn-ea"/>
              <a:cs typeface="+mn-cs"/>
            </a:rPr>
            <a:t>①</a:t>
          </a:r>
          <a:r>
            <a:rPr lang="ja-JP" altLang="en-US" sz="1050">
              <a:solidFill>
                <a:schemeClr val="tx1"/>
              </a:solidFill>
              <a:effectLst/>
              <a:latin typeface="+mn-lt"/>
              <a:ea typeface="+mn-ea"/>
              <a:cs typeface="+mn-cs"/>
            </a:rPr>
            <a:t>自然再生専門家会議委員による学術的観点からの現地指導の実施</a:t>
          </a:r>
          <a:endParaRPr lang="en-US" altLang="ja-JP" sz="1050">
            <a:solidFill>
              <a:schemeClr val="tx1"/>
            </a:solidFill>
            <a:effectLst/>
            <a:latin typeface="+mn-lt"/>
            <a:ea typeface="+mn-ea"/>
            <a:cs typeface="+mn-cs"/>
          </a:endParaRPr>
        </a:p>
        <a:p>
          <a:pPr algn="l">
            <a:lnSpc>
              <a:spcPts val="1200"/>
            </a:lnSpc>
          </a:pPr>
          <a:r>
            <a:rPr lang="ja-JP" altLang="en-US" sz="1050">
              <a:solidFill>
                <a:schemeClr val="tx1"/>
              </a:solidFill>
              <a:effectLst/>
              <a:latin typeface="+mn-lt"/>
              <a:ea typeface="+mn-ea"/>
              <a:cs typeface="+mn-cs"/>
            </a:rPr>
            <a:t>②自然再生関係団体との意見交換会等を企画・運営し、自然再生の推進に係る課題の抽出等を実施。</a:t>
          </a:r>
          <a:endParaRPr lang="ja-JP" altLang="en-US" sz="1050">
            <a:solidFill>
              <a:sysClr val="windowText" lastClr="000000"/>
            </a:solidFill>
          </a:endParaRPr>
        </a:p>
      </xdr:txBody>
    </xdr:sp>
    <xdr:clientData/>
  </xdr:twoCellAnchor>
  <xdr:twoCellAnchor>
    <xdr:from>
      <xdr:col>38</xdr:col>
      <xdr:colOff>91720</xdr:colOff>
      <xdr:row>754</xdr:row>
      <xdr:rowOff>207802</xdr:rowOff>
    </xdr:from>
    <xdr:to>
      <xdr:col>46</xdr:col>
      <xdr:colOff>151901</xdr:colOff>
      <xdr:row>756</xdr:row>
      <xdr:rowOff>187761</xdr:rowOff>
    </xdr:to>
    <xdr:sp macro="" textlink="">
      <xdr:nvSpPr>
        <xdr:cNvPr id="22" name="テキスト ボックス 21"/>
        <xdr:cNvSpPr txBox="1"/>
      </xdr:nvSpPr>
      <xdr:spPr>
        <a:xfrm>
          <a:off x="7135071" y="48553613"/>
          <a:ext cx="1542992" cy="7007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株式会社廣済堂</a:t>
          </a:r>
          <a:endParaRPr kumimoji="1" lang="en-US" altLang="ja-JP" sz="1100"/>
        </a:p>
        <a:p>
          <a:pPr algn="ctr"/>
          <a:r>
            <a:rPr kumimoji="1" lang="ja-JP" altLang="en-US" sz="1100" i="0"/>
            <a:t>１百万円</a:t>
          </a:r>
        </a:p>
      </xdr:txBody>
    </xdr:sp>
    <xdr:clientData/>
  </xdr:twoCellAnchor>
  <xdr:twoCellAnchor>
    <xdr:from>
      <xdr:col>38</xdr:col>
      <xdr:colOff>25659</xdr:colOff>
      <xdr:row>756</xdr:row>
      <xdr:rowOff>411890</xdr:rowOff>
    </xdr:from>
    <xdr:to>
      <xdr:col>47</xdr:col>
      <xdr:colOff>33872</xdr:colOff>
      <xdr:row>758</xdr:row>
      <xdr:rowOff>104545</xdr:rowOff>
    </xdr:to>
    <xdr:sp macro="" textlink="">
      <xdr:nvSpPr>
        <xdr:cNvPr id="23" name="大かっこ 22"/>
        <xdr:cNvSpPr/>
      </xdr:nvSpPr>
      <xdr:spPr bwMode="auto">
        <a:xfrm>
          <a:off x="7069010" y="49478512"/>
          <a:ext cx="1676376" cy="1010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ja-JP" sz="1100">
              <a:solidFill>
                <a:schemeClr val="tx1"/>
              </a:solidFill>
              <a:effectLst/>
              <a:latin typeface="+mn-lt"/>
              <a:ea typeface="+mn-ea"/>
              <a:cs typeface="+mn-cs"/>
            </a:rPr>
            <a:t>自然再生に係る環境省ウェブサイト</a:t>
          </a:r>
          <a:r>
            <a:rPr lang="ja-JP" altLang="en-US" sz="1100">
              <a:solidFill>
                <a:schemeClr val="tx1"/>
              </a:solidFill>
              <a:effectLst/>
              <a:latin typeface="+mn-lt"/>
              <a:ea typeface="+mn-ea"/>
              <a:cs typeface="+mn-cs"/>
            </a:rPr>
            <a:t>デザインの改修を実施。</a:t>
          </a:r>
          <a:endParaRPr lang="en-US" altLang="ja-JP" sz="1050">
            <a:solidFill>
              <a:sysClr val="windowText" lastClr="000000"/>
            </a:solidFill>
          </a:endParaRPr>
        </a:p>
      </xdr:txBody>
    </xdr:sp>
    <xdr:clientData/>
  </xdr:twoCellAnchor>
  <xdr:twoCellAnchor>
    <xdr:from>
      <xdr:col>38</xdr:col>
      <xdr:colOff>54765</xdr:colOff>
      <xdr:row>753</xdr:row>
      <xdr:rowOff>267731</xdr:rowOff>
    </xdr:from>
    <xdr:to>
      <xdr:col>49</xdr:col>
      <xdr:colOff>360658</xdr:colOff>
      <xdr:row>754</xdr:row>
      <xdr:rowOff>187360</xdr:rowOff>
    </xdr:to>
    <xdr:sp macro="" textlink="">
      <xdr:nvSpPr>
        <xdr:cNvPr id="24" name="テキスト ボックス 23"/>
        <xdr:cNvSpPr txBox="1"/>
      </xdr:nvSpPr>
      <xdr:spPr>
        <a:xfrm>
          <a:off x="7098116" y="48253136"/>
          <a:ext cx="2344758" cy="28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8</xdr:col>
      <xdr:colOff>141381</xdr:colOff>
      <xdr:row>764</xdr:row>
      <xdr:rowOff>223952</xdr:rowOff>
    </xdr:from>
    <xdr:to>
      <xdr:col>19</xdr:col>
      <xdr:colOff>20595</xdr:colOff>
      <xdr:row>766</xdr:row>
      <xdr:rowOff>308106</xdr:rowOff>
    </xdr:to>
    <xdr:sp macro="" textlink="">
      <xdr:nvSpPr>
        <xdr:cNvPr id="25" name="テキスト ボックス 24"/>
        <xdr:cNvSpPr txBox="1"/>
      </xdr:nvSpPr>
      <xdr:spPr>
        <a:xfrm>
          <a:off x="1624192" y="52997601"/>
          <a:ext cx="1918079" cy="701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特定非営利活動法人</a:t>
          </a:r>
          <a:endParaRPr kumimoji="1" lang="en-US" altLang="ja-JP" sz="1100"/>
        </a:p>
        <a:p>
          <a:pPr algn="ctr"/>
          <a:r>
            <a:rPr kumimoji="1" lang="ja-JP" altLang="en-US" sz="1100"/>
            <a:t>自然再生センター</a:t>
          </a:r>
          <a:endParaRPr kumimoji="1" lang="en-US" altLang="ja-JP" sz="1100"/>
        </a:p>
        <a:p>
          <a:pPr algn="ctr"/>
          <a:r>
            <a:rPr kumimoji="1" lang="ja-JP" altLang="en-US" sz="1100" i="0"/>
            <a:t>０．９９百万円</a:t>
          </a:r>
        </a:p>
      </xdr:txBody>
    </xdr:sp>
    <xdr:clientData/>
  </xdr:twoCellAnchor>
  <xdr:twoCellAnchor>
    <xdr:from>
      <xdr:col>9</xdr:col>
      <xdr:colOff>27780</xdr:colOff>
      <xdr:row>767</xdr:row>
      <xdr:rowOff>118967</xdr:rowOff>
    </xdr:from>
    <xdr:to>
      <xdr:col>18</xdr:col>
      <xdr:colOff>62065</xdr:colOff>
      <xdr:row>771</xdr:row>
      <xdr:rowOff>30892</xdr:rowOff>
    </xdr:to>
    <xdr:sp macro="" textlink="">
      <xdr:nvSpPr>
        <xdr:cNvPr id="26" name="大かっこ 25"/>
        <xdr:cNvSpPr/>
      </xdr:nvSpPr>
      <xdr:spPr bwMode="auto">
        <a:xfrm>
          <a:off x="1695942" y="53819372"/>
          <a:ext cx="1702447" cy="1147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ja-JP" sz="1050">
              <a:solidFill>
                <a:schemeClr val="tx1"/>
              </a:solidFill>
              <a:effectLst/>
              <a:latin typeface="+mn-lt"/>
              <a:ea typeface="+mn-ea"/>
              <a:cs typeface="+mn-cs"/>
            </a:rPr>
            <a:t>自然再生協議会を対象とした社会学的評価手法の試行的実施及び結果の反映</a:t>
          </a:r>
          <a:r>
            <a:rPr lang="ja-JP" altLang="en-US" sz="1050">
              <a:solidFill>
                <a:schemeClr val="tx1"/>
              </a:solidFill>
              <a:effectLst/>
              <a:latin typeface="+mn-lt"/>
              <a:ea typeface="+mn-ea"/>
              <a:cs typeface="+mn-cs"/>
            </a:rPr>
            <a:t>を実施</a:t>
          </a:r>
          <a:r>
            <a:rPr lang="ja-JP" altLang="en-US" sz="1050">
              <a:solidFill>
                <a:sysClr val="windowText" lastClr="000000"/>
              </a:solidFill>
            </a:rPr>
            <a:t>。</a:t>
          </a:r>
          <a:endParaRPr lang="en-US" altLang="ja-JP" sz="1050">
            <a:solidFill>
              <a:sysClr val="windowText" lastClr="000000"/>
            </a:solidFill>
          </a:endParaRPr>
        </a:p>
      </xdr:txBody>
    </xdr:sp>
    <xdr:clientData/>
  </xdr:twoCellAnchor>
  <xdr:twoCellAnchor>
    <xdr:from>
      <xdr:col>38</xdr:col>
      <xdr:colOff>138872</xdr:colOff>
      <xdr:row>767</xdr:row>
      <xdr:rowOff>171624</xdr:rowOff>
    </xdr:from>
    <xdr:to>
      <xdr:col>47</xdr:col>
      <xdr:colOff>181620</xdr:colOff>
      <xdr:row>771</xdr:row>
      <xdr:rowOff>102973</xdr:rowOff>
    </xdr:to>
    <xdr:sp macro="" textlink="">
      <xdr:nvSpPr>
        <xdr:cNvPr id="27" name="大かっこ 26"/>
        <xdr:cNvSpPr/>
      </xdr:nvSpPr>
      <xdr:spPr bwMode="auto">
        <a:xfrm>
          <a:off x="7182223" y="53872029"/>
          <a:ext cx="1710911" cy="1167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生態系ネットワーク構築に向けた事例等の基礎資料の収集・整理を実施。</a:t>
          </a:r>
        </a:p>
      </xdr:txBody>
    </xdr:sp>
    <xdr:clientData/>
  </xdr:twoCellAnchor>
  <xdr:twoCellAnchor>
    <xdr:from>
      <xdr:col>37</xdr:col>
      <xdr:colOff>24732</xdr:colOff>
      <xdr:row>763</xdr:row>
      <xdr:rowOff>278027</xdr:rowOff>
    </xdr:from>
    <xdr:to>
      <xdr:col>49</xdr:col>
      <xdr:colOff>148574</xdr:colOff>
      <xdr:row>764</xdr:row>
      <xdr:rowOff>268618</xdr:rowOff>
    </xdr:to>
    <xdr:sp macro="" textlink="">
      <xdr:nvSpPr>
        <xdr:cNvPr id="28" name="テキスト ボックス 27"/>
        <xdr:cNvSpPr txBox="1"/>
      </xdr:nvSpPr>
      <xdr:spPr>
        <a:xfrm>
          <a:off x="6882732" y="52742757"/>
          <a:ext cx="2348058" cy="299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39</xdr:col>
      <xdr:colOff>69069</xdr:colOff>
      <xdr:row>764</xdr:row>
      <xdr:rowOff>232419</xdr:rowOff>
    </xdr:from>
    <xdr:to>
      <xdr:col>47</xdr:col>
      <xdr:colOff>131652</xdr:colOff>
      <xdr:row>767</xdr:row>
      <xdr:rowOff>7654</xdr:rowOff>
    </xdr:to>
    <xdr:sp macro="" textlink="">
      <xdr:nvSpPr>
        <xdr:cNvPr id="29" name="テキスト ボックス 28"/>
        <xdr:cNvSpPr txBox="1"/>
      </xdr:nvSpPr>
      <xdr:spPr>
        <a:xfrm>
          <a:off x="7297772" y="53006068"/>
          <a:ext cx="1545394" cy="701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公益財団法人</a:t>
          </a:r>
          <a:endParaRPr kumimoji="1" lang="en-US" altLang="ja-JP" sz="1100"/>
        </a:p>
        <a:p>
          <a:pPr algn="ctr"/>
          <a:r>
            <a:rPr kumimoji="1" lang="ja-JP" altLang="en-US" sz="1100"/>
            <a:t>日本生態系協会</a:t>
          </a:r>
          <a:endParaRPr kumimoji="1" lang="en-US" altLang="ja-JP" sz="1100"/>
        </a:p>
        <a:p>
          <a:pPr algn="ctr"/>
          <a:r>
            <a:rPr kumimoji="1" lang="ja-JP" altLang="en-US" sz="1100" i="0"/>
            <a:t>０．９７百万円</a:t>
          </a:r>
        </a:p>
      </xdr:txBody>
    </xdr:sp>
    <xdr:clientData/>
  </xdr:twoCellAnchor>
  <xdr:twoCellAnchor>
    <xdr:from>
      <xdr:col>7</xdr:col>
      <xdr:colOff>102973</xdr:colOff>
      <xdr:row>763</xdr:row>
      <xdr:rowOff>279918</xdr:rowOff>
    </xdr:from>
    <xdr:to>
      <xdr:col>20</xdr:col>
      <xdr:colOff>41463</xdr:colOff>
      <xdr:row>764</xdr:row>
      <xdr:rowOff>270509</xdr:rowOff>
    </xdr:to>
    <xdr:sp macro="" textlink="">
      <xdr:nvSpPr>
        <xdr:cNvPr id="30" name="テキスト ボックス 29"/>
        <xdr:cNvSpPr txBox="1"/>
      </xdr:nvSpPr>
      <xdr:spPr>
        <a:xfrm>
          <a:off x="1400432" y="52744648"/>
          <a:ext cx="2348058" cy="299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203</v>
      </c>
      <c r="AT2" s="220"/>
      <c r="AU2" s="220"/>
      <c r="AV2" s="52" t="str">
        <f>IF(AW2="", "", "-")</f>
        <v/>
      </c>
      <c r="AW2" s="397"/>
      <c r="AX2" s="397"/>
    </row>
    <row r="3" spans="1:50" ht="21" customHeight="1" thickBot="1" x14ac:dyDescent="0.25">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2">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9</v>
      </c>
      <c r="Q13" s="109"/>
      <c r="R13" s="109"/>
      <c r="S13" s="109"/>
      <c r="T13" s="109"/>
      <c r="U13" s="109"/>
      <c r="V13" s="110"/>
      <c r="W13" s="108">
        <v>9</v>
      </c>
      <c r="X13" s="109"/>
      <c r="Y13" s="109"/>
      <c r="Z13" s="109"/>
      <c r="AA13" s="109"/>
      <c r="AB13" s="109"/>
      <c r="AC13" s="110"/>
      <c r="AD13" s="108">
        <v>10</v>
      </c>
      <c r="AE13" s="109"/>
      <c r="AF13" s="109"/>
      <c r="AG13" s="109"/>
      <c r="AH13" s="109"/>
      <c r="AI13" s="109"/>
      <c r="AJ13" s="110"/>
      <c r="AK13" s="108">
        <v>11</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578</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578</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579</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9</v>
      </c>
      <c r="Q18" s="115"/>
      <c r="R18" s="115"/>
      <c r="S18" s="115"/>
      <c r="T18" s="115"/>
      <c r="U18" s="115"/>
      <c r="V18" s="116"/>
      <c r="W18" s="114">
        <f>SUM(W13:AC17)</f>
        <v>9</v>
      </c>
      <c r="X18" s="115"/>
      <c r="Y18" s="115"/>
      <c r="Z18" s="115"/>
      <c r="AA18" s="115"/>
      <c r="AB18" s="115"/>
      <c r="AC18" s="116"/>
      <c r="AD18" s="114">
        <f>SUM(AD13:AJ17)</f>
        <v>10</v>
      </c>
      <c r="AE18" s="115"/>
      <c r="AF18" s="115"/>
      <c r="AG18" s="115"/>
      <c r="AH18" s="115"/>
      <c r="AI18" s="115"/>
      <c r="AJ18" s="116"/>
      <c r="AK18" s="114">
        <f>SUM(AK13:AQ17)</f>
        <v>11</v>
      </c>
      <c r="AL18" s="115"/>
      <c r="AM18" s="115"/>
      <c r="AN18" s="115"/>
      <c r="AO18" s="115"/>
      <c r="AP18" s="115"/>
      <c r="AQ18" s="116"/>
      <c r="AR18" s="114">
        <f>SUM(AR13:AX17)</f>
        <v>0</v>
      </c>
      <c r="AS18" s="115"/>
      <c r="AT18" s="115"/>
      <c r="AU18" s="115"/>
      <c r="AV18" s="115"/>
      <c r="AW18" s="115"/>
      <c r="AX18" s="538"/>
    </row>
    <row r="19" spans="1:50" ht="24.75" customHeight="1" x14ac:dyDescent="0.2">
      <c r="A19" s="142"/>
      <c r="B19" s="143"/>
      <c r="C19" s="143"/>
      <c r="D19" s="143"/>
      <c r="E19" s="143"/>
      <c r="F19" s="144"/>
      <c r="G19" s="536" t="s">
        <v>9</v>
      </c>
      <c r="H19" s="537"/>
      <c r="I19" s="537"/>
      <c r="J19" s="537"/>
      <c r="K19" s="537"/>
      <c r="L19" s="537"/>
      <c r="M19" s="537"/>
      <c r="N19" s="537"/>
      <c r="O19" s="537"/>
      <c r="P19" s="108">
        <v>9</v>
      </c>
      <c r="Q19" s="109"/>
      <c r="R19" s="109"/>
      <c r="S19" s="109"/>
      <c r="T19" s="109"/>
      <c r="U19" s="109"/>
      <c r="V19" s="110"/>
      <c r="W19" s="108">
        <v>8</v>
      </c>
      <c r="X19" s="109"/>
      <c r="Y19" s="109"/>
      <c r="Z19" s="109"/>
      <c r="AA19" s="109"/>
      <c r="AB19" s="109"/>
      <c r="AC19" s="110"/>
      <c r="AD19" s="108">
        <v>8</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2">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0.88888888888888884</v>
      </c>
      <c r="X20" s="540"/>
      <c r="Y20" s="540"/>
      <c r="Z20" s="540"/>
      <c r="AA20" s="540"/>
      <c r="AB20" s="540"/>
      <c r="AC20" s="540"/>
      <c r="AD20" s="540">
        <f t="shared" ref="AD20" si="1">IF(AD18=0, "-", SUM(AD19)/AD18)</f>
        <v>0.8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5"/>
      <c r="B21" s="146"/>
      <c r="C21" s="146"/>
      <c r="D21" s="146"/>
      <c r="E21" s="146"/>
      <c r="F21" s="147"/>
      <c r="G21" s="926" t="s">
        <v>476</v>
      </c>
      <c r="H21" s="927"/>
      <c r="I21" s="927"/>
      <c r="J21" s="927"/>
      <c r="K21" s="927"/>
      <c r="L21" s="927"/>
      <c r="M21" s="927"/>
      <c r="N21" s="927"/>
      <c r="O21" s="927"/>
      <c r="P21" s="540">
        <f>IF(P19=0, "-", SUM(P19)/SUM(P13,P14))</f>
        <v>1</v>
      </c>
      <c r="Q21" s="540"/>
      <c r="R21" s="540"/>
      <c r="S21" s="540"/>
      <c r="T21" s="540"/>
      <c r="U21" s="540"/>
      <c r="V21" s="540"/>
      <c r="W21" s="540">
        <f t="shared" ref="W21" si="2">IF(W19=0, "-", SUM(W19)/SUM(W13,W14))</f>
        <v>0.88888888888888884</v>
      </c>
      <c r="X21" s="540"/>
      <c r="Y21" s="540"/>
      <c r="Z21" s="540"/>
      <c r="AA21" s="540"/>
      <c r="AB21" s="540"/>
      <c r="AC21" s="540"/>
      <c r="AD21" s="540">
        <f t="shared" ref="AD21" si="3">IF(AD19=0, "-", SUM(AD19)/SUM(AD13,AD14))</f>
        <v>0.8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11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idden="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27">
        <f>AK13</f>
        <v>11</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0" t="s">
        <v>471</v>
      </c>
      <c r="B30" s="511"/>
      <c r="C30" s="511"/>
      <c r="D30" s="511"/>
      <c r="E30" s="511"/>
      <c r="F30" s="512"/>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2">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v>32</v>
      </c>
      <c r="AV31" s="271"/>
      <c r="AW31" s="379" t="s">
        <v>300</v>
      </c>
      <c r="AX31" s="380"/>
    </row>
    <row r="32" spans="1:50" ht="23.25" customHeight="1" x14ac:dyDescent="0.2">
      <c r="A32" s="516"/>
      <c r="B32" s="514"/>
      <c r="C32" s="514"/>
      <c r="D32" s="514"/>
      <c r="E32" s="514"/>
      <c r="F32" s="515"/>
      <c r="G32" s="541" t="s">
        <v>581</v>
      </c>
      <c r="H32" s="542"/>
      <c r="I32" s="542"/>
      <c r="J32" s="542"/>
      <c r="K32" s="542"/>
      <c r="L32" s="542"/>
      <c r="M32" s="542"/>
      <c r="N32" s="542"/>
      <c r="O32" s="543"/>
      <c r="P32" s="161" t="s">
        <v>582</v>
      </c>
      <c r="Q32" s="161"/>
      <c r="R32" s="161"/>
      <c r="S32" s="161"/>
      <c r="T32" s="161"/>
      <c r="U32" s="161"/>
      <c r="V32" s="161"/>
      <c r="W32" s="161"/>
      <c r="X32" s="231"/>
      <c r="Y32" s="338" t="s">
        <v>12</v>
      </c>
      <c r="Z32" s="550"/>
      <c r="AA32" s="551"/>
      <c r="AB32" s="477" t="s">
        <v>583</v>
      </c>
      <c r="AC32" s="477"/>
      <c r="AD32" s="477"/>
      <c r="AE32" s="364">
        <v>25</v>
      </c>
      <c r="AF32" s="365"/>
      <c r="AG32" s="365"/>
      <c r="AH32" s="365"/>
      <c r="AI32" s="364">
        <v>25</v>
      </c>
      <c r="AJ32" s="365"/>
      <c r="AK32" s="365"/>
      <c r="AL32" s="365"/>
      <c r="AM32" s="364">
        <v>26</v>
      </c>
      <c r="AN32" s="365"/>
      <c r="AO32" s="365"/>
      <c r="AP32" s="365"/>
      <c r="AQ32" s="111" t="s">
        <v>577</v>
      </c>
      <c r="AR32" s="112"/>
      <c r="AS32" s="112"/>
      <c r="AT32" s="113"/>
      <c r="AU32" s="365" t="s">
        <v>579</v>
      </c>
      <c r="AV32" s="365"/>
      <c r="AW32" s="365"/>
      <c r="AX32" s="367"/>
    </row>
    <row r="33" spans="1:50" ht="23.25" customHeight="1" x14ac:dyDescent="0.2">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583</v>
      </c>
      <c r="AC33" s="523"/>
      <c r="AD33" s="523"/>
      <c r="AE33" s="364">
        <v>33</v>
      </c>
      <c r="AF33" s="365"/>
      <c r="AG33" s="365"/>
      <c r="AH33" s="365"/>
      <c r="AI33" s="364">
        <v>33</v>
      </c>
      <c r="AJ33" s="365"/>
      <c r="AK33" s="365"/>
      <c r="AL33" s="365"/>
      <c r="AM33" s="364">
        <v>33</v>
      </c>
      <c r="AN33" s="365"/>
      <c r="AO33" s="365"/>
      <c r="AP33" s="365"/>
      <c r="AQ33" s="111" t="s">
        <v>577</v>
      </c>
      <c r="AR33" s="112"/>
      <c r="AS33" s="112"/>
      <c r="AT33" s="113"/>
      <c r="AU33" s="365">
        <v>33</v>
      </c>
      <c r="AV33" s="365"/>
      <c r="AW33" s="365"/>
      <c r="AX33" s="367"/>
    </row>
    <row r="34" spans="1:50" ht="23.25" customHeight="1" x14ac:dyDescent="0.2">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76</v>
      </c>
      <c r="AF34" s="365"/>
      <c r="AG34" s="365"/>
      <c r="AH34" s="365"/>
      <c r="AI34" s="364">
        <v>76</v>
      </c>
      <c r="AJ34" s="365"/>
      <c r="AK34" s="365"/>
      <c r="AL34" s="365"/>
      <c r="AM34" s="364">
        <v>79</v>
      </c>
      <c r="AN34" s="365"/>
      <c r="AO34" s="365"/>
      <c r="AP34" s="365"/>
      <c r="AQ34" s="111" t="s">
        <v>577</v>
      </c>
      <c r="AR34" s="112"/>
      <c r="AS34" s="112"/>
      <c r="AT34" s="113"/>
      <c r="AU34" s="365" t="s">
        <v>577</v>
      </c>
      <c r="AV34" s="365"/>
      <c r="AW34" s="365"/>
      <c r="AX34" s="367"/>
    </row>
    <row r="35" spans="1:50" ht="23.25" customHeight="1" x14ac:dyDescent="0.2">
      <c r="A35" s="897" t="s">
        <v>503</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2">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589</v>
      </c>
      <c r="AR38" s="136"/>
      <c r="AS38" s="137" t="s">
        <v>355</v>
      </c>
      <c r="AT38" s="172"/>
      <c r="AU38" s="271">
        <v>32</v>
      </c>
      <c r="AV38" s="271"/>
      <c r="AW38" s="379" t="s">
        <v>300</v>
      </c>
      <c r="AX38" s="380"/>
    </row>
    <row r="39" spans="1:50" ht="23.25" customHeight="1" x14ac:dyDescent="0.2">
      <c r="A39" s="516"/>
      <c r="B39" s="514"/>
      <c r="C39" s="514"/>
      <c r="D39" s="514"/>
      <c r="E39" s="514"/>
      <c r="F39" s="515"/>
      <c r="G39" s="541" t="s">
        <v>585</v>
      </c>
      <c r="H39" s="542"/>
      <c r="I39" s="542"/>
      <c r="J39" s="542"/>
      <c r="K39" s="542"/>
      <c r="L39" s="542"/>
      <c r="M39" s="542"/>
      <c r="N39" s="542"/>
      <c r="O39" s="543"/>
      <c r="P39" s="161" t="s">
        <v>586</v>
      </c>
      <c r="Q39" s="161"/>
      <c r="R39" s="161"/>
      <c r="S39" s="161"/>
      <c r="T39" s="161"/>
      <c r="U39" s="161"/>
      <c r="V39" s="161"/>
      <c r="W39" s="161"/>
      <c r="X39" s="231"/>
      <c r="Y39" s="338" t="s">
        <v>12</v>
      </c>
      <c r="Z39" s="550"/>
      <c r="AA39" s="551"/>
      <c r="AB39" s="477" t="s">
        <v>588</v>
      </c>
      <c r="AC39" s="477"/>
      <c r="AD39" s="477"/>
      <c r="AE39" s="364">
        <v>40</v>
      </c>
      <c r="AF39" s="365"/>
      <c r="AG39" s="365"/>
      <c r="AH39" s="365"/>
      <c r="AI39" s="364">
        <v>42</v>
      </c>
      <c r="AJ39" s="365"/>
      <c r="AK39" s="365"/>
      <c r="AL39" s="365"/>
      <c r="AM39" s="364">
        <v>42</v>
      </c>
      <c r="AN39" s="365"/>
      <c r="AO39" s="365"/>
      <c r="AP39" s="365"/>
      <c r="AQ39" s="111" t="s">
        <v>577</v>
      </c>
      <c r="AR39" s="112"/>
      <c r="AS39" s="112"/>
      <c r="AT39" s="113"/>
      <c r="AU39" s="365" t="s">
        <v>590</v>
      </c>
      <c r="AV39" s="365"/>
      <c r="AW39" s="365"/>
      <c r="AX39" s="367"/>
    </row>
    <row r="40" spans="1:50" ht="23.25" customHeight="1" x14ac:dyDescent="0.2">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588</v>
      </c>
      <c r="AC40" s="523"/>
      <c r="AD40" s="523"/>
      <c r="AE40" s="364">
        <v>47</v>
      </c>
      <c r="AF40" s="365"/>
      <c r="AG40" s="365"/>
      <c r="AH40" s="365"/>
      <c r="AI40" s="364">
        <v>47</v>
      </c>
      <c r="AJ40" s="365"/>
      <c r="AK40" s="365"/>
      <c r="AL40" s="365"/>
      <c r="AM40" s="364">
        <v>47</v>
      </c>
      <c r="AN40" s="365"/>
      <c r="AO40" s="365"/>
      <c r="AP40" s="365"/>
      <c r="AQ40" s="111" t="s">
        <v>578</v>
      </c>
      <c r="AR40" s="112"/>
      <c r="AS40" s="112"/>
      <c r="AT40" s="113"/>
      <c r="AU40" s="365">
        <v>47</v>
      </c>
      <c r="AV40" s="365"/>
      <c r="AW40" s="365"/>
      <c r="AX40" s="367"/>
    </row>
    <row r="41" spans="1:50" ht="23.25" customHeight="1" x14ac:dyDescent="0.2">
      <c r="A41" s="644"/>
      <c r="B41" s="645"/>
      <c r="C41" s="645"/>
      <c r="D41" s="645"/>
      <c r="E41" s="645"/>
      <c r="F41" s="646"/>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85</v>
      </c>
      <c r="AF41" s="365"/>
      <c r="AG41" s="365"/>
      <c r="AH41" s="365"/>
      <c r="AI41" s="364">
        <v>89</v>
      </c>
      <c r="AJ41" s="365"/>
      <c r="AK41" s="365"/>
      <c r="AL41" s="365"/>
      <c r="AM41" s="364">
        <v>89</v>
      </c>
      <c r="AN41" s="365"/>
      <c r="AO41" s="365"/>
      <c r="AP41" s="365"/>
      <c r="AQ41" s="111" t="s">
        <v>577</v>
      </c>
      <c r="AR41" s="112"/>
      <c r="AS41" s="112"/>
      <c r="AT41" s="113"/>
      <c r="AU41" s="365" t="s">
        <v>578</v>
      </c>
      <c r="AV41" s="365"/>
      <c r="AW41" s="365"/>
      <c r="AX41" s="367"/>
    </row>
    <row r="42" spans="1:50" ht="23.25" customHeight="1" x14ac:dyDescent="0.2">
      <c r="A42" s="897" t="s">
        <v>503</v>
      </c>
      <c r="B42" s="898"/>
      <c r="C42" s="898"/>
      <c r="D42" s="898"/>
      <c r="E42" s="898"/>
      <c r="F42" s="899"/>
      <c r="G42" s="903" t="s">
        <v>587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2">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477"/>
      <c r="AC46" s="477"/>
      <c r="AD46" s="47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3" t="s">
        <v>471</v>
      </c>
      <c r="B51" s="514"/>
      <c r="C51" s="514"/>
      <c r="D51" s="514"/>
      <c r="E51" s="514"/>
      <c r="F51" s="515"/>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2">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477"/>
      <c r="AC53" s="477"/>
      <c r="AD53" s="47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7"/>
      <c r="H55" s="548"/>
      <c r="I55" s="548"/>
      <c r="J55" s="548"/>
      <c r="K55" s="548"/>
      <c r="L55" s="548"/>
      <c r="M55" s="548"/>
      <c r="N55" s="548"/>
      <c r="O55" s="549"/>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3" t="s">
        <v>471</v>
      </c>
      <c r="B58" s="514"/>
      <c r="C58" s="514"/>
      <c r="D58" s="514"/>
      <c r="E58" s="514"/>
      <c r="F58" s="515"/>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2">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477"/>
      <c r="AC60" s="477"/>
      <c r="AD60" s="47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2">
      <c r="A80" s="520"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1"/>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1"/>
      <c r="B82" s="849"/>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49"/>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0"/>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1"/>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1"/>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477"/>
      <c r="AC87" s="477"/>
      <c r="AD87" s="47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1"/>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1"/>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1"/>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2">
      <c r="A91" s="521"/>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1"/>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477"/>
      <c r="AC92" s="477"/>
      <c r="AD92" s="47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1"/>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1"/>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1"/>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1"/>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1"/>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1"/>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2"/>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1" t="s">
        <v>13</v>
      </c>
      <c r="Z99" s="482"/>
      <c r="AA99" s="483"/>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2">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hidden="1" customHeight="1" x14ac:dyDescent="0.2">
      <c r="A101" s="492"/>
      <c r="B101" s="493"/>
      <c r="C101" s="493"/>
      <c r="D101" s="493"/>
      <c r="E101" s="493"/>
      <c r="F101" s="494"/>
      <c r="G101" s="161"/>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477"/>
      <c r="AC101" s="477"/>
      <c r="AD101" s="477"/>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2">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477"/>
      <c r="AC102" s="477"/>
      <c r="AD102" s="477"/>
      <c r="AE102" s="358"/>
      <c r="AF102" s="358"/>
      <c r="AG102" s="358"/>
      <c r="AH102" s="358"/>
      <c r="AI102" s="358"/>
      <c r="AJ102" s="358"/>
      <c r="AK102" s="358"/>
      <c r="AL102" s="358"/>
      <c r="AM102" s="358"/>
      <c r="AN102" s="358"/>
      <c r="AO102" s="358"/>
      <c r="AP102" s="358"/>
      <c r="AQ102" s="814"/>
      <c r="AR102" s="815"/>
      <c r="AS102" s="815"/>
      <c r="AT102" s="816"/>
      <c r="AU102" s="814"/>
      <c r="AV102" s="815"/>
      <c r="AW102" s="815"/>
      <c r="AX102" s="816"/>
    </row>
    <row r="103" spans="1:60" ht="31.5" hidden="1" customHeight="1" x14ac:dyDescent="0.2">
      <c r="A103" s="489" t="s">
        <v>473</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2">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9" t="s">
        <v>473</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2">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9" t="s">
        <v>473</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2">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customHeight="1" x14ac:dyDescent="0.2">
      <c r="A112" s="489" t="s">
        <v>473</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customHeight="1" x14ac:dyDescent="0.2">
      <c r="A113" s="492"/>
      <c r="B113" s="493"/>
      <c r="C113" s="493"/>
      <c r="D113" s="493"/>
      <c r="E113" s="493"/>
      <c r="F113" s="494"/>
      <c r="G113" s="161" t="s">
        <v>591</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7" t="s">
        <v>593</v>
      </c>
      <c r="AC113" s="477"/>
      <c r="AD113" s="477"/>
      <c r="AE113" s="364">
        <v>3</v>
      </c>
      <c r="AF113" s="365"/>
      <c r="AG113" s="365"/>
      <c r="AH113" s="366"/>
      <c r="AI113" s="364">
        <v>4</v>
      </c>
      <c r="AJ113" s="365"/>
      <c r="AK113" s="365"/>
      <c r="AL113" s="366"/>
      <c r="AM113" s="364">
        <v>4</v>
      </c>
      <c r="AN113" s="365"/>
      <c r="AO113" s="365"/>
      <c r="AP113" s="366"/>
      <c r="AQ113" s="364" t="s">
        <v>564</v>
      </c>
      <c r="AR113" s="365"/>
      <c r="AS113" s="365"/>
      <c r="AT113" s="366"/>
      <c r="AU113" s="364" t="s">
        <v>564</v>
      </c>
      <c r="AV113" s="365"/>
      <c r="AW113" s="365"/>
      <c r="AX113" s="366"/>
    </row>
    <row r="114" spans="1:50" ht="23.25" customHeight="1" x14ac:dyDescent="0.2">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77" t="s">
        <v>593</v>
      </c>
      <c r="AC114" s="477"/>
      <c r="AD114" s="477"/>
      <c r="AE114" s="358">
        <v>2</v>
      </c>
      <c r="AF114" s="358"/>
      <c r="AG114" s="358"/>
      <c r="AH114" s="358"/>
      <c r="AI114" s="358">
        <v>2</v>
      </c>
      <c r="AJ114" s="358"/>
      <c r="AK114" s="358"/>
      <c r="AL114" s="358"/>
      <c r="AM114" s="358">
        <v>2</v>
      </c>
      <c r="AN114" s="358"/>
      <c r="AO114" s="358"/>
      <c r="AP114" s="358"/>
      <c r="AQ114" s="814">
        <v>2</v>
      </c>
      <c r="AR114" s="815"/>
      <c r="AS114" s="815"/>
      <c r="AT114" s="816"/>
      <c r="AU114" s="814">
        <v>2</v>
      </c>
      <c r="AV114" s="815"/>
      <c r="AW114" s="815"/>
      <c r="AX114" s="81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2">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3</v>
      </c>
      <c r="AF116" s="358"/>
      <c r="AG116" s="358"/>
      <c r="AH116" s="358"/>
      <c r="AI116" s="358">
        <v>2</v>
      </c>
      <c r="AJ116" s="358"/>
      <c r="AK116" s="358"/>
      <c r="AL116" s="358"/>
      <c r="AM116" s="358">
        <v>2</v>
      </c>
      <c r="AN116" s="358"/>
      <c r="AO116" s="358"/>
      <c r="AP116" s="358"/>
      <c r="AQ116" s="364">
        <v>5.5</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598</v>
      </c>
      <c r="AN117" s="306"/>
      <c r="AO117" s="306"/>
      <c r="AP117" s="306"/>
      <c r="AQ117" s="306" t="s">
        <v>599</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2">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2">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2">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2">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563</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v>32</v>
      </c>
      <c r="AV133" s="136"/>
      <c r="AW133" s="137" t="s">
        <v>300</v>
      </c>
      <c r="AX133" s="138"/>
    </row>
    <row r="134" spans="1:50" ht="39.75" customHeight="1" x14ac:dyDescent="0.2">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v>25</v>
      </c>
      <c r="AF134" s="112"/>
      <c r="AG134" s="112"/>
      <c r="AH134" s="112"/>
      <c r="AI134" s="266">
        <v>25</v>
      </c>
      <c r="AJ134" s="112"/>
      <c r="AK134" s="112"/>
      <c r="AL134" s="112"/>
      <c r="AM134" s="266">
        <v>26</v>
      </c>
      <c r="AN134" s="112"/>
      <c r="AO134" s="112"/>
      <c r="AP134" s="112"/>
      <c r="AQ134" s="266" t="s">
        <v>605</v>
      </c>
      <c r="AR134" s="112"/>
      <c r="AS134" s="112"/>
      <c r="AT134" s="112"/>
      <c r="AU134" s="266" t="s">
        <v>604</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t="s">
        <v>604</v>
      </c>
      <c r="AF135" s="112"/>
      <c r="AG135" s="112"/>
      <c r="AH135" s="112"/>
      <c r="AI135" s="266" t="s">
        <v>605</v>
      </c>
      <c r="AJ135" s="112"/>
      <c r="AK135" s="112"/>
      <c r="AL135" s="112"/>
      <c r="AM135" s="266" t="s">
        <v>604</v>
      </c>
      <c r="AN135" s="112"/>
      <c r="AO135" s="112"/>
      <c r="AP135" s="112"/>
      <c r="AQ135" s="266" t="s">
        <v>604</v>
      </c>
      <c r="AR135" s="112"/>
      <c r="AS135" s="112"/>
      <c r="AT135" s="112"/>
      <c r="AU135" s="266">
        <v>33</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607</v>
      </c>
      <c r="H154" s="161"/>
      <c r="I154" s="161"/>
      <c r="J154" s="161"/>
      <c r="K154" s="161"/>
      <c r="L154" s="161"/>
      <c r="M154" s="161"/>
      <c r="N154" s="161"/>
      <c r="O154" s="161"/>
      <c r="P154" s="231"/>
      <c r="Q154" s="160" t="s">
        <v>608</v>
      </c>
      <c r="R154" s="161"/>
      <c r="S154" s="161"/>
      <c r="T154" s="161"/>
      <c r="U154" s="161"/>
      <c r="V154" s="161"/>
      <c r="W154" s="161"/>
      <c r="X154" s="161"/>
      <c r="Y154" s="161"/>
      <c r="Z154" s="161"/>
      <c r="AA154" s="923"/>
      <c r="AB154" s="255" t="s">
        <v>604</v>
      </c>
      <c r="AC154" s="256"/>
      <c r="AD154" s="256"/>
      <c r="AE154" s="261" t="s">
        <v>609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610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559</v>
      </c>
      <c r="D430" s="250"/>
      <c r="E430" s="238" t="s">
        <v>543</v>
      </c>
      <c r="F430" s="448"/>
      <c r="G430" s="240" t="s">
        <v>374</v>
      </c>
      <c r="H430" s="158"/>
      <c r="I430" s="158"/>
      <c r="J430" s="241" t="s">
        <v>603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616</v>
      </c>
      <c r="AR432" s="136"/>
      <c r="AS432" s="137" t="s">
        <v>355</v>
      </c>
      <c r="AT432" s="172"/>
      <c r="AU432" s="136" t="s">
        <v>604</v>
      </c>
      <c r="AV432" s="136"/>
      <c r="AW432" s="137" t="s">
        <v>300</v>
      </c>
      <c r="AX432" s="138"/>
    </row>
    <row r="433" spans="1:50" ht="23.25" customHeight="1" x14ac:dyDescent="0.2">
      <c r="A433" s="994"/>
      <c r="B433" s="252"/>
      <c r="C433" s="251"/>
      <c r="D433" s="252"/>
      <c r="E433" s="166"/>
      <c r="F433" s="167"/>
      <c r="G433" s="230" t="s">
        <v>612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604</v>
      </c>
      <c r="AF433" s="112"/>
      <c r="AG433" s="112"/>
      <c r="AH433" s="112"/>
      <c r="AI433" s="111" t="s">
        <v>604</v>
      </c>
      <c r="AJ433" s="112"/>
      <c r="AK433" s="112"/>
      <c r="AL433" s="112"/>
      <c r="AM433" s="111" t="s">
        <v>604</v>
      </c>
      <c r="AN433" s="112"/>
      <c r="AO433" s="112"/>
      <c r="AP433" s="113"/>
      <c r="AQ433" s="111" t="s">
        <v>604</v>
      </c>
      <c r="AR433" s="112"/>
      <c r="AS433" s="112"/>
      <c r="AT433" s="113"/>
      <c r="AU433" s="112" t="s">
        <v>604</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605</v>
      </c>
      <c r="AF434" s="112"/>
      <c r="AG434" s="112"/>
      <c r="AH434" s="113"/>
      <c r="AI434" s="111" t="s">
        <v>604</v>
      </c>
      <c r="AJ434" s="112"/>
      <c r="AK434" s="112"/>
      <c r="AL434" s="112"/>
      <c r="AM434" s="111" t="s">
        <v>615</v>
      </c>
      <c r="AN434" s="112"/>
      <c r="AO434" s="112"/>
      <c r="AP434" s="113"/>
      <c r="AQ434" s="111" t="s">
        <v>604</v>
      </c>
      <c r="AR434" s="112"/>
      <c r="AS434" s="112"/>
      <c r="AT434" s="113"/>
      <c r="AU434" s="112" t="s">
        <v>616</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604</v>
      </c>
      <c r="AJ435" s="112"/>
      <c r="AK435" s="112"/>
      <c r="AL435" s="112"/>
      <c r="AM435" s="111" t="s">
        <v>604</v>
      </c>
      <c r="AN435" s="112"/>
      <c r="AO435" s="112"/>
      <c r="AP435" s="113"/>
      <c r="AQ435" s="111" t="s">
        <v>604</v>
      </c>
      <c r="AR435" s="112"/>
      <c r="AS435" s="112"/>
      <c r="AT435" s="113"/>
      <c r="AU435" s="112" t="s">
        <v>604</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613</v>
      </c>
      <c r="AF457" s="136"/>
      <c r="AG457" s="137" t="s">
        <v>355</v>
      </c>
      <c r="AH457" s="172"/>
      <c r="AI457" s="182"/>
      <c r="AJ457" s="182"/>
      <c r="AK457" s="182"/>
      <c r="AL457" s="177"/>
      <c r="AM457" s="182"/>
      <c r="AN457" s="182"/>
      <c r="AO457" s="182"/>
      <c r="AP457" s="177"/>
      <c r="AQ457" s="217" t="s">
        <v>604</v>
      </c>
      <c r="AR457" s="136"/>
      <c r="AS457" s="137" t="s">
        <v>355</v>
      </c>
      <c r="AT457" s="172"/>
      <c r="AU457" s="136" t="s">
        <v>604</v>
      </c>
      <c r="AV457" s="136"/>
      <c r="AW457" s="137" t="s">
        <v>300</v>
      </c>
      <c r="AX457" s="138"/>
    </row>
    <row r="458" spans="1:50" ht="23.25" customHeight="1" x14ac:dyDescent="0.2">
      <c r="A458" s="994"/>
      <c r="B458" s="252"/>
      <c r="C458" s="251"/>
      <c r="D458" s="252"/>
      <c r="E458" s="166"/>
      <c r="F458" s="167"/>
      <c r="G458" s="230" t="s">
        <v>613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612</v>
      </c>
      <c r="AC458" s="133"/>
      <c r="AD458" s="133"/>
      <c r="AE458" s="111" t="s">
        <v>605</v>
      </c>
      <c r="AF458" s="112"/>
      <c r="AG458" s="112"/>
      <c r="AH458" s="112"/>
      <c r="AI458" s="111" t="s">
        <v>604</v>
      </c>
      <c r="AJ458" s="112"/>
      <c r="AK458" s="112"/>
      <c r="AL458" s="112"/>
      <c r="AM458" s="111" t="s">
        <v>617</v>
      </c>
      <c r="AN458" s="112"/>
      <c r="AO458" s="112"/>
      <c r="AP458" s="113"/>
      <c r="AQ458" s="111" t="s">
        <v>604</v>
      </c>
      <c r="AR458" s="112"/>
      <c r="AS458" s="112"/>
      <c r="AT458" s="113"/>
      <c r="AU458" s="112" t="s">
        <v>606</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604</v>
      </c>
      <c r="AF459" s="112"/>
      <c r="AG459" s="112"/>
      <c r="AH459" s="113"/>
      <c r="AI459" s="111" t="s">
        <v>617</v>
      </c>
      <c r="AJ459" s="112"/>
      <c r="AK459" s="112"/>
      <c r="AL459" s="112"/>
      <c r="AM459" s="111" t="s">
        <v>605</v>
      </c>
      <c r="AN459" s="112"/>
      <c r="AO459" s="112"/>
      <c r="AP459" s="113"/>
      <c r="AQ459" s="111" t="s">
        <v>615</v>
      </c>
      <c r="AR459" s="112"/>
      <c r="AS459" s="112"/>
      <c r="AT459" s="113"/>
      <c r="AU459" s="112" t="s">
        <v>605</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604</v>
      </c>
      <c r="AJ460" s="112"/>
      <c r="AK460" s="112"/>
      <c r="AL460" s="112"/>
      <c r="AM460" s="111" t="s">
        <v>604</v>
      </c>
      <c r="AN460" s="112"/>
      <c r="AO460" s="112"/>
      <c r="AP460" s="113"/>
      <c r="AQ460" s="111" t="s">
        <v>604</v>
      </c>
      <c r="AR460" s="112"/>
      <c r="AS460" s="112"/>
      <c r="AT460" s="113"/>
      <c r="AU460" s="112" t="s">
        <v>613</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604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3.95" customHeight="1" x14ac:dyDescent="0.2">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618</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43.2" customHeight="1" x14ac:dyDescent="0.2">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623</v>
      </c>
      <c r="AE708" s="668"/>
      <c r="AF708" s="668"/>
      <c r="AG708" s="527" t="s">
        <v>604</v>
      </c>
      <c r="AH708" s="528"/>
      <c r="AI708" s="528"/>
      <c r="AJ708" s="528"/>
      <c r="AK708" s="528"/>
      <c r="AL708" s="528"/>
      <c r="AM708" s="528"/>
      <c r="AN708" s="528"/>
      <c r="AO708" s="528"/>
      <c r="AP708" s="528"/>
      <c r="AQ708" s="528"/>
      <c r="AR708" s="528"/>
      <c r="AS708" s="528"/>
      <c r="AT708" s="528"/>
      <c r="AU708" s="528"/>
      <c r="AV708" s="528"/>
      <c r="AW708" s="528"/>
      <c r="AX708" s="529"/>
    </row>
    <row r="709" spans="1:50" ht="46.2"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623</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4" t="s">
        <v>612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626</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2">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7" t="s">
        <v>673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627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670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671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547</v>
      </c>
      <c r="B737" s="124"/>
      <c r="C737" s="124"/>
      <c r="D737" s="125"/>
      <c r="E737" s="122" t="s">
        <v>631</v>
      </c>
      <c r="F737" s="122"/>
      <c r="G737" s="122"/>
      <c r="H737" s="122"/>
      <c r="I737" s="122"/>
      <c r="J737" s="122"/>
      <c r="K737" s="122"/>
      <c r="L737" s="122"/>
      <c r="M737" s="122"/>
      <c r="N737" s="101" t="s">
        <v>540</v>
      </c>
      <c r="O737" s="101"/>
      <c r="P737" s="101"/>
      <c r="Q737" s="101"/>
      <c r="R737" s="122" t="s">
        <v>633</v>
      </c>
      <c r="S737" s="122"/>
      <c r="T737" s="122"/>
      <c r="U737" s="122"/>
      <c r="V737" s="122"/>
      <c r="W737" s="122"/>
      <c r="X737" s="122"/>
      <c r="Y737" s="122"/>
      <c r="Z737" s="122"/>
      <c r="AA737" s="101" t="s">
        <v>539</v>
      </c>
      <c r="AB737" s="101"/>
      <c r="AC737" s="101"/>
      <c r="AD737" s="101"/>
      <c r="AE737" s="122" t="s">
        <v>634</v>
      </c>
      <c r="AF737" s="122"/>
      <c r="AG737" s="122"/>
      <c r="AH737" s="122"/>
      <c r="AI737" s="122"/>
      <c r="AJ737" s="122"/>
      <c r="AK737" s="122"/>
      <c r="AL737" s="122"/>
      <c r="AM737" s="122"/>
      <c r="AN737" s="101" t="s">
        <v>538</v>
      </c>
      <c r="AO737" s="101"/>
      <c r="AP737" s="101"/>
      <c r="AQ737" s="101"/>
      <c r="AR737" s="102" t="s">
        <v>635</v>
      </c>
      <c r="AS737" s="103"/>
      <c r="AT737" s="103"/>
      <c r="AU737" s="103"/>
      <c r="AV737" s="103"/>
      <c r="AW737" s="103"/>
      <c r="AX737" s="104"/>
      <c r="AY737" s="89"/>
      <c r="AZ737" s="89"/>
    </row>
    <row r="738" spans="1:52" ht="24.75" customHeight="1" x14ac:dyDescent="0.2">
      <c r="A738" s="123" t="s">
        <v>537</v>
      </c>
      <c r="B738" s="124"/>
      <c r="C738" s="124"/>
      <c r="D738" s="125"/>
      <c r="E738" s="122" t="s">
        <v>632</v>
      </c>
      <c r="F738" s="122"/>
      <c r="G738" s="122"/>
      <c r="H738" s="122"/>
      <c r="I738" s="122"/>
      <c r="J738" s="122"/>
      <c r="K738" s="122"/>
      <c r="L738" s="122"/>
      <c r="M738" s="122"/>
      <c r="N738" s="101" t="s">
        <v>536</v>
      </c>
      <c r="O738" s="101"/>
      <c r="P738" s="101"/>
      <c r="Q738" s="101"/>
      <c r="R738" s="122" t="s">
        <v>637</v>
      </c>
      <c r="S738" s="122"/>
      <c r="T738" s="122"/>
      <c r="U738" s="122"/>
      <c r="V738" s="122"/>
      <c r="W738" s="122"/>
      <c r="X738" s="122"/>
      <c r="Y738" s="122"/>
      <c r="Z738" s="122"/>
      <c r="AA738" s="101" t="s">
        <v>535</v>
      </c>
      <c r="AB738" s="101"/>
      <c r="AC738" s="101"/>
      <c r="AD738" s="101"/>
      <c r="AE738" s="122" t="s">
        <v>636</v>
      </c>
      <c r="AF738" s="122"/>
      <c r="AG738" s="122"/>
      <c r="AH738" s="122"/>
      <c r="AI738" s="122"/>
      <c r="AJ738" s="122"/>
      <c r="AK738" s="122"/>
      <c r="AL738" s="122"/>
      <c r="AM738" s="122"/>
      <c r="AN738" s="101" t="s">
        <v>531</v>
      </c>
      <c r="AO738" s="101"/>
      <c r="AP738" s="101"/>
      <c r="AQ738" s="101"/>
      <c r="AR738" s="102" t="s">
        <v>638</v>
      </c>
      <c r="AS738" s="103"/>
      <c r="AT738" s="103"/>
      <c r="AU738" s="103"/>
      <c r="AV738" s="103"/>
      <c r="AW738" s="103"/>
      <c r="AX738" s="104"/>
    </row>
    <row r="739" spans="1:52" ht="24.75" customHeight="1" thickBot="1" x14ac:dyDescent="0.25">
      <c r="A739" s="126" t="s">
        <v>527</v>
      </c>
      <c r="B739" s="127"/>
      <c r="C739" s="127"/>
      <c r="D739" s="128"/>
      <c r="E739" s="129" t="s">
        <v>568</v>
      </c>
      <c r="F739" s="117"/>
      <c r="G739" s="117"/>
      <c r="H739" s="93" t="str">
        <f>IF(E739="", "", "(")</f>
        <v>(</v>
      </c>
      <c r="I739" s="117"/>
      <c r="J739" s="117"/>
      <c r="K739" s="93" t="str">
        <f>IF(OR(I739="　", I739=""), "", "-")</f>
        <v/>
      </c>
      <c r="L739" s="118">
        <v>212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509</v>
      </c>
      <c r="B779" s="761"/>
      <c r="C779" s="761"/>
      <c r="D779" s="761"/>
      <c r="E779" s="761"/>
      <c r="F779" s="762"/>
      <c r="G779" s="439" t="s">
        <v>651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655</v>
      </c>
      <c r="H781" s="450"/>
      <c r="I781" s="450"/>
      <c r="J781" s="450"/>
      <c r="K781" s="451"/>
      <c r="L781" s="452" t="s">
        <v>662</v>
      </c>
      <c r="M781" s="453"/>
      <c r="N781" s="453"/>
      <c r="O781" s="453"/>
      <c r="P781" s="453"/>
      <c r="Q781" s="453"/>
      <c r="R781" s="453"/>
      <c r="S781" s="453"/>
      <c r="T781" s="453"/>
      <c r="U781" s="453"/>
      <c r="V781" s="453"/>
      <c r="W781" s="453"/>
      <c r="X781" s="454"/>
      <c r="Y781" s="455">
        <v>2.8</v>
      </c>
      <c r="Z781" s="456"/>
      <c r="AA781" s="456"/>
      <c r="AB781" s="557"/>
      <c r="AC781" s="449"/>
      <c r="AD781" s="450"/>
      <c r="AE781" s="450"/>
      <c r="AF781" s="450"/>
      <c r="AG781" s="451"/>
      <c r="AH781" s="452" t="s">
        <v>668</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2">
      <c r="A782" s="556"/>
      <c r="B782" s="763"/>
      <c r="C782" s="763"/>
      <c r="D782" s="763"/>
      <c r="E782" s="763"/>
      <c r="F782" s="764"/>
      <c r="G782" s="348" t="s">
        <v>656</v>
      </c>
      <c r="H782" s="349"/>
      <c r="I782" s="349"/>
      <c r="J782" s="349"/>
      <c r="K782" s="350"/>
      <c r="L782" s="401" t="s">
        <v>672</v>
      </c>
      <c r="M782" s="402"/>
      <c r="N782" s="402"/>
      <c r="O782" s="402"/>
      <c r="P782" s="402"/>
      <c r="Q782" s="402"/>
      <c r="R782" s="402"/>
      <c r="S782" s="402"/>
      <c r="T782" s="402"/>
      <c r="U782" s="402"/>
      <c r="V782" s="402"/>
      <c r="W782" s="402"/>
      <c r="X782" s="403"/>
      <c r="Y782" s="398">
        <v>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t="s">
        <v>664</v>
      </c>
      <c r="H783" s="349"/>
      <c r="I783" s="349"/>
      <c r="J783" s="349"/>
      <c r="K783" s="350"/>
      <c r="L783" s="401" t="s">
        <v>663</v>
      </c>
      <c r="M783" s="402"/>
      <c r="N783" s="402"/>
      <c r="O783" s="402"/>
      <c r="P783" s="402"/>
      <c r="Q783" s="402"/>
      <c r="R783" s="402"/>
      <c r="S783" s="402"/>
      <c r="T783" s="402"/>
      <c r="U783" s="402"/>
      <c r="V783" s="402"/>
      <c r="W783" s="402"/>
      <c r="X783" s="403"/>
      <c r="Y783" s="398">
        <v>0.5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t="s">
        <v>657</v>
      </c>
      <c r="H784" s="349"/>
      <c r="I784" s="349"/>
      <c r="J784" s="349"/>
      <c r="K784" s="350"/>
      <c r="L784" s="401" t="s">
        <v>665</v>
      </c>
      <c r="M784" s="402"/>
      <c r="N784" s="402"/>
      <c r="O784" s="402"/>
      <c r="P784" s="402"/>
      <c r="Q784" s="402"/>
      <c r="R784" s="402"/>
      <c r="S784" s="402"/>
      <c r="T784" s="402"/>
      <c r="U784" s="402"/>
      <c r="V784" s="402"/>
      <c r="W784" s="402"/>
      <c r="X784" s="403"/>
      <c r="Y784" s="398">
        <v>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t="s">
        <v>658</v>
      </c>
      <c r="H785" s="349"/>
      <c r="I785" s="349"/>
      <c r="J785" s="349"/>
      <c r="K785" s="350"/>
      <c r="L785" s="401" t="s">
        <v>667</v>
      </c>
      <c r="M785" s="402"/>
      <c r="N785" s="402"/>
      <c r="O785" s="402"/>
      <c r="P785" s="402"/>
      <c r="Q785" s="402"/>
      <c r="R785" s="402"/>
      <c r="S785" s="402"/>
      <c r="T785" s="402"/>
      <c r="U785" s="402"/>
      <c r="V785" s="402"/>
      <c r="W785" s="402"/>
      <c r="X785" s="403"/>
      <c r="Y785" s="398">
        <v>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t="s">
        <v>659</v>
      </c>
      <c r="H786" s="349"/>
      <c r="I786" s="349"/>
      <c r="J786" s="349"/>
      <c r="K786" s="350"/>
      <c r="L786" s="401"/>
      <c r="M786" s="402"/>
      <c r="N786" s="402"/>
      <c r="O786" s="402"/>
      <c r="P786" s="402"/>
      <c r="Q786" s="402"/>
      <c r="R786" s="402"/>
      <c r="S786" s="402"/>
      <c r="T786" s="402"/>
      <c r="U786" s="402"/>
      <c r="V786" s="402"/>
      <c r="W786" s="402"/>
      <c r="X786" s="403"/>
      <c r="Y786" s="398">
        <v>0.6</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t="s">
        <v>660</v>
      </c>
      <c r="H787" s="349"/>
      <c r="I787" s="349"/>
      <c r="J787" s="349"/>
      <c r="K787" s="350"/>
      <c r="L787" s="401"/>
      <c r="M787" s="402"/>
      <c r="N787" s="402"/>
      <c r="O787" s="402"/>
      <c r="P787" s="402"/>
      <c r="Q787" s="402"/>
      <c r="R787" s="402"/>
      <c r="S787" s="402"/>
      <c r="T787" s="402"/>
      <c r="U787" s="402"/>
      <c r="V787" s="402"/>
      <c r="W787" s="402"/>
      <c r="X787" s="403"/>
      <c r="Y787" s="398">
        <v>0.4</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t="s">
        <v>661</v>
      </c>
      <c r="H788" s="349"/>
      <c r="I788" s="349"/>
      <c r="J788" s="349"/>
      <c r="K788" s="350"/>
      <c r="L788" s="401" t="s">
        <v>666</v>
      </c>
      <c r="M788" s="402"/>
      <c r="N788" s="402"/>
      <c r="O788" s="402"/>
      <c r="P788" s="402"/>
      <c r="Q788" s="402"/>
      <c r="R788" s="402"/>
      <c r="S788" s="402"/>
      <c r="T788" s="402"/>
      <c r="U788" s="402"/>
      <c r="V788" s="402"/>
      <c r="W788" s="402"/>
      <c r="X788" s="403"/>
      <c r="Y788" s="398">
        <v>0.1</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5.1999999999999993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customHeight="1" x14ac:dyDescent="0.2">
      <c r="A792" s="556"/>
      <c r="B792" s="763"/>
      <c r="C792" s="763"/>
      <c r="D792" s="763"/>
      <c r="E792" s="763"/>
      <c r="F792" s="764"/>
      <c r="G792" s="439" t="s">
        <v>653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c r="H794" s="450"/>
      <c r="I794" s="450"/>
      <c r="J794" s="450"/>
      <c r="K794" s="451"/>
      <c r="L794" s="452" t="s">
        <v>668</v>
      </c>
      <c r="M794" s="453"/>
      <c r="N794" s="453"/>
      <c r="O794" s="453"/>
      <c r="P794" s="453"/>
      <c r="Q794" s="453"/>
      <c r="R794" s="453"/>
      <c r="S794" s="453"/>
      <c r="T794" s="453"/>
      <c r="U794" s="453"/>
      <c r="V794" s="453"/>
      <c r="W794" s="453"/>
      <c r="X794" s="454"/>
      <c r="Y794" s="455">
        <v>0.99</v>
      </c>
      <c r="Z794" s="456"/>
      <c r="AA794" s="456"/>
      <c r="AB794" s="557"/>
      <c r="AC794" s="449"/>
      <c r="AD794" s="450"/>
      <c r="AE794" s="450"/>
      <c r="AF794" s="450"/>
      <c r="AG794" s="451"/>
      <c r="AH794" s="452" t="s">
        <v>668</v>
      </c>
      <c r="AI794" s="453"/>
      <c r="AJ794" s="453"/>
      <c r="AK794" s="453"/>
      <c r="AL794" s="453"/>
      <c r="AM794" s="453"/>
      <c r="AN794" s="453"/>
      <c r="AO794" s="453"/>
      <c r="AP794" s="453"/>
      <c r="AQ794" s="453"/>
      <c r="AR794" s="453"/>
      <c r="AS794" s="453"/>
      <c r="AT794" s="454"/>
      <c r="AU794" s="455">
        <v>0.97</v>
      </c>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0.99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0.97</v>
      </c>
      <c r="AV804" s="415"/>
      <c r="AW804" s="415"/>
      <c r="AX804" s="417"/>
    </row>
    <row r="805" spans="1:50" ht="24.75" hidden="1" customHeight="1" x14ac:dyDescent="0.2">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639</v>
      </c>
      <c r="D837" s="418"/>
      <c r="E837" s="418"/>
      <c r="F837" s="418"/>
      <c r="G837" s="418"/>
      <c r="H837" s="418"/>
      <c r="I837" s="418"/>
      <c r="J837" s="419">
        <v>2210001015651</v>
      </c>
      <c r="K837" s="420"/>
      <c r="L837" s="420"/>
      <c r="M837" s="420"/>
      <c r="N837" s="420"/>
      <c r="O837" s="420"/>
      <c r="P837" s="425" t="s">
        <v>647</v>
      </c>
      <c r="Q837" s="317"/>
      <c r="R837" s="317"/>
      <c r="S837" s="317"/>
      <c r="T837" s="317"/>
      <c r="U837" s="317"/>
      <c r="V837" s="317"/>
      <c r="W837" s="317"/>
      <c r="X837" s="317"/>
      <c r="Y837" s="318">
        <v>5.18</v>
      </c>
      <c r="Z837" s="319"/>
      <c r="AA837" s="319"/>
      <c r="AB837" s="320"/>
      <c r="AC837" s="328" t="s">
        <v>496</v>
      </c>
      <c r="AD837" s="423"/>
      <c r="AE837" s="423"/>
      <c r="AF837" s="423"/>
      <c r="AG837" s="423"/>
      <c r="AH837" s="421">
        <v>2</v>
      </c>
      <c r="AI837" s="422"/>
      <c r="AJ837" s="422"/>
      <c r="AK837" s="422"/>
      <c r="AL837" s="325">
        <v>65</v>
      </c>
      <c r="AM837" s="326"/>
      <c r="AN837" s="326"/>
      <c r="AO837" s="327"/>
      <c r="AP837" s="321" t="s">
        <v>646</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640</v>
      </c>
      <c r="D870" s="418"/>
      <c r="E870" s="418"/>
      <c r="F870" s="418"/>
      <c r="G870" s="418"/>
      <c r="H870" s="418"/>
      <c r="I870" s="418"/>
      <c r="J870" s="419">
        <v>7010401009665</v>
      </c>
      <c r="K870" s="420"/>
      <c r="L870" s="420"/>
      <c r="M870" s="420"/>
      <c r="N870" s="420"/>
      <c r="O870" s="420"/>
      <c r="P870" s="425" t="s">
        <v>648</v>
      </c>
      <c r="Q870" s="317"/>
      <c r="R870" s="317"/>
      <c r="S870" s="317"/>
      <c r="T870" s="317"/>
      <c r="U870" s="317"/>
      <c r="V870" s="317"/>
      <c r="W870" s="317"/>
      <c r="X870" s="317"/>
      <c r="Y870" s="318">
        <v>1</v>
      </c>
      <c r="Z870" s="319"/>
      <c r="AA870" s="319"/>
      <c r="AB870" s="320"/>
      <c r="AC870" s="328" t="s">
        <v>501</v>
      </c>
      <c r="AD870" s="423"/>
      <c r="AE870" s="423"/>
      <c r="AF870" s="423"/>
      <c r="AG870" s="423"/>
      <c r="AH870" s="421" t="s">
        <v>643</v>
      </c>
      <c r="AI870" s="422"/>
      <c r="AJ870" s="422"/>
      <c r="AK870" s="422"/>
      <c r="AL870" s="325" t="s">
        <v>643</v>
      </c>
      <c r="AM870" s="326"/>
      <c r="AN870" s="326"/>
      <c r="AO870" s="327"/>
      <c r="AP870" s="321" t="s">
        <v>645</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3.95" customHeight="1" x14ac:dyDescent="0.2">
      <c r="A903" s="404">
        <v>1</v>
      </c>
      <c r="B903" s="404">
        <v>1</v>
      </c>
      <c r="C903" s="424" t="s">
        <v>641</v>
      </c>
      <c r="D903" s="418"/>
      <c r="E903" s="418"/>
      <c r="F903" s="418"/>
      <c r="G903" s="418"/>
      <c r="H903" s="418"/>
      <c r="I903" s="418"/>
      <c r="J903" s="419">
        <v>3280005002523</v>
      </c>
      <c r="K903" s="420"/>
      <c r="L903" s="420"/>
      <c r="M903" s="420"/>
      <c r="N903" s="420"/>
      <c r="O903" s="420"/>
      <c r="P903" s="425" t="s">
        <v>649</v>
      </c>
      <c r="Q903" s="317"/>
      <c r="R903" s="317"/>
      <c r="S903" s="317"/>
      <c r="T903" s="317"/>
      <c r="U903" s="317"/>
      <c r="V903" s="317"/>
      <c r="W903" s="317"/>
      <c r="X903" s="317"/>
      <c r="Y903" s="318">
        <v>0.99</v>
      </c>
      <c r="Z903" s="319"/>
      <c r="AA903" s="319"/>
      <c r="AB903" s="320"/>
      <c r="AC903" s="328" t="s">
        <v>501</v>
      </c>
      <c r="AD903" s="423"/>
      <c r="AE903" s="423"/>
      <c r="AF903" s="423"/>
      <c r="AG903" s="423"/>
      <c r="AH903" s="421" t="s">
        <v>644</v>
      </c>
      <c r="AI903" s="422"/>
      <c r="AJ903" s="422"/>
      <c r="AK903" s="422"/>
      <c r="AL903" s="325" t="s">
        <v>645</v>
      </c>
      <c r="AM903" s="326"/>
      <c r="AN903" s="326"/>
      <c r="AO903" s="327"/>
      <c r="AP903" s="321" t="s">
        <v>645</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2">
      <c r="A936" s="404">
        <v>1</v>
      </c>
      <c r="B936" s="404">
        <v>1</v>
      </c>
      <c r="C936" s="424" t="s">
        <v>642</v>
      </c>
      <c r="D936" s="418"/>
      <c r="E936" s="418"/>
      <c r="F936" s="418"/>
      <c r="G936" s="418"/>
      <c r="H936" s="418"/>
      <c r="I936" s="418"/>
      <c r="J936" s="419">
        <v>6013305001887</v>
      </c>
      <c r="K936" s="420"/>
      <c r="L936" s="420"/>
      <c r="M936" s="420"/>
      <c r="N936" s="420"/>
      <c r="O936" s="420"/>
      <c r="P936" s="425" t="s">
        <v>650</v>
      </c>
      <c r="Q936" s="317"/>
      <c r="R936" s="317"/>
      <c r="S936" s="317"/>
      <c r="T936" s="317"/>
      <c r="U936" s="317"/>
      <c r="V936" s="317"/>
      <c r="W936" s="317"/>
      <c r="X936" s="317"/>
      <c r="Y936" s="318">
        <v>0.97</v>
      </c>
      <c r="Z936" s="319"/>
      <c r="AA936" s="319"/>
      <c r="AB936" s="320"/>
      <c r="AC936" s="328" t="s">
        <v>501</v>
      </c>
      <c r="AD936" s="423"/>
      <c r="AE936" s="423"/>
      <c r="AF936" s="423"/>
      <c r="AG936" s="423"/>
      <c r="AH936" s="421" t="s">
        <v>645</v>
      </c>
      <c r="AI936" s="422"/>
      <c r="AJ936" s="422"/>
      <c r="AK936" s="422"/>
      <c r="AL936" s="325" t="s">
        <v>645</v>
      </c>
      <c r="AM936" s="326"/>
      <c r="AN936" s="326"/>
      <c r="AO936" s="327"/>
      <c r="AP936" s="321" t="s">
        <v>646</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2">
      <c r="A1102" s="404">
        <v>1</v>
      </c>
      <c r="B1102" s="404">
        <v>1</v>
      </c>
      <c r="C1102" s="893"/>
      <c r="D1102" s="893"/>
      <c r="E1102" s="261" t="s">
        <v>674</v>
      </c>
      <c r="F1102" s="892"/>
      <c r="G1102" s="892"/>
      <c r="H1102" s="892"/>
      <c r="I1102" s="892"/>
      <c r="J1102" s="419" t="s">
        <v>675</v>
      </c>
      <c r="K1102" s="420"/>
      <c r="L1102" s="420"/>
      <c r="M1102" s="420"/>
      <c r="N1102" s="420"/>
      <c r="O1102" s="420"/>
      <c r="P1102" s="425" t="s">
        <v>674</v>
      </c>
      <c r="Q1102" s="317"/>
      <c r="R1102" s="317"/>
      <c r="S1102" s="317"/>
      <c r="T1102" s="317"/>
      <c r="U1102" s="317"/>
      <c r="V1102" s="317"/>
      <c r="W1102" s="317"/>
      <c r="X1102" s="317"/>
      <c r="Y1102" s="318" t="s">
        <v>675</v>
      </c>
      <c r="Z1102" s="319"/>
      <c r="AA1102" s="319"/>
      <c r="AB1102" s="320"/>
      <c r="AC1102" s="322"/>
      <c r="AD1102" s="322"/>
      <c r="AE1102" s="322"/>
      <c r="AF1102" s="322"/>
      <c r="AG1102" s="322"/>
      <c r="AH1102" s="323" t="s">
        <v>675</v>
      </c>
      <c r="AI1102" s="324"/>
      <c r="AJ1102" s="324"/>
      <c r="AK1102" s="324"/>
      <c r="AL1102" s="325" t="s">
        <v>675</v>
      </c>
      <c r="AM1102" s="326"/>
      <c r="AN1102" s="326"/>
      <c r="AO1102" s="327"/>
      <c r="AP1102" s="321" t="s">
        <v>676</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21">
      <formula>IF(RIGHT(TEXT(P14,"0.#"),1)=".",FALSE,TRUE)</formula>
    </cfRule>
    <cfRule type="expression" dxfId="2794" priority="14022">
      <formula>IF(RIGHT(TEXT(P14,"0.#"),1)=".",TRUE,FALSE)</formula>
    </cfRule>
  </conditionalFormatting>
  <conditionalFormatting sqref="AE32">
    <cfRule type="expression" dxfId="2793" priority="14011">
      <formula>IF(RIGHT(TEXT(AE32,"0.#"),1)=".",FALSE,TRUE)</formula>
    </cfRule>
    <cfRule type="expression" dxfId="2792" priority="14012">
      <formula>IF(RIGHT(TEXT(AE32,"0.#"),1)=".",TRUE,FALSE)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AE101 AQ101">
    <cfRule type="expression" dxfId="2779" priority="13709">
      <formula>IF(RIGHT(TEXT(AE101,"0.#"),1)=".",FALSE,TRUE)</formula>
    </cfRule>
    <cfRule type="expression" dxfId="2778" priority="13710">
      <formula>IF(RIGHT(TEXT(AE101,"0.#"),1)=".",TRUE,FALSE)</formula>
    </cfRule>
  </conditionalFormatting>
  <conditionalFormatting sqref="Y783:Y790 Y781">
    <cfRule type="expression" dxfId="2777" priority="13695">
      <formula>IF(RIGHT(TEXT(Y781,"0.#"),1)=".",FALSE,TRUE)</formula>
    </cfRule>
    <cfRule type="expression" dxfId="2776" priority="13696">
      <formula>IF(RIGHT(TEXT(Y781,"0.#"),1)=".",TRUE,FALSE)</formula>
    </cfRule>
  </conditionalFormatting>
  <conditionalFormatting sqref="AU782">
    <cfRule type="expression" dxfId="2775" priority="13693">
      <formula>IF(RIGHT(TEXT(AU782,"0.#"),1)=".",FALSE,TRUE)</formula>
    </cfRule>
    <cfRule type="expression" dxfId="2774" priority="13694">
      <formula>IF(RIGHT(TEXT(AU782,"0.#"),1)=".",TRUE,FALSE)</formula>
    </cfRule>
  </conditionalFormatting>
  <conditionalFormatting sqref="AU791">
    <cfRule type="expression" dxfId="2773" priority="13691">
      <formula>IF(RIGHT(TEXT(AU791,"0.#"),1)=".",FALSE,TRUE)</formula>
    </cfRule>
    <cfRule type="expression" dxfId="2772" priority="13692">
      <formula>IF(RIGHT(TEXT(AU791,"0.#"),1)=".",TRUE,FALSE)</formula>
    </cfRule>
  </conditionalFormatting>
  <conditionalFormatting sqref="AU783:AU790 AU781">
    <cfRule type="expression" dxfId="2771" priority="13689">
      <formula>IF(RIGHT(TEXT(AU781,"0.#"),1)=".",FALSE,TRUE)</formula>
    </cfRule>
    <cfRule type="expression" dxfId="2770" priority="13690">
      <formula>IF(RIGHT(TEXT(AU781,"0.#"),1)=".",TRUE,FALSE)</formula>
    </cfRule>
  </conditionalFormatting>
  <conditionalFormatting sqref="Y821 Y808 Y795">
    <cfRule type="expression" dxfId="2769" priority="13675">
      <formula>IF(RIGHT(TEXT(Y795,"0.#"),1)=".",FALSE,TRUE)</formula>
    </cfRule>
    <cfRule type="expression" dxfId="2768" priority="13676">
      <formula>IF(RIGHT(TEXT(Y795,"0.#"),1)=".",TRUE,FALSE)</formula>
    </cfRule>
  </conditionalFormatting>
  <conditionalFormatting sqref="Y830 Y817 Y804">
    <cfRule type="expression" dxfId="2767" priority="13673">
      <formula>IF(RIGHT(TEXT(Y804,"0.#"),1)=".",FALSE,TRUE)</formula>
    </cfRule>
    <cfRule type="expression" dxfId="2766" priority="13674">
      <formula>IF(RIGHT(TEXT(Y804,"0.#"),1)=".",TRUE,FALSE)</formula>
    </cfRule>
  </conditionalFormatting>
  <conditionalFormatting sqref="AU821 AU808 AU795">
    <cfRule type="expression" dxfId="2765" priority="13669">
      <formula>IF(RIGHT(TEXT(AU795,"0.#"),1)=".",FALSE,TRUE)</formula>
    </cfRule>
    <cfRule type="expression" dxfId="2764" priority="13670">
      <formula>IF(RIGHT(TEXT(AU795,"0.#"),1)=".",TRUE,FALSE)</formula>
    </cfRule>
  </conditionalFormatting>
  <conditionalFormatting sqref="AU830 AU817 AU804">
    <cfRule type="expression" dxfId="2763" priority="13667">
      <formula>IF(RIGHT(TEXT(AU804,"0.#"),1)=".",FALSE,TRUE)</formula>
    </cfRule>
    <cfRule type="expression" dxfId="2762" priority="13668">
      <formula>IF(RIGHT(TEXT(AU804,"0.#"),1)=".",TRUE,FALSE)</formula>
    </cfRule>
  </conditionalFormatting>
  <conditionalFormatting sqref="AU822:AU829 AU820 AU809:AU816 AU807 AU796:AU803 AU794">
    <cfRule type="expression" dxfId="2761" priority="13665">
      <formula>IF(RIGHT(TEXT(AU794,"0.#"),1)=".",FALSE,TRUE)</formula>
    </cfRule>
    <cfRule type="expression" dxfId="2760" priority="13666">
      <formula>IF(RIGHT(TEXT(AU794,"0.#"),1)=".",TRUE,FALSE)</formula>
    </cfRule>
  </conditionalFormatting>
  <conditionalFormatting sqref="AM87">
    <cfRule type="expression" dxfId="2759" priority="13319">
      <formula>IF(RIGHT(TEXT(AM87,"0.#"),1)=".",FALSE,TRUE)</formula>
    </cfRule>
    <cfRule type="expression" dxfId="2758" priority="13320">
      <formula>IF(RIGHT(TEXT(AM87,"0.#"),1)=".",TRUE,FALSE)</formula>
    </cfRule>
  </conditionalFormatting>
  <conditionalFormatting sqref="AE55">
    <cfRule type="expression" dxfId="2757" priority="13387">
      <formula>IF(RIGHT(TEXT(AE55,"0.#"),1)=".",FALSE,TRUE)</formula>
    </cfRule>
    <cfRule type="expression" dxfId="2756" priority="13388">
      <formula>IF(RIGHT(TEXT(AE55,"0.#"),1)=".",TRUE,FALSE)</formula>
    </cfRule>
  </conditionalFormatting>
  <conditionalFormatting sqref="AI55">
    <cfRule type="expression" dxfId="2755" priority="13385">
      <formula>IF(RIGHT(TEXT(AI55,"0.#"),1)=".",FALSE,TRUE)</formula>
    </cfRule>
    <cfRule type="expression" dxfId="2754" priority="13386">
      <formula>IF(RIGHT(TEXT(AI55,"0.#"),1)=".",TRUE,FALSE)</formula>
    </cfRule>
  </conditionalFormatting>
  <conditionalFormatting sqref="AM34">
    <cfRule type="expression" dxfId="2753" priority="13465">
      <formula>IF(RIGHT(TEXT(AM34,"0.#"),1)=".",FALSE,TRUE)</formula>
    </cfRule>
    <cfRule type="expression" dxfId="2752" priority="13466">
      <formula>IF(RIGHT(TEXT(AM34,"0.#"),1)=".",TRUE,FALSE)</formula>
    </cfRule>
  </conditionalFormatting>
  <conditionalFormatting sqref="AE33">
    <cfRule type="expression" dxfId="2751" priority="13479">
      <formula>IF(RIGHT(TEXT(AE33,"0.#"),1)=".",FALSE,TRUE)</formula>
    </cfRule>
    <cfRule type="expression" dxfId="2750" priority="13480">
      <formula>IF(RIGHT(TEXT(AE33,"0.#"),1)=".",TRUE,FALSE)</formula>
    </cfRule>
  </conditionalFormatting>
  <conditionalFormatting sqref="AE34">
    <cfRule type="expression" dxfId="2749" priority="13477">
      <formula>IF(RIGHT(TEXT(AE34,"0.#"),1)=".",FALSE,TRUE)</formula>
    </cfRule>
    <cfRule type="expression" dxfId="2748" priority="13478">
      <formula>IF(RIGHT(TEXT(AE34,"0.#"),1)=".",TRUE,FALSE)</formula>
    </cfRule>
  </conditionalFormatting>
  <conditionalFormatting sqref="AI34">
    <cfRule type="expression" dxfId="2747" priority="13475">
      <formula>IF(RIGHT(TEXT(AI34,"0.#"),1)=".",FALSE,TRUE)</formula>
    </cfRule>
    <cfRule type="expression" dxfId="2746" priority="13476">
      <formula>IF(RIGHT(TEXT(AI34,"0.#"),1)=".",TRUE,FALSE)</formula>
    </cfRule>
  </conditionalFormatting>
  <conditionalFormatting sqref="AI33">
    <cfRule type="expression" dxfId="2745" priority="13473">
      <formula>IF(RIGHT(TEXT(AI33,"0.#"),1)=".",FALSE,TRUE)</formula>
    </cfRule>
    <cfRule type="expression" dxfId="2744" priority="13474">
      <formula>IF(RIGHT(TEXT(AI33,"0.#"),1)=".",TRUE,FALSE)</formula>
    </cfRule>
  </conditionalFormatting>
  <conditionalFormatting sqref="AI32">
    <cfRule type="expression" dxfId="2743" priority="13471">
      <formula>IF(RIGHT(TEXT(AI32,"0.#"),1)=".",FALSE,TRUE)</formula>
    </cfRule>
    <cfRule type="expression" dxfId="2742" priority="13472">
      <formula>IF(RIGHT(TEXT(AI32,"0.#"),1)=".",TRUE,FALSE)</formula>
    </cfRule>
  </conditionalFormatting>
  <conditionalFormatting sqref="AM32">
    <cfRule type="expression" dxfId="2741" priority="13469">
      <formula>IF(RIGHT(TEXT(AM32,"0.#"),1)=".",FALSE,TRUE)</formula>
    </cfRule>
    <cfRule type="expression" dxfId="2740" priority="13470">
      <formula>IF(RIGHT(TEXT(AM32,"0.#"),1)=".",TRUE,FALSE)</formula>
    </cfRule>
  </conditionalFormatting>
  <conditionalFormatting sqref="AM33">
    <cfRule type="expression" dxfId="2739" priority="13467">
      <formula>IF(RIGHT(TEXT(AM33,"0.#"),1)=".",FALSE,TRUE)</formula>
    </cfRule>
    <cfRule type="expression" dxfId="2738" priority="13468">
      <formula>IF(RIGHT(TEXT(AM33,"0.#"),1)=".",TRUE,FALSE)</formula>
    </cfRule>
  </conditionalFormatting>
  <conditionalFormatting sqref="AQ32:AQ34">
    <cfRule type="expression" dxfId="2737" priority="13459">
      <formula>IF(RIGHT(TEXT(AQ32,"0.#"),1)=".",FALSE,TRUE)</formula>
    </cfRule>
    <cfRule type="expression" dxfId="2736" priority="13460">
      <formula>IF(RIGHT(TEXT(AQ32,"0.#"),1)=".",TRUE,FALSE)</formula>
    </cfRule>
  </conditionalFormatting>
  <conditionalFormatting sqref="AU32:AU34">
    <cfRule type="expression" dxfId="2735" priority="13457">
      <formula>IF(RIGHT(TEXT(AU32,"0.#"),1)=".",FALSE,TRUE)</formula>
    </cfRule>
    <cfRule type="expression" dxfId="2734" priority="13458">
      <formula>IF(RIGHT(TEXT(AU32,"0.#"),1)=".",TRUE,FALSE)</formula>
    </cfRule>
  </conditionalFormatting>
  <conditionalFormatting sqref="AE53">
    <cfRule type="expression" dxfId="2733" priority="13391">
      <formula>IF(RIGHT(TEXT(AE53,"0.#"),1)=".",FALSE,TRUE)</formula>
    </cfRule>
    <cfRule type="expression" dxfId="2732" priority="13392">
      <formula>IF(RIGHT(TEXT(AE53,"0.#"),1)=".",TRUE,FALSE)</formula>
    </cfRule>
  </conditionalFormatting>
  <conditionalFormatting sqref="AE54">
    <cfRule type="expression" dxfId="2731" priority="13389">
      <formula>IF(RIGHT(TEXT(AE54,"0.#"),1)=".",FALSE,TRUE)</formula>
    </cfRule>
    <cfRule type="expression" dxfId="2730" priority="13390">
      <formula>IF(RIGHT(TEXT(AE54,"0.#"),1)=".",TRUE,FALSE)</formula>
    </cfRule>
  </conditionalFormatting>
  <conditionalFormatting sqref="AI54">
    <cfRule type="expression" dxfId="2729" priority="13383">
      <formula>IF(RIGHT(TEXT(AI54,"0.#"),1)=".",FALSE,TRUE)</formula>
    </cfRule>
    <cfRule type="expression" dxfId="2728" priority="13384">
      <formula>IF(RIGHT(TEXT(AI54,"0.#"),1)=".",TRUE,FALSE)</formula>
    </cfRule>
  </conditionalFormatting>
  <conditionalFormatting sqref="AI53">
    <cfRule type="expression" dxfId="2727" priority="13381">
      <formula>IF(RIGHT(TEXT(AI53,"0.#"),1)=".",FALSE,TRUE)</formula>
    </cfRule>
    <cfRule type="expression" dxfId="2726" priority="13382">
      <formula>IF(RIGHT(TEXT(AI53,"0.#"),1)=".",TRUE,FALSE)</formula>
    </cfRule>
  </conditionalFormatting>
  <conditionalFormatting sqref="AM53">
    <cfRule type="expression" dxfId="2725" priority="13379">
      <formula>IF(RIGHT(TEXT(AM53,"0.#"),1)=".",FALSE,TRUE)</formula>
    </cfRule>
    <cfRule type="expression" dxfId="2724" priority="13380">
      <formula>IF(RIGHT(TEXT(AM53,"0.#"),1)=".",TRUE,FALSE)</formula>
    </cfRule>
  </conditionalFormatting>
  <conditionalFormatting sqref="AM54">
    <cfRule type="expression" dxfId="2723" priority="13377">
      <formula>IF(RIGHT(TEXT(AM54,"0.#"),1)=".",FALSE,TRUE)</formula>
    </cfRule>
    <cfRule type="expression" dxfId="2722" priority="13378">
      <formula>IF(RIGHT(TEXT(AM54,"0.#"),1)=".",TRUE,FALSE)</formula>
    </cfRule>
  </conditionalFormatting>
  <conditionalFormatting sqref="AM55">
    <cfRule type="expression" dxfId="2721" priority="13375">
      <formula>IF(RIGHT(TEXT(AM55,"0.#"),1)=".",FALSE,TRUE)</formula>
    </cfRule>
    <cfRule type="expression" dxfId="2720" priority="13376">
      <formula>IF(RIGHT(TEXT(AM55,"0.#"),1)=".",TRUE,FALSE)</formula>
    </cfRule>
  </conditionalFormatting>
  <conditionalFormatting sqref="AE60">
    <cfRule type="expression" dxfId="2719" priority="13361">
      <formula>IF(RIGHT(TEXT(AE60,"0.#"),1)=".",FALSE,TRUE)</formula>
    </cfRule>
    <cfRule type="expression" dxfId="2718" priority="13362">
      <formula>IF(RIGHT(TEXT(AE60,"0.#"),1)=".",TRUE,FALSE)</formula>
    </cfRule>
  </conditionalFormatting>
  <conditionalFormatting sqref="AE61">
    <cfRule type="expression" dxfId="2717" priority="13359">
      <formula>IF(RIGHT(TEXT(AE61,"0.#"),1)=".",FALSE,TRUE)</formula>
    </cfRule>
    <cfRule type="expression" dxfId="2716" priority="13360">
      <formula>IF(RIGHT(TEXT(AE61,"0.#"),1)=".",TRUE,FALSE)</formula>
    </cfRule>
  </conditionalFormatting>
  <conditionalFormatting sqref="AE62">
    <cfRule type="expression" dxfId="2715" priority="13357">
      <formula>IF(RIGHT(TEXT(AE62,"0.#"),1)=".",FALSE,TRUE)</formula>
    </cfRule>
    <cfRule type="expression" dxfId="2714" priority="13358">
      <formula>IF(RIGHT(TEXT(AE62,"0.#"),1)=".",TRUE,FALSE)</formula>
    </cfRule>
  </conditionalFormatting>
  <conditionalFormatting sqref="AI62">
    <cfRule type="expression" dxfId="2713" priority="13355">
      <formula>IF(RIGHT(TEXT(AI62,"0.#"),1)=".",FALSE,TRUE)</formula>
    </cfRule>
    <cfRule type="expression" dxfId="2712" priority="13356">
      <formula>IF(RIGHT(TEXT(AI62,"0.#"),1)=".",TRUE,FALSE)</formula>
    </cfRule>
  </conditionalFormatting>
  <conditionalFormatting sqref="AI61">
    <cfRule type="expression" dxfId="2711" priority="13353">
      <formula>IF(RIGHT(TEXT(AI61,"0.#"),1)=".",FALSE,TRUE)</formula>
    </cfRule>
    <cfRule type="expression" dxfId="2710" priority="13354">
      <formula>IF(RIGHT(TEXT(AI61,"0.#"),1)=".",TRUE,FALSE)</formula>
    </cfRule>
  </conditionalFormatting>
  <conditionalFormatting sqref="AI60">
    <cfRule type="expression" dxfId="2709" priority="13351">
      <formula>IF(RIGHT(TEXT(AI60,"0.#"),1)=".",FALSE,TRUE)</formula>
    </cfRule>
    <cfRule type="expression" dxfId="2708" priority="13352">
      <formula>IF(RIGHT(TEXT(AI60,"0.#"),1)=".",TRUE,FALSE)</formula>
    </cfRule>
  </conditionalFormatting>
  <conditionalFormatting sqref="AM60">
    <cfRule type="expression" dxfId="2707" priority="13349">
      <formula>IF(RIGHT(TEXT(AM60,"0.#"),1)=".",FALSE,TRUE)</formula>
    </cfRule>
    <cfRule type="expression" dxfId="2706" priority="13350">
      <formula>IF(RIGHT(TEXT(AM60,"0.#"),1)=".",TRUE,FALSE)</formula>
    </cfRule>
  </conditionalFormatting>
  <conditionalFormatting sqref="AM61">
    <cfRule type="expression" dxfId="2705" priority="13347">
      <formula>IF(RIGHT(TEXT(AM61,"0.#"),1)=".",FALSE,TRUE)</formula>
    </cfRule>
    <cfRule type="expression" dxfId="2704" priority="13348">
      <formula>IF(RIGHT(TEXT(AM61,"0.#"),1)=".",TRUE,FALSE)</formula>
    </cfRule>
  </conditionalFormatting>
  <conditionalFormatting sqref="AM62">
    <cfRule type="expression" dxfId="2703" priority="13345">
      <formula>IF(RIGHT(TEXT(AM62,"0.#"),1)=".",FALSE,TRUE)</formula>
    </cfRule>
    <cfRule type="expression" dxfId="2702" priority="13346">
      <formula>IF(RIGHT(TEXT(AM62,"0.#"),1)=".",TRUE,FALSE)</formula>
    </cfRule>
  </conditionalFormatting>
  <conditionalFormatting sqref="AE87">
    <cfRule type="expression" dxfId="2701" priority="13331">
      <formula>IF(RIGHT(TEXT(AE87,"0.#"),1)=".",FALSE,TRUE)</formula>
    </cfRule>
    <cfRule type="expression" dxfId="2700" priority="13332">
      <formula>IF(RIGHT(TEXT(AE87,"0.#"),1)=".",TRUE,FALSE)</formula>
    </cfRule>
  </conditionalFormatting>
  <conditionalFormatting sqref="AE88">
    <cfRule type="expression" dxfId="2699" priority="13329">
      <formula>IF(RIGHT(TEXT(AE88,"0.#"),1)=".",FALSE,TRUE)</formula>
    </cfRule>
    <cfRule type="expression" dxfId="2698" priority="13330">
      <formula>IF(RIGHT(TEXT(AE88,"0.#"),1)=".",TRUE,FALSE)</formula>
    </cfRule>
  </conditionalFormatting>
  <conditionalFormatting sqref="AE89">
    <cfRule type="expression" dxfId="2697" priority="13327">
      <formula>IF(RIGHT(TEXT(AE89,"0.#"),1)=".",FALSE,TRUE)</formula>
    </cfRule>
    <cfRule type="expression" dxfId="2696" priority="13328">
      <formula>IF(RIGHT(TEXT(AE89,"0.#"),1)=".",TRUE,FALSE)</formula>
    </cfRule>
  </conditionalFormatting>
  <conditionalFormatting sqref="AI89">
    <cfRule type="expression" dxfId="2695" priority="13325">
      <formula>IF(RIGHT(TEXT(AI89,"0.#"),1)=".",FALSE,TRUE)</formula>
    </cfRule>
    <cfRule type="expression" dxfId="2694" priority="13326">
      <formula>IF(RIGHT(TEXT(AI89,"0.#"),1)=".",TRUE,FALSE)</formula>
    </cfRule>
  </conditionalFormatting>
  <conditionalFormatting sqref="AI88">
    <cfRule type="expression" dxfId="2693" priority="13323">
      <formula>IF(RIGHT(TEXT(AI88,"0.#"),1)=".",FALSE,TRUE)</formula>
    </cfRule>
    <cfRule type="expression" dxfId="2692" priority="13324">
      <formula>IF(RIGHT(TEXT(AI88,"0.#"),1)=".",TRUE,FALSE)</formula>
    </cfRule>
  </conditionalFormatting>
  <conditionalFormatting sqref="AI87">
    <cfRule type="expression" dxfId="2691" priority="13321">
      <formula>IF(RIGHT(TEXT(AI87,"0.#"),1)=".",FALSE,TRUE)</formula>
    </cfRule>
    <cfRule type="expression" dxfId="2690" priority="13322">
      <formula>IF(RIGHT(TEXT(AI87,"0.#"),1)=".",TRUE,FALSE)</formula>
    </cfRule>
  </conditionalFormatting>
  <conditionalFormatting sqref="AM88">
    <cfRule type="expression" dxfId="2689" priority="13317">
      <formula>IF(RIGHT(TEXT(AM88,"0.#"),1)=".",FALSE,TRUE)</formula>
    </cfRule>
    <cfRule type="expression" dxfId="2688" priority="13318">
      <formula>IF(RIGHT(TEXT(AM88,"0.#"),1)=".",TRUE,FALSE)</formula>
    </cfRule>
  </conditionalFormatting>
  <conditionalFormatting sqref="AM89">
    <cfRule type="expression" dxfId="2687" priority="13315">
      <formula>IF(RIGHT(TEXT(AM89,"0.#"),1)=".",FALSE,TRUE)</formula>
    </cfRule>
    <cfRule type="expression" dxfId="2686" priority="13316">
      <formula>IF(RIGHT(TEXT(AM89,"0.#"),1)=".",TRUE,FALSE)</formula>
    </cfRule>
  </conditionalFormatting>
  <conditionalFormatting sqref="AE92">
    <cfRule type="expression" dxfId="2685" priority="13301">
      <formula>IF(RIGHT(TEXT(AE92,"0.#"),1)=".",FALSE,TRUE)</formula>
    </cfRule>
    <cfRule type="expression" dxfId="2684" priority="13302">
      <formula>IF(RIGHT(TEXT(AE92,"0.#"),1)=".",TRUE,FALSE)</formula>
    </cfRule>
  </conditionalFormatting>
  <conditionalFormatting sqref="AE93">
    <cfRule type="expression" dxfId="2683" priority="13299">
      <formula>IF(RIGHT(TEXT(AE93,"0.#"),1)=".",FALSE,TRUE)</formula>
    </cfRule>
    <cfRule type="expression" dxfId="2682" priority="13300">
      <formula>IF(RIGHT(TEXT(AE93,"0.#"),1)=".",TRUE,FALSE)</formula>
    </cfRule>
  </conditionalFormatting>
  <conditionalFormatting sqref="AE94">
    <cfRule type="expression" dxfId="2681" priority="13297">
      <formula>IF(RIGHT(TEXT(AE94,"0.#"),1)=".",FALSE,TRUE)</formula>
    </cfRule>
    <cfRule type="expression" dxfId="2680" priority="13298">
      <formula>IF(RIGHT(TEXT(AE94,"0.#"),1)=".",TRUE,FALSE)</formula>
    </cfRule>
  </conditionalFormatting>
  <conditionalFormatting sqref="AI94">
    <cfRule type="expression" dxfId="2679" priority="13295">
      <formula>IF(RIGHT(TEXT(AI94,"0.#"),1)=".",FALSE,TRUE)</formula>
    </cfRule>
    <cfRule type="expression" dxfId="2678" priority="13296">
      <formula>IF(RIGHT(TEXT(AI94,"0.#"),1)=".",TRUE,FALSE)</formula>
    </cfRule>
  </conditionalFormatting>
  <conditionalFormatting sqref="AI93">
    <cfRule type="expression" dxfId="2677" priority="13293">
      <formula>IF(RIGHT(TEXT(AI93,"0.#"),1)=".",FALSE,TRUE)</formula>
    </cfRule>
    <cfRule type="expression" dxfId="2676" priority="13294">
      <formula>IF(RIGHT(TEXT(AI93,"0.#"),1)=".",TRUE,FALSE)</formula>
    </cfRule>
  </conditionalFormatting>
  <conditionalFormatting sqref="AI92">
    <cfRule type="expression" dxfId="2675" priority="13291">
      <formula>IF(RIGHT(TEXT(AI92,"0.#"),1)=".",FALSE,TRUE)</formula>
    </cfRule>
    <cfRule type="expression" dxfId="2674" priority="13292">
      <formula>IF(RIGHT(TEXT(AI92,"0.#"),1)=".",TRUE,FALSE)</formula>
    </cfRule>
  </conditionalFormatting>
  <conditionalFormatting sqref="AM92">
    <cfRule type="expression" dxfId="2673" priority="13289">
      <formula>IF(RIGHT(TEXT(AM92,"0.#"),1)=".",FALSE,TRUE)</formula>
    </cfRule>
    <cfRule type="expression" dxfId="2672" priority="13290">
      <formula>IF(RIGHT(TEXT(AM92,"0.#"),1)=".",TRUE,FALSE)</formula>
    </cfRule>
  </conditionalFormatting>
  <conditionalFormatting sqref="AM93">
    <cfRule type="expression" dxfId="2671" priority="13287">
      <formula>IF(RIGHT(TEXT(AM93,"0.#"),1)=".",FALSE,TRUE)</formula>
    </cfRule>
    <cfRule type="expression" dxfId="2670" priority="13288">
      <formula>IF(RIGHT(TEXT(AM93,"0.#"),1)=".",TRUE,FALSE)</formula>
    </cfRule>
  </conditionalFormatting>
  <conditionalFormatting sqref="AM94">
    <cfRule type="expression" dxfId="2669" priority="13285">
      <formula>IF(RIGHT(TEXT(AM94,"0.#"),1)=".",FALSE,TRUE)</formula>
    </cfRule>
    <cfRule type="expression" dxfId="2668" priority="13286">
      <formula>IF(RIGHT(TEXT(AM94,"0.#"),1)=".",TRUE,FALSE)</formula>
    </cfRule>
  </conditionalFormatting>
  <conditionalFormatting sqref="AE97">
    <cfRule type="expression" dxfId="2667" priority="13271">
      <formula>IF(RIGHT(TEXT(AE97,"0.#"),1)=".",FALSE,TRUE)</formula>
    </cfRule>
    <cfRule type="expression" dxfId="2666" priority="13272">
      <formula>IF(RIGHT(TEXT(AE97,"0.#"),1)=".",TRUE,FALSE)</formula>
    </cfRule>
  </conditionalFormatting>
  <conditionalFormatting sqref="AE98">
    <cfRule type="expression" dxfId="2665" priority="13269">
      <formula>IF(RIGHT(TEXT(AE98,"0.#"),1)=".",FALSE,TRUE)</formula>
    </cfRule>
    <cfRule type="expression" dxfId="2664" priority="13270">
      <formula>IF(RIGHT(TEXT(AE98,"0.#"),1)=".",TRUE,FALSE)</formula>
    </cfRule>
  </conditionalFormatting>
  <conditionalFormatting sqref="AE99">
    <cfRule type="expression" dxfId="2663" priority="13267">
      <formula>IF(RIGHT(TEXT(AE99,"0.#"),1)=".",FALSE,TRUE)</formula>
    </cfRule>
    <cfRule type="expression" dxfId="2662" priority="13268">
      <formula>IF(RIGHT(TEXT(AE99,"0.#"),1)=".",TRUE,FALSE)</formula>
    </cfRule>
  </conditionalFormatting>
  <conditionalFormatting sqref="AI99">
    <cfRule type="expression" dxfId="2661" priority="13265">
      <formula>IF(RIGHT(TEXT(AI99,"0.#"),1)=".",FALSE,TRUE)</formula>
    </cfRule>
    <cfRule type="expression" dxfId="2660" priority="13266">
      <formula>IF(RIGHT(TEXT(AI99,"0.#"),1)=".",TRUE,FALSE)</formula>
    </cfRule>
  </conditionalFormatting>
  <conditionalFormatting sqref="AI98">
    <cfRule type="expression" dxfId="2659" priority="13263">
      <formula>IF(RIGHT(TEXT(AI98,"0.#"),1)=".",FALSE,TRUE)</formula>
    </cfRule>
    <cfRule type="expression" dxfId="2658" priority="13264">
      <formula>IF(RIGHT(TEXT(AI98,"0.#"),1)=".",TRUE,FALSE)</formula>
    </cfRule>
  </conditionalFormatting>
  <conditionalFormatting sqref="AI97">
    <cfRule type="expression" dxfId="2657" priority="13261">
      <formula>IF(RIGHT(TEXT(AI97,"0.#"),1)=".",FALSE,TRUE)</formula>
    </cfRule>
    <cfRule type="expression" dxfId="2656" priority="13262">
      <formula>IF(RIGHT(TEXT(AI97,"0.#"),1)=".",TRUE,FALSE)</formula>
    </cfRule>
  </conditionalFormatting>
  <conditionalFormatting sqref="AM97">
    <cfRule type="expression" dxfId="2655" priority="13259">
      <formula>IF(RIGHT(TEXT(AM97,"0.#"),1)=".",FALSE,TRUE)</formula>
    </cfRule>
    <cfRule type="expression" dxfId="2654" priority="13260">
      <formula>IF(RIGHT(TEXT(AM97,"0.#"),1)=".",TRUE,FALSE)</formula>
    </cfRule>
  </conditionalFormatting>
  <conditionalFormatting sqref="AM98">
    <cfRule type="expression" dxfId="2653" priority="13257">
      <formula>IF(RIGHT(TEXT(AM98,"0.#"),1)=".",FALSE,TRUE)</formula>
    </cfRule>
    <cfRule type="expression" dxfId="2652" priority="13258">
      <formula>IF(RIGHT(TEXT(AM98,"0.#"),1)=".",TRUE,FALSE)</formula>
    </cfRule>
  </conditionalFormatting>
  <conditionalFormatting sqref="AM99">
    <cfRule type="expression" dxfId="2651" priority="13255">
      <formula>IF(RIGHT(TEXT(AM99,"0.#"),1)=".",FALSE,TRUE)</formula>
    </cfRule>
    <cfRule type="expression" dxfId="2650" priority="13256">
      <formula>IF(RIGHT(TEXT(AM99,"0.#"),1)=".",TRUE,FALSE)</formula>
    </cfRule>
  </conditionalFormatting>
  <conditionalFormatting sqref="AI101">
    <cfRule type="expression" dxfId="2649" priority="13241">
      <formula>IF(RIGHT(TEXT(AI101,"0.#"),1)=".",FALSE,TRUE)</formula>
    </cfRule>
    <cfRule type="expression" dxfId="2648" priority="13242">
      <formula>IF(RIGHT(TEXT(AI101,"0.#"),1)=".",TRUE,FALSE)</formula>
    </cfRule>
  </conditionalFormatting>
  <conditionalFormatting sqref="AM101">
    <cfRule type="expression" dxfId="2647" priority="13239">
      <formula>IF(RIGHT(TEXT(AM101,"0.#"),1)=".",FALSE,TRUE)</formula>
    </cfRule>
    <cfRule type="expression" dxfId="2646" priority="13240">
      <formula>IF(RIGHT(TEXT(AM101,"0.#"),1)=".",TRUE,FALSE)</formula>
    </cfRule>
  </conditionalFormatting>
  <conditionalFormatting sqref="AE102">
    <cfRule type="expression" dxfId="2645" priority="13237">
      <formula>IF(RIGHT(TEXT(AE102,"0.#"),1)=".",FALSE,TRUE)</formula>
    </cfRule>
    <cfRule type="expression" dxfId="2644" priority="13238">
      <formula>IF(RIGHT(TEXT(AE102,"0.#"),1)=".",TRUE,FALSE)</formula>
    </cfRule>
  </conditionalFormatting>
  <conditionalFormatting sqref="AI102">
    <cfRule type="expression" dxfId="2643" priority="13235">
      <formula>IF(RIGHT(TEXT(AI102,"0.#"),1)=".",FALSE,TRUE)</formula>
    </cfRule>
    <cfRule type="expression" dxfId="2642" priority="13236">
      <formula>IF(RIGHT(TEXT(AI102,"0.#"),1)=".",TRUE,FALSE)</formula>
    </cfRule>
  </conditionalFormatting>
  <conditionalFormatting sqref="AM102">
    <cfRule type="expression" dxfId="2641" priority="13233">
      <formula>IF(RIGHT(TEXT(AM102,"0.#"),1)=".",FALSE,TRUE)</formula>
    </cfRule>
    <cfRule type="expression" dxfId="2640" priority="13234">
      <formula>IF(RIGHT(TEXT(AM102,"0.#"),1)=".",TRUE,FALSE)</formula>
    </cfRule>
  </conditionalFormatting>
  <conditionalFormatting sqref="AQ102">
    <cfRule type="expression" dxfId="2639" priority="13231">
      <formula>IF(RIGHT(TEXT(AQ102,"0.#"),1)=".",FALSE,TRUE)</formula>
    </cfRule>
    <cfRule type="expression" dxfId="2638" priority="13232">
      <formula>IF(RIGHT(TEXT(AQ102,"0.#"),1)=".",TRUE,FALSE)</formula>
    </cfRule>
  </conditionalFormatting>
  <conditionalFormatting sqref="AE104">
    <cfRule type="expression" dxfId="2637" priority="13229">
      <formula>IF(RIGHT(TEXT(AE104,"0.#"),1)=".",FALSE,TRUE)</formula>
    </cfRule>
    <cfRule type="expression" dxfId="2636" priority="13230">
      <formula>IF(RIGHT(TEXT(AE104,"0.#"),1)=".",TRUE,FALSE)</formula>
    </cfRule>
  </conditionalFormatting>
  <conditionalFormatting sqref="AI104">
    <cfRule type="expression" dxfId="2635" priority="13227">
      <formula>IF(RIGHT(TEXT(AI104,"0.#"),1)=".",FALSE,TRUE)</formula>
    </cfRule>
    <cfRule type="expression" dxfId="2634" priority="13228">
      <formula>IF(RIGHT(TEXT(AI104,"0.#"),1)=".",TRUE,FALSE)</formula>
    </cfRule>
  </conditionalFormatting>
  <conditionalFormatting sqref="AM104">
    <cfRule type="expression" dxfId="2633" priority="13225">
      <formula>IF(RIGHT(TEXT(AM104,"0.#"),1)=".",FALSE,TRUE)</formula>
    </cfRule>
    <cfRule type="expression" dxfId="2632" priority="13226">
      <formula>IF(RIGHT(TEXT(AM104,"0.#"),1)=".",TRUE,FALSE)</formula>
    </cfRule>
  </conditionalFormatting>
  <conditionalFormatting sqref="AE105">
    <cfRule type="expression" dxfId="2631" priority="13223">
      <formula>IF(RIGHT(TEXT(AE105,"0.#"),1)=".",FALSE,TRUE)</formula>
    </cfRule>
    <cfRule type="expression" dxfId="2630" priority="13224">
      <formula>IF(RIGHT(TEXT(AE105,"0.#"),1)=".",TRUE,FALSE)</formula>
    </cfRule>
  </conditionalFormatting>
  <conditionalFormatting sqref="AI105">
    <cfRule type="expression" dxfId="2629" priority="13221">
      <formula>IF(RIGHT(TEXT(AI105,"0.#"),1)=".",FALSE,TRUE)</formula>
    </cfRule>
    <cfRule type="expression" dxfId="2628" priority="13222">
      <formula>IF(RIGHT(TEXT(AI105,"0.#"),1)=".",TRUE,FALSE)</formula>
    </cfRule>
  </conditionalFormatting>
  <conditionalFormatting sqref="AM105">
    <cfRule type="expression" dxfId="2627" priority="13219">
      <formula>IF(RIGHT(TEXT(AM105,"0.#"),1)=".",FALSE,TRUE)</formula>
    </cfRule>
    <cfRule type="expression" dxfId="2626" priority="13220">
      <formula>IF(RIGHT(TEXT(AM105,"0.#"),1)=".",TRUE,FALSE)</formula>
    </cfRule>
  </conditionalFormatting>
  <conditionalFormatting sqref="AE107">
    <cfRule type="expression" dxfId="2625" priority="13215">
      <formula>IF(RIGHT(TEXT(AE107,"0.#"),1)=".",FALSE,TRUE)</formula>
    </cfRule>
    <cfRule type="expression" dxfId="2624" priority="13216">
      <formula>IF(RIGHT(TEXT(AE107,"0.#"),1)=".",TRUE,FALSE)</formula>
    </cfRule>
  </conditionalFormatting>
  <conditionalFormatting sqref="AI107">
    <cfRule type="expression" dxfId="2623" priority="13213">
      <formula>IF(RIGHT(TEXT(AI107,"0.#"),1)=".",FALSE,TRUE)</formula>
    </cfRule>
    <cfRule type="expression" dxfId="2622" priority="13214">
      <formula>IF(RIGHT(TEXT(AI107,"0.#"),1)=".",TRUE,FALSE)</formula>
    </cfRule>
  </conditionalFormatting>
  <conditionalFormatting sqref="AM107">
    <cfRule type="expression" dxfId="2621" priority="13211">
      <formula>IF(RIGHT(TEXT(AM107,"0.#"),1)=".",FALSE,TRUE)</formula>
    </cfRule>
    <cfRule type="expression" dxfId="2620" priority="13212">
      <formula>IF(RIGHT(TEXT(AM107,"0.#"),1)=".",TRUE,FALSE)</formula>
    </cfRule>
  </conditionalFormatting>
  <conditionalFormatting sqref="AE108">
    <cfRule type="expression" dxfId="2619" priority="13209">
      <formula>IF(RIGHT(TEXT(AE108,"0.#"),1)=".",FALSE,TRUE)</formula>
    </cfRule>
    <cfRule type="expression" dxfId="2618" priority="13210">
      <formula>IF(RIGHT(TEXT(AE108,"0.#"),1)=".",TRUE,FALSE)</formula>
    </cfRule>
  </conditionalFormatting>
  <conditionalFormatting sqref="AI108">
    <cfRule type="expression" dxfId="2617" priority="13207">
      <formula>IF(RIGHT(TEXT(AI108,"0.#"),1)=".",FALSE,TRUE)</formula>
    </cfRule>
    <cfRule type="expression" dxfId="2616" priority="13208">
      <formula>IF(RIGHT(TEXT(AI108,"0.#"),1)=".",TRUE,FALSE)</formula>
    </cfRule>
  </conditionalFormatting>
  <conditionalFormatting sqref="AM108">
    <cfRule type="expression" dxfId="2615" priority="13205">
      <formula>IF(RIGHT(TEXT(AM108,"0.#"),1)=".",FALSE,TRUE)</formula>
    </cfRule>
    <cfRule type="expression" dxfId="2614" priority="13206">
      <formula>IF(RIGHT(TEXT(AM108,"0.#"),1)=".",TRUE,FALSE)</formula>
    </cfRule>
  </conditionalFormatting>
  <conditionalFormatting sqref="AE110">
    <cfRule type="expression" dxfId="2613" priority="13201">
      <formula>IF(RIGHT(TEXT(AE110,"0.#"),1)=".",FALSE,TRUE)</formula>
    </cfRule>
    <cfRule type="expression" dxfId="2612" priority="13202">
      <formula>IF(RIGHT(TEXT(AE110,"0.#"),1)=".",TRUE,FALSE)</formula>
    </cfRule>
  </conditionalFormatting>
  <conditionalFormatting sqref="AI110">
    <cfRule type="expression" dxfId="2611" priority="13199">
      <formula>IF(RIGHT(TEXT(AI110,"0.#"),1)=".",FALSE,TRUE)</formula>
    </cfRule>
    <cfRule type="expression" dxfId="2610" priority="13200">
      <formula>IF(RIGHT(TEXT(AI110,"0.#"),1)=".",TRUE,FALSE)</formula>
    </cfRule>
  </conditionalFormatting>
  <conditionalFormatting sqref="AM110">
    <cfRule type="expression" dxfId="2609" priority="13197">
      <formula>IF(RIGHT(TEXT(AM110,"0.#"),1)=".",FALSE,TRUE)</formula>
    </cfRule>
    <cfRule type="expression" dxfId="2608" priority="13198">
      <formula>IF(RIGHT(TEXT(AM110,"0.#"),1)=".",TRUE,FALSE)</formula>
    </cfRule>
  </conditionalFormatting>
  <conditionalFormatting sqref="AE111">
    <cfRule type="expression" dxfId="2607" priority="13195">
      <formula>IF(RIGHT(TEXT(AE111,"0.#"),1)=".",FALSE,TRUE)</formula>
    </cfRule>
    <cfRule type="expression" dxfId="2606" priority="13196">
      <formula>IF(RIGHT(TEXT(AE111,"0.#"),1)=".",TRUE,FALSE)</formula>
    </cfRule>
  </conditionalFormatting>
  <conditionalFormatting sqref="AI111">
    <cfRule type="expression" dxfId="2605" priority="13193">
      <formula>IF(RIGHT(TEXT(AI111,"0.#"),1)=".",FALSE,TRUE)</formula>
    </cfRule>
    <cfRule type="expression" dxfId="2604" priority="13194">
      <formula>IF(RIGHT(TEXT(AI111,"0.#"),1)=".",TRUE,FALSE)</formula>
    </cfRule>
  </conditionalFormatting>
  <conditionalFormatting sqref="AM111">
    <cfRule type="expression" dxfId="2603" priority="13191">
      <formula>IF(RIGHT(TEXT(AM111,"0.#"),1)=".",FALSE,TRUE)</formula>
    </cfRule>
    <cfRule type="expression" dxfId="2602" priority="13192">
      <formula>IF(RIGHT(TEXT(AM111,"0.#"),1)=".",TRUE,FALSE)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39:AO866">
    <cfRule type="expression" dxfId="2507" priority="6643">
      <formula>IF(AND(AL839&gt;=0, RIGHT(TEXT(AL839,"0.#"),1)&lt;&gt;"."),TRUE,FALSE)</formula>
    </cfRule>
    <cfRule type="expression" dxfId="2506" priority="6644">
      <formula>IF(AND(AL839&gt;=0, RIGHT(TEXT(AL839,"0.#"),1)="."),TRUE,FALSE)</formula>
    </cfRule>
    <cfRule type="expression" dxfId="2505" priority="6645">
      <formula>IF(AND(AL839&lt;0, RIGHT(TEXT(AL839,"0.#"),1)&lt;&gt;"."),TRUE,FALSE)</formula>
    </cfRule>
    <cfRule type="expression" dxfId="2504" priority="6646">
      <formula>IF(AND(AL839&lt;0, RIGHT(TEXT(AL839,"0.#"),1)="."),TRUE,FALSE)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39:Y866">
    <cfRule type="expression" dxfId="2433" priority="2971">
      <formula>IF(RIGHT(TEXT(Y839,"0.#"),1)=".",FALSE,TRUE)</formula>
    </cfRule>
    <cfRule type="expression" dxfId="2432" priority="2972">
      <formula>IF(RIGHT(TEXT(Y839,"0.#"),1)=".",TRUE,FALSE)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2:AO1131">
    <cfRule type="expression" dxfId="2403" priority="2877">
      <formula>IF(AND(AL1102&gt;=0, RIGHT(TEXT(AL1102,"0.#"),1)&lt;&gt;"."),TRUE,FALSE)</formula>
    </cfRule>
    <cfRule type="expression" dxfId="2402" priority="2878">
      <formula>IF(AND(AL1102&gt;=0, RIGHT(TEXT(AL1102,"0.#"),1)="."),TRUE,FALSE)</formula>
    </cfRule>
    <cfRule type="expression" dxfId="2401" priority="2879">
      <formula>IF(AND(AL1102&lt;0, RIGHT(TEXT(AL1102,"0.#"),1)&lt;&gt;"."),TRUE,FALSE)</formula>
    </cfRule>
    <cfRule type="expression" dxfId="2400" priority="2880">
      <formula>IF(AND(AL1102&lt;0, RIGHT(TEXT(AL1102,"0.#"),1)="."),TRUE,FALSE)</formula>
    </cfRule>
  </conditionalFormatting>
  <conditionalFormatting sqref="Y1102:Y1131">
    <cfRule type="expression" dxfId="2399" priority="2875">
      <formula>IF(RIGHT(TEXT(Y1102,"0.#"),1)=".",FALSE,TRUE)</formula>
    </cfRule>
    <cfRule type="expression" dxfId="2398" priority="2876">
      <formula>IF(RIGHT(TEXT(Y1102,"0.#"),1)=".",TRUE,FALSE)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7:AO838">
    <cfRule type="expression" dxfId="2389" priority="2829">
      <formula>IF(AND(AL837&gt;=0, RIGHT(TEXT(AL837,"0.#"),1)&lt;&gt;"."),TRUE,FALSE)</formula>
    </cfRule>
    <cfRule type="expression" dxfId="2388" priority="2830">
      <formula>IF(AND(AL837&gt;=0, RIGHT(TEXT(AL837,"0.#"),1)="."),TRUE,FALSE)</formula>
    </cfRule>
    <cfRule type="expression" dxfId="2387" priority="2831">
      <formula>IF(AND(AL837&lt;0, RIGHT(TEXT(AL837,"0.#"),1)&lt;&gt;"."),TRUE,FALSE)</formula>
    </cfRule>
    <cfRule type="expression" dxfId="2386" priority="2832">
      <formula>IF(AND(AL837&lt;0, RIGHT(TEXT(AL837,"0.#"),1)="."),TRUE,FALSE)</formula>
    </cfRule>
  </conditionalFormatting>
  <conditionalFormatting sqref="Y837:Y838">
    <cfRule type="expression" dxfId="2385" priority="2827">
      <formula>IF(RIGHT(TEXT(Y837,"0.#"),1)=".",FALSE,TRUE)</formula>
    </cfRule>
    <cfRule type="expression" dxfId="2384" priority="2828">
      <formula>IF(RIGHT(TEXT(Y837,"0.#"),1)=".",TRUE,FALSE)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72:Y899">
    <cfRule type="expression" dxfId="2067" priority="2087">
      <formula>IF(RIGHT(TEXT(Y872,"0.#"),1)=".",FALSE,TRUE)</formula>
    </cfRule>
    <cfRule type="expression" dxfId="2066" priority="2088">
      <formula>IF(RIGHT(TEXT(Y872,"0.#"),1)=".",TRUE,FALSE)</formula>
    </cfRule>
  </conditionalFormatting>
  <conditionalFormatting sqref="Y870:Y871">
    <cfRule type="expression" dxfId="2065" priority="2081">
      <formula>IF(RIGHT(TEXT(Y870,"0.#"),1)=".",FALSE,TRUE)</formula>
    </cfRule>
    <cfRule type="expression" dxfId="2064" priority="2082">
      <formula>IF(RIGHT(TEXT(Y870,"0.#"),1)=".",TRUE,FALSE)</formula>
    </cfRule>
  </conditionalFormatting>
  <conditionalFormatting sqref="Y905:Y932">
    <cfRule type="expression" dxfId="2063" priority="2075">
      <formula>IF(RIGHT(TEXT(Y905,"0.#"),1)=".",FALSE,TRUE)</formula>
    </cfRule>
    <cfRule type="expression" dxfId="2062" priority="2076">
      <formula>IF(RIGHT(TEXT(Y905,"0.#"),1)=".",TRUE,FALSE)</formula>
    </cfRule>
  </conditionalFormatting>
  <conditionalFormatting sqref="Y903:Y904">
    <cfRule type="expression" dxfId="2061" priority="2069">
      <formula>IF(RIGHT(TEXT(Y903,"0.#"),1)=".",FALSE,TRUE)</formula>
    </cfRule>
    <cfRule type="expression" dxfId="2060" priority="2070">
      <formula>IF(RIGHT(TEXT(Y903,"0.#"),1)=".",TRUE,FALSE)</formula>
    </cfRule>
  </conditionalFormatting>
  <conditionalFormatting sqref="Y938:Y965">
    <cfRule type="expression" dxfId="2059" priority="2063">
      <formula>IF(RIGHT(TEXT(Y938,"0.#"),1)=".",FALSE,TRUE)</formula>
    </cfRule>
    <cfRule type="expression" dxfId="2058" priority="2064">
      <formula>IF(RIGHT(TEXT(Y938,"0.#"),1)=".",TRUE,FALSE)</formula>
    </cfRule>
  </conditionalFormatting>
  <conditionalFormatting sqref="Y936:Y937">
    <cfRule type="expression" dxfId="2057" priority="2057">
      <formula>IF(RIGHT(TEXT(Y936,"0.#"),1)=".",FALSE,TRUE)</formula>
    </cfRule>
    <cfRule type="expression" dxfId="2056" priority="2058">
      <formula>IF(RIGHT(TEXT(Y936,"0.#"),1)=".",TRUE,FALSE)</formula>
    </cfRule>
  </conditionalFormatting>
  <conditionalFormatting sqref="Y971:Y998">
    <cfRule type="expression" dxfId="2055" priority="2051">
      <formula>IF(RIGHT(TEXT(Y971,"0.#"),1)=".",FALSE,TRUE)</formula>
    </cfRule>
    <cfRule type="expression" dxfId="2054" priority="2052">
      <formula>IF(RIGHT(TEXT(Y971,"0.#"),1)=".",TRUE,FALSE)</formula>
    </cfRule>
  </conditionalFormatting>
  <conditionalFormatting sqref="Y969:Y970">
    <cfRule type="expression" dxfId="2053" priority="2045">
      <formula>IF(RIGHT(TEXT(Y969,"0.#"),1)=".",FALSE,TRUE)</formula>
    </cfRule>
    <cfRule type="expression" dxfId="2052" priority="2046">
      <formula>IF(RIGHT(TEXT(Y969,"0.#"),1)=".",TRUE,FALSE)</formula>
    </cfRule>
  </conditionalFormatting>
  <conditionalFormatting sqref="Y1004:Y1031">
    <cfRule type="expression" dxfId="2051" priority="2039">
      <formula>IF(RIGHT(TEXT(Y1004,"0.#"),1)=".",FALSE,TRUE)</formula>
    </cfRule>
    <cfRule type="expression" dxfId="2050" priority="2040">
      <formula>IF(RIGHT(TEXT(Y1004,"0.#"),1)=".",TRUE,FALSE)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P27">
    <cfRule type="expression" dxfId="2047" priority="2321">
      <formula>IF(RIGHT(TEXT(P24,"0.#"),1)=".",FALSE,TRUE)</formula>
    </cfRule>
    <cfRule type="expression" dxfId="2046" priority="2322">
      <formula>IF(RIGHT(TEXT(P24,"0.#"),1)=".",TRUE,FALSE)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6">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13 AQ113">
    <cfRule type="expression" dxfId="717" priority="17">
      <formula>IF(RIGHT(TEXT(AE113,"0.#"),1)=".",FALSE,TRUE)</formula>
    </cfRule>
    <cfRule type="expression" dxfId="716" priority="18">
      <formula>IF(RIGHT(TEXT(AE113,"0.#"),1)=".",TRUE,FALSE)</formula>
    </cfRule>
  </conditionalFormatting>
  <conditionalFormatting sqref="AI113">
    <cfRule type="expression" dxfId="715" priority="15">
      <formula>IF(RIGHT(TEXT(AI113,"0.#"),1)=".",FALSE,TRUE)</formula>
    </cfRule>
    <cfRule type="expression" dxfId="714" priority="16">
      <formula>IF(RIGHT(TEXT(AI113,"0.#"),1)=".",TRUE,FALSE)</formula>
    </cfRule>
  </conditionalFormatting>
  <conditionalFormatting sqref="AM113">
    <cfRule type="expression" dxfId="713" priority="13">
      <formula>IF(RIGHT(TEXT(AM113,"0.#"),1)=".",FALSE,TRUE)</formula>
    </cfRule>
    <cfRule type="expression" dxfId="712" priority="14">
      <formula>IF(RIGHT(TEXT(AM113,"0.#"),1)=".",TRUE,FALSE)</formula>
    </cfRule>
  </conditionalFormatting>
  <conditionalFormatting sqref="AE114">
    <cfRule type="expression" dxfId="711" priority="11">
      <formula>IF(RIGHT(TEXT(AE114,"0.#"),1)=".",FALSE,TRUE)</formula>
    </cfRule>
    <cfRule type="expression" dxfId="710" priority="12">
      <formula>IF(RIGHT(TEXT(AE114,"0.#"),1)=".",TRUE,FALSE)</formula>
    </cfRule>
  </conditionalFormatting>
  <conditionalFormatting sqref="AI114">
    <cfRule type="expression" dxfId="709" priority="9">
      <formula>IF(RIGHT(TEXT(AI114,"0.#"),1)=".",FALSE,TRUE)</formula>
    </cfRule>
    <cfRule type="expression" dxfId="708" priority="10">
      <formula>IF(RIGHT(TEXT(AI114,"0.#"),1)=".",TRUE,FALSE)</formula>
    </cfRule>
  </conditionalFormatting>
  <conditionalFormatting sqref="AM114">
    <cfRule type="expression" dxfId="707" priority="7">
      <formula>IF(RIGHT(TEXT(AM114,"0.#"),1)=".",FALSE,TRUE)</formula>
    </cfRule>
    <cfRule type="expression" dxfId="706" priority="8">
      <formula>IF(RIGHT(TEXT(AM114,"0.#"),1)=".",TRUE,FALSE)</formula>
    </cfRule>
  </conditionalFormatting>
  <conditionalFormatting sqref="AQ114">
    <cfRule type="expression" dxfId="705" priority="5">
      <formula>IF(RIGHT(TEXT(AQ114,"0.#"),1)=".",FALSE,TRUE)</formula>
    </cfRule>
    <cfRule type="expression" dxfId="704" priority="6">
      <formula>IF(RIGHT(TEXT(AQ114,"0.#"),1)=".",TRUE,FALSE)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1" max="49" man="1"/>
    <brk id="111" max="49" man="1"/>
    <brk id="483" max="49" man="1"/>
    <brk id="735"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471</v>
      </c>
      <c r="B2" s="514"/>
      <c r="C2" s="514"/>
      <c r="D2" s="514"/>
      <c r="E2" s="514"/>
      <c r="F2" s="515"/>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2">
      <c r="A3" s="513"/>
      <c r="B3" s="514"/>
      <c r="C3" s="514"/>
      <c r="D3" s="514"/>
      <c r="E3" s="514"/>
      <c r="F3" s="515"/>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6"/>
      <c r="B4" s="514"/>
      <c r="C4" s="514"/>
      <c r="D4" s="514"/>
      <c r="E4" s="514"/>
      <c r="F4" s="515"/>
      <c r="G4" s="541"/>
      <c r="H4" s="1014"/>
      <c r="I4" s="1014"/>
      <c r="J4" s="1014"/>
      <c r="K4" s="1014"/>
      <c r="L4" s="1014"/>
      <c r="M4" s="1014"/>
      <c r="N4" s="1014"/>
      <c r="O4" s="1015"/>
      <c r="P4" s="161"/>
      <c r="Q4" s="1022"/>
      <c r="R4" s="1022"/>
      <c r="S4" s="1022"/>
      <c r="T4" s="1022"/>
      <c r="U4" s="1022"/>
      <c r="V4" s="1022"/>
      <c r="W4" s="1022"/>
      <c r="X4" s="1023"/>
      <c r="Y4" s="1000" t="s">
        <v>12</v>
      </c>
      <c r="Z4" s="1001"/>
      <c r="AA4" s="1002"/>
      <c r="AB4" s="477"/>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3" t="s">
        <v>54</v>
      </c>
      <c r="Z5" s="997"/>
      <c r="AA5" s="998"/>
      <c r="AB5" s="523"/>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3" t="s">
        <v>471</v>
      </c>
      <c r="B9" s="514"/>
      <c r="C9" s="514"/>
      <c r="D9" s="514"/>
      <c r="E9" s="514"/>
      <c r="F9" s="515"/>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2">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6"/>
      <c r="B11" s="514"/>
      <c r="C11" s="514"/>
      <c r="D11" s="514"/>
      <c r="E11" s="514"/>
      <c r="F11" s="515"/>
      <c r="G11" s="541"/>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477"/>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3"/>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3" t="s">
        <v>471</v>
      </c>
      <c r="B16" s="514"/>
      <c r="C16" s="514"/>
      <c r="D16" s="514"/>
      <c r="E16" s="514"/>
      <c r="F16" s="515"/>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2">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6"/>
      <c r="B18" s="514"/>
      <c r="C18" s="514"/>
      <c r="D18" s="514"/>
      <c r="E18" s="514"/>
      <c r="F18" s="515"/>
      <c r="G18" s="541"/>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477"/>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3"/>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3" t="s">
        <v>471</v>
      </c>
      <c r="B23" s="514"/>
      <c r="C23" s="514"/>
      <c r="D23" s="514"/>
      <c r="E23" s="514"/>
      <c r="F23" s="515"/>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2">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6"/>
      <c r="B25" s="514"/>
      <c r="C25" s="514"/>
      <c r="D25" s="514"/>
      <c r="E25" s="514"/>
      <c r="F25" s="515"/>
      <c r="G25" s="541"/>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477"/>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3"/>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3" t="s">
        <v>471</v>
      </c>
      <c r="B30" s="514"/>
      <c r="C30" s="514"/>
      <c r="D30" s="514"/>
      <c r="E30" s="514"/>
      <c r="F30" s="515"/>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2">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6"/>
      <c r="B32" s="514"/>
      <c r="C32" s="514"/>
      <c r="D32" s="514"/>
      <c r="E32" s="514"/>
      <c r="F32" s="515"/>
      <c r="G32" s="541"/>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477"/>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3"/>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3" t="s">
        <v>471</v>
      </c>
      <c r="B37" s="514"/>
      <c r="C37" s="514"/>
      <c r="D37" s="514"/>
      <c r="E37" s="514"/>
      <c r="F37" s="515"/>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2">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6"/>
      <c r="B39" s="514"/>
      <c r="C39" s="514"/>
      <c r="D39" s="514"/>
      <c r="E39" s="514"/>
      <c r="F39" s="515"/>
      <c r="G39" s="541"/>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477"/>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3"/>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3" t="s">
        <v>471</v>
      </c>
      <c r="B44" s="514"/>
      <c r="C44" s="514"/>
      <c r="D44" s="514"/>
      <c r="E44" s="514"/>
      <c r="F44" s="515"/>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2">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6"/>
      <c r="B46" s="514"/>
      <c r="C46" s="514"/>
      <c r="D46" s="514"/>
      <c r="E46" s="514"/>
      <c r="F46" s="515"/>
      <c r="G46" s="541"/>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477"/>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3"/>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3" t="s">
        <v>471</v>
      </c>
      <c r="B51" s="514"/>
      <c r="C51" s="514"/>
      <c r="D51" s="514"/>
      <c r="E51" s="514"/>
      <c r="F51" s="515"/>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2">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6"/>
      <c r="B53" s="514"/>
      <c r="C53" s="514"/>
      <c r="D53" s="514"/>
      <c r="E53" s="514"/>
      <c r="F53" s="515"/>
      <c r="G53" s="541"/>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477"/>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3"/>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3" t="s">
        <v>471</v>
      </c>
      <c r="B58" s="514"/>
      <c r="C58" s="514"/>
      <c r="D58" s="514"/>
      <c r="E58" s="514"/>
      <c r="F58" s="515"/>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2">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6"/>
      <c r="B60" s="514"/>
      <c r="C60" s="514"/>
      <c r="D60" s="514"/>
      <c r="E60" s="514"/>
      <c r="F60" s="515"/>
      <c r="G60" s="541"/>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477"/>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3"/>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3" t="s">
        <v>471</v>
      </c>
      <c r="B65" s="514"/>
      <c r="C65" s="514"/>
      <c r="D65" s="514"/>
      <c r="E65" s="514"/>
      <c r="F65" s="515"/>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2">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6"/>
      <c r="B67" s="514"/>
      <c r="C67" s="514"/>
      <c r="D67" s="514"/>
      <c r="E67" s="514"/>
      <c r="F67" s="515"/>
      <c r="G67" s="541"/>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477"/>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3"/>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2019-05-22T08:12:30Z</cp:lastPrinted>
  <dcterms:created xsi:type="dcterms:W3CDTF">2012-03-13T00:50:25Z</dcterms:created>
  <dcterms:modified xsi:type="dcterms:W3CDTF">2019-07-09T14:22:40Z</dcterms:modified>
</cp:coreProperties>
</file>