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3040" windowHeight="909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<sst xmlns="http://schemas.openxmlformats.org/spreadsheetml/2006/main" count="2230" uniqueCount="620">
  <si>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</si>
  <si>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</si>
  <si>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</si>
  <si>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</si>
  <si>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</si>
  <si>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</si>
  <si>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</si>
  <si>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</si>
  <si>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</si>
  <si>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</si>
  <si>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</si>
  <si>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</si>
  <si>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</si>
  <si>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</si>
  <si>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</si>
  <si>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</si>
  <si>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</si>
  <si>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</si>
  <si>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</si>
  <si>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</si>
  <si>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</si>
  <si>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</si>
  <si>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</si>
  <si>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</si>
  <si>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</si>
  <si>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</si>
  <si>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</si>
  <si>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</si>
  <si>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</si>
  <si>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</si>
  <si>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</si>
  <si>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</si>
  <si>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</si>
  <si>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</si>
  <si>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</si>
  <si>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</si>
  <si>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</si>
  <si>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</si>
  <si>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</si>
  <si>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</si>
  <si>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</si>
  <si>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</si>
  <si>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</si>
  <si>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</si>
  <si>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</si>
  <si>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</si>
  <si>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</si>
  <si>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</si>
  <si>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</si>
  <si>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</si>
  <si>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</si>
  <si>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</si>
  <si>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</si>
  <si>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</si>
  <si>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</si>
  <si>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</si>
  <si>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</si>
  <si>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</si>
  <si>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</si>
  <si>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</si>
  <si>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</si>
  <si>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</si>
  <si>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</si>
  <si>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</si>
  <si>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</si>
  <si>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</si>
  <si>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</si>
  <si>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</si>
  <si>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</si>
  <si>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</si>
  <si>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</si>
  <si>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</si>
  <si>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</si>
  <si>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</si>
  <si>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</si>
  <si>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</si>
  <si>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</si>
  <si>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</si>
  <si>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</si>
  <si>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</si>
  <si>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</si>
  <si>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</si>
  <si>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</si>
  <si>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</si>
  <si>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</si>
  <si>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</si>
  <si>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</si>
  <si>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</si>
  <si>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</si>
  <si>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</si>
  <si>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</si>
  <si>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</si>
  <si>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</si>
  <si>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</si>
  <si>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</si>
  <si>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</si>
  <si>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</si>
  <si>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</si>
  <si>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</si>
  <si>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</si>
  <si>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</si>
  <si>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</si>
  <si>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</si>
  <si>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</si>
  <si>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</si>
  <si>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</si>
  <si>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</si>
  <si>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</si>
  <si>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</si>
  <si>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</si>
  <si>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</si>
  <si>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</si>
  <si>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</si>
  <si>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</si>
  <si>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</si>
  <si>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</si>
  <si>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</si>
  <si>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</si>
  <si>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</si>
  <si>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</si>
  <si>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</si>
  <si>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</si>
  <si>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</si>
  <si>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</si>
  <si>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</si>
  <si>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</si>
  <si>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</si>
  <si>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</si>
  <si>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</si>
  <si>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</si>
  <si>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</si>
  <si>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</si>
  <si>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</si>
  <si>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</si>
  <si>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</si>
  <si>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</si>
  <si>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</si>
  <si>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</si>
  <si>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</si>
  <si>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</si>
  <si>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</si>
  <si>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</si>
  <si>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</si>
  <si>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</si>
  <si>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</si>
  <si>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</si>
  <si>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</si>
  <si>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</si>
  <si>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</si>
  <si>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</si>
  <si>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</si>
  <si>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</si>
  <si>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</si>
  <si>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</si>
  <si>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</si>
  <si>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</si>
  <si>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</si>
  <si>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</si>
  <si>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</si>
  <si>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</si>
  <si>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</si>
  <si>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</si>
  <si>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</si>
  <si>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</si>
  <si>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</si>
  <si>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</si>
  <si>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</si>
  <si>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</si>
  <si>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</si>
  <si>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</si>
  <si>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</si>
  <si>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</si>
  <si>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</si>
  <si>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</si>
  <si>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</si>
  <si>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</si>
  <si>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</si>
  <si>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</si>
  <si>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</si>
  <si>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</si>
  <si>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</si>
  <si>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</si>
  <si>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</si>
  <si>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</si>
  <si>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</si>
  <si>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</si>
  <si>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</si>
  <si>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</si>
  <si>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</si>
  <si>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</si>
  <si>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</si>
  <si>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</si>
  <si>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</si>
  <si>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</si>
  <si>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</si>
  <si>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</si>
  <si>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</si>
  <si>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</si>
  <si>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</si>
  <si>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</si>
  <si>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</si>
  <si>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</si>
  <si>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</si>
  <si>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</si>
  <si>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</si>
  <si>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</si>
  <si>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</si>
  <si>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</si>
  <si>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</si>
  <si>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</si>
  <si>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</si>
  <si>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</si>
  <si>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</si>
  <si>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</si>
  <si>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</si>
  <si>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</si>
  <si>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</si>
  <si>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</si>
  <si>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</si>
  <si>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</si>
  <si>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</si>
  <si>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</si>
  <si>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</si>
  <si>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</si>
  <si>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</si>
  <si>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</si>
  <si>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</si>
  <si>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</si>
  <si>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</si>
  <si>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</si>
  <si>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</si>
  <si>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</si>
  <si>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</si>
  <si>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</si>
  <si>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</si>
  <si>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</si>
  <si>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</si>
  <si>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</si>
  <si>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</si>
  <si>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</si>
  <si>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</si>
  <si>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</si>
  <si>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</si>
  <si>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</si>
  <si>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</si>
  <si>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</si>
  <si>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</si>
  <si>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</si>
  <si>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</si>
  <si>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</si>
  <si>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</si>
  <si>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</si>
  <si>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</si>
  <si>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</si>
  <si>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</si>
  <si>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</si>
  <si>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</si>
  <si>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</si>
  <si>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</si>
  <si>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</si>
  <si>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</si>
  <si>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</si>
  <si>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</si>
  <si>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</si>
  <si>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</si>
  <si>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</si>
  <si>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</si>
  <si>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</si>
  <si>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</si>
  <si>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</si>
  <si>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</si>
  <si>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</si>
  <si>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</si>
  <si>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</si>
  <si>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</si>
  <si>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</si>
  <si>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</si>
  <si>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</si>
  <si>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</si>
  <si>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</si>
  <si>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</si>
  <si>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</si>
  <si>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</si>
  <si>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</si>
  <si>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</si>
  <si>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</si>
  <si>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</si>
  <si>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</si>
  <si>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</si>
  <si>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</si>
  <si>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</si>
  <si>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</si>
  <si>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</si>
  <si>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</si>
  <si>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</si>
  <si>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</si>
  <si>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</si>
  <si>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</si>
  <si>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</si>
  <si>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</si>
  <si>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</si>
  <si>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</si>
  <si>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</si>
  <si>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</si>
  <si>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</si>
  <si>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</si>
  <si>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</si>
  <si>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</si>
  <si>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</si>
  <si>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</si>
  <si>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</si>
  <si>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</si>
  <si>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</si>
  <si>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</si>
  <si>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</si>
  <si>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</si>
  <si>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</si>
  <si>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</si>
  <si>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</si>
  <si>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</si>
  <si>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</si>
  <si>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</si>
  <si>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</si>
  <si>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</si>
  <si>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</si>
  <si>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</si>
  <si>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</si>
  <si>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</si>
  <si>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</si>
  <si>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</si>
  <si>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</si>
  <si>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</si>
  <si>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</si>
  <si>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</si>
  <si>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</si>
  <si>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</si>
  <si>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</si>
  <si>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</si>
  <si>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</si>
  <si>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</si>
  <si>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</si>
  <si>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</si>
  <si>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</si>
  <si>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</si>
  <si>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</si>
  <si>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</si>
  <si>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</si>
  <si>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</si>
  <si>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</si>
  <si>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</si>
  <si>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</si>
  <si>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</si>
  <si>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</si>
  <si>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</si>
  <si>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</si>
  <si>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</si>
  <si>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</si>
  <si>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</si>
  <si>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</si>
  <si>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</si>
  <si>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</si>
  <si>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</si>
  <si>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</si>
  <si>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</si>
  <si>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</si>
  <si>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</si>
  <si>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</si>
  <si>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</si>
  <si>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</si>
  <si>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</si>
  <si>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</si>
  <si>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</si>
  <si>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</si>
  <si>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</si>
  <si>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</si>
  <si>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</si>
  <si>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</si>
  <si>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</si>
  <si>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</si>
  <si>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</si>
  <si>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</si>
  <si>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</si>
  <si>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</si>
  <si>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</si>
  <si>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</si>
  <si>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</si>
  <si>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</si>
  <si>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</si>
  <si>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</si>
  <si>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</si>
  <si>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</si>
  <si>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</si>
  <si>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</si>
  <si>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</si>
  <si>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</si>
  <si>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</si>
  <si>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</si>
  <si>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</si>
  <si>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</si>
  <si>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</si>
  <si>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</si>
  <si>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</si>
  <si>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</si>
  <si>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</si>
  <si>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</si>
  <si>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</si>
  <si>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</si>
  <si>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</si>
  <si>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</si>
  <si>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</si>
  <si>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</si>
  <si>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</si>
  <si>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</si>
  <si>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</si>
  <si>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</si>
  <si>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</si>
  <si>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</si>
  <si>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</si>
  <si>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</si>
  <si>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</si>
  <si>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</si>
  <si>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</si>
  <si>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</si>
  <si>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</si>
  <si>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</si>
  <si>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</si>
  <si>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</si>
  <si>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</si>
  <si>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</si>
  <si>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</si>
  <si>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</si>
  <si>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</si>
  <si>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</si>
  <si>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</si>
  <si>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</si>
  <si>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</si>
  <si>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</si>
  <si>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</si>
  <si>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</si>
  <si>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</si>
  <si>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</si>
  <si>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</si>
  <si>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</si>
  <si>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</si>
  <si>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</si>
  <si>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</si>
  <si>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</si>
  <si>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</si>
  <si>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</si>
  <si>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</si>
  <si>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</si>
  <si>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</si>
  <si>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</si>
  <si>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</si>
  <si>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</si>
  <si>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</si>
  <si>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</si>
  <si>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</si>
  <si>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</si>
  <si>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</si>
  <si>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</si>
  <si>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</si>
  <si>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</si>
  <si>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</si>
  <si>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</si>
  <si>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</si>
  <si>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</si>
  <si>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</si>
  <si>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</si>
  <si>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</si>
  <si>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</si>
  <si>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</si>
  <si>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</si>
  <si>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</si>
  <si>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</si>
  <si>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</si>
  <si>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中間評価をふまえた愛知目標達成方策検討調査費</t>
    <phoneticPr fontId="5"/>
  </si>
  <si>
    <t>自然環境局</t>
    <phoneticPr fontId="5"/>
  </si>
  <si>
    <t>生物多様性主流化室
生物多様性戦略推進室</t>
    <phoneticPr fontId="5"/>
  </si>
  <si>
    <t>　室長　中澤　圭一　</t>
    <phoneticPr fontId="5"/>
  </si>
  <si>
    <t>○</t>
  </si>
  <si>
    <t>生物多様性基本法（第６条、第19条）</t>
    <phoneticPr fontId="5"/>
  </si>
  <si>
    <t>生物多様性条約・愛知目標（国別目標のうち、A-1（うち愛知目標１、２、４）、C-1（陸域、海域）、D-3、E-2（うち愛知目標20））</t>
    <phoneticPr fontId="5"/>
  </si>
  <si>
    <t>-</t>
  </si>
  <si>
    <t>-</t>
    <phoneticPr fontId="5"/>
  </si>
  <si>
    <t>-</t>
    <phoneticPr fontId="5"/>
  </si>
  <si>
    <t>-</t>
    <phoneticPr fontId="5"/>
  </si>
  <si>
    <t>-</t>
    <phoneticPr fontId="5"/>
  </si>
  <si>
    <t>環境保全調査等委託費</t>
    <phoneticPr fontId="5"/>
  </si>
  <si>
    <t>環境白書（環境省（http://www.env.go.jp/policy/hakusyo/））</t>
    <phoneticPr fontId="5"/>
  </si>
  <si>
    <t>改善
した
指標数</t>
    <phoneticPr fontId="5"/>
  </si>
  <si>
    <t>評価可能な指標数</t>
    <rPh sb="0" eb="2">
      <t>ヒョウカ</t>
    </rPh>
    <rPh sb="2" eb="4">
      <t>カノウ</t>
    </rPh>
    <rPh sb="5" eb="7">
      <t>シヒョウ</t>
    </rPh>
    <rPh sb="7" eb="8">
      <t>スウ</t>
    </rPh>
    <phoneticPr fontId="5"/>
  </si>
  <si>
    <t>令和２年度までに生物多様性国家戦略2012-2020に定める我が国の国別目標の関連指標の改善を全て「改善している（ただし現状維持が目標のものは現状維持も含む）」にする。</t>
    <rPh sb="0" eb="2">
      <t>レイワ</t>
    </rPh>
    <phoneticPr fontId="5"/>
  </si>
  <si>
    <t>-</t>
    <phoneticPr fontId="5"/>
  </si>
  <si>
    <t>「にじゅうまるプロジェクト」のうち主に事業者等によるものの件数</t>
    <phoneticPr fontId="5"/>
  </si>
  <si>
    <t>令和２年度までに、愛知目標の達成に貢献する事業を登録する「にじゅうまるプロジェクト」のうち主に事業者等によるものの件数を400件以上にする</t>
    <rPh sb="0" eb="2">
      <t>レイワ</t>
    </rPh>
    <phoneticPr fontId="5"/>
  </si>
  <si>
    <t>件
（累計）</t>
    <phoneticPr fontId="5"/>
  </si>
  <si>
    <t>件
（累計）</t>
    <phoneticPr fontId="5"/>
  </si>
  <si>
    <t>-</t>
    <phoneticPr fontId="5"/>
  </si>
  <si>
    <t>にじゅうまるプロジェクト登録データベース（IUCN-J提供）</t>
    <phoneticPr fontId="5"/>
  </si>
  <si>
    <t>名古屋議定書に関する諸外国国内措置の分析国数</t>
    <phoneticPr fontId="5"/>
  </si>
  <si>
    <t>事業者等の取組に関する情報収集・発信件数</t>
    <phoneticPr fontId="5"/>
  </si>
  <si>
    <t>生物多様性に係る条約関連専門家会合に派遣した専門家の数</t>
    <phoneticPr fontId="5"/>
  </si>
  <si>
    <t>経済価値評価を行った生物多様性保全施策・活動数</t>
    <phoneticPr fontId="5"/>
  </si>
  <si>
    <t>諸外国法令その他資料等の翻訳費用／名古屋議定書に関する諸外国国内措置の分析国数　　　</t>
    <phoneticPr fontId="5"/>
  </si>
  <si>
    <t>カ国</t>
    <phoneticPr fontId="5"/>
  </si>
  <si>
    <t>件</t>
    <rPh sb="0" eb="1">
      <t>ケン</t>
    </rPh>
    <phoneticPr fontId="5"/>
  </si>
  <si>
    <t>人</t>
    <rPh sb="0" eb="1">
      <t>ヒト</t>
    </rPh>
    <phoneticPr fontId="5"/>
  </si>
  <si>
    <t>-</t>
    <phoneticPr fontId="5"/>
  </si>
  <si>
    <t>百万円</t>
    <phoneticPr fontId="5"/>
  </si>
  <si>
    <t>百万円/国</t>
    <phoneticPr fontId="5"/>
  </si>
  <si>
    <t>1.5/10</t>
    <phoneticPr fontId="5"/>
  </si>
  <si>
    <t>2.8/16</t>
    <phoneticPr fontId="5"/>
  </si>
  <si>
    <t>百万円</t>
    <phoneticPr fontId="5"/>
  </si>
  <si>
    <t>百万円/件</t>
    <phoneticPr fontId="5"/>
  </si>
  <si>
    <t>11.9/35</t>
    <phoneticPr fontId="5"/>
  </si>
  <si>
    <t>12.4/77</t>
    <phoneticPr fontId="5"/>
  </si>
  <si>
    <t>5- 生物多様性の保全と自然との共生の推進</t>
    <phoneticPr fontId="5"/>
  </si>
  <si>
    <t>%</t>
    <phoneticPr fontId="5"/>
  </si>
  <si>
    <t>-</t>
    <phoneticPr fontId="5"/>
  </si>
  <si>
    <t>-</t>
    <phoneticPr fontId="5"/>
  </si>
  <si>
    <t>-</t>
    <phoneticPr fontId="5"/>
  </si>
  <si>
    <t>-</t>
    <phoneticPr fontId="5"/>
  </si>
  <si>
    <t>-</t>
    <phoneticPr fontId="5"/>
  </si>
  <si>
    <t>△</t>
  </si>
  <si>
    <t>有</t>
  </si>
  <si>
    <t>無</t>
  </si>
  <si>
    <t>‐</t>
  </si>
  <si>
    <t>生物多様性条約COP10で決定した愛知目標を世界的に実現するための主要課題に対する対応として、国民及び社会のニーズを反映している。</t>
    <phoneticPr fontId="5"/>
  </si>
  <si>
    <t>生物多様性条約COP10で決定した愛知目標を世界的に実現するための主要課題に対する対応として、国が実施すべき事業である。</t>
    <phoneticPr fontId="5"/>
  </si>
  <si>
    <t>生物多様性条約COP10で決定した愛知目標を世界的に実現するための主要課題に対する対応として、適切かつ優先度の高い事業である。</t>
    <phoneticPr fontId="5"/>
  </si>
  <si>
    <t>原則として、総合評価落札方式等の入札手続により支出先が選定されており、競争性が確保されている。
これらのうち一者応札であった案件については、今後、契約期間を長めに取る等、事業者が入札しやすいようにすることとしている。</t>
    <phoneticPr fontId="5"/>
  </si>
  <si>
    <t>単位当たりコスト等の水準は、必要最小限の成果に対する費用となっている。</t>
    <phoneticPr fontId="5"/>
  </si>
  <si>
    <t>-</t>
    <phoneticPr fontId="5"/>
  </si>
  <si>
    <t>費目・使途について、適切な会計手続に従って適切に実施されており、事業目的に即した真に必要なものに限定されている。</t>
    <phoneticPr fontId="5"/>
  </si>
  <si>
    <t>旅費についてより経済的な方法や経路を用いることや、消耗品や印刷費について不要な支出がないように事前の確認や指導を行っている。</t>
    <phoneticPr fontId="5"/>
  </si>
  <si>
    <t>現状は途中経過の段階であり成果実績は十分に現れていないが、成果目標の達成に向けて、取組の加速化や更なる取組を進めているところ。</t>
    <phoneticPr fontId="5"/>
  </si>
  <si>
    <t>各事業に適した、実効性の高い手段を採用し、効率化を図っている。</t>
    <phoneticPr fontId="5"/>
  </si>
  <si>
    <t>各事業が着実に実施されており、活動実績は概ね見込みに見合ったものとなっている。</t>
    <phoneticPr fontId="5"/>
  </si>
  <si>
    <t>各事業の成果物は愛知目標に関する施策に十分に活用されている。</t>
    <phoneticPr fontId="5"/>
  </si>
  <si>
    <t>新23-009</t>
    <phoneticPr fontId="5"/>
  </si>
  <si>
    <t>161</t>
    <phoneticPr fontId="5"/>
  </si>
  <si>
    <t>198</t>
    <phoneticPr fontId="5"/>
  </si>
  <si>
    <t>193</t>
    <phoneticPr fontId="5"/>
  </si>
  <si>
    <t>195</t>
    <phoneticPr fontId="5"/>
  </si>
  <si>
    <t>185</t>
    <phoneticPr fontId="5"/>
  </si>
  <si>
    <t>生物多様性条約関連会合対応支援等</t>
    <rPh sb="0" eb="2">
      <t>セイブツ</t>
    </rPh>
    <rPh sb="2" eb="5">
      <t>タヨウセイ</t>
    </rPh>
    <rPh sb="5" eb="7">
      <t>ジョウヤク</t>
    </rPh>
    <rPh sb="7" eb="9">
      <t>カンレン</t>
    </rPh>
    <rPh sb="9" eb="11">
      <t>カイゴウ</t>
    </rPh>
    <rPh sb="11" eb="13">
      <t>タイオウ</t>
    </rPh>
    <rPh sb="13" eb="15">
      <t>シエン</t>
    </rPh>
    <rPh sb="15" eb="16">
      <t>トウ</t>
    </rPh>
    <phoneticPr fontId="5"/>
  </si>
  <si>
    <t>名古屋議定書情報交換サイトの整備と運用・保守</t>
    <rPh sb="0" eb="3">
      <t>ナゴヤ</t>
    </rPh>
    <rPh sb="3" eb="6">
      <t>ギテイショ</t>
    </rPh>
    <rPh sb="6" eb="8">
      <t>ジョウホウ</t>
    </rPh>
    <rPh sb="8" eb="10">
      <t>コウカン</t>
    </rPh>
    <rPh sb="14" eb="16">
      <t>セイビ</t>
    </rPh>
    <rPh sb="17" eb="19">
      <t>ウンヨウ</t>
    </rPh>
    <rPh sb="20" eb="22">
      <t>ホシュ</t>
    </rPh>
    <phoneticPr fontId="5"/>
  </si>
  <si>
    <t>名古屋議定書の国内措置の実施に係る調査・検討</t>
    <rPh sb="0" eb="3">
      <t>ナゴヤ</t>
    </rPh>
    <rPh sb="3" eb="6">
      <t>ギテイショ</t>
    </rPh>
    <rPh sb="7" eb="9">
      <t>コクナイ</t>
    </rPh>
    <rPh sb="9" eb="11">
      <t>ソチ</t>
    </rPh>
    <rPh sb="12" eb="14">
      <t>ジッシ</t>
    </rPh>
    <rPh sb="15" eb="16">
      <t>カカ</t>
    </rPh>
    <rPh sb="17" eb="19">
      <t>チョウサ</t>
    </rPh>
    <rPh sb="20" eb="22">
      <t>ケントウ</t>
    </rPh>
    <phoneticPr fontId="5"/>
  </si>
  <si>
    <t>経済社会における生物多様性の主流化の促進に関する調査・検討</t>
    <rPh sb="0" eb="2">
      <t>ケイザイ</t>
    </rPh>
    <rPh sb="2" eb="4">
      <t>シャカイ</t>
    </rPh>
    <rPh sb="8" eb="10">
      <t>セイブツ</t>
    </rPh>
    <rPh sb="10" eb="13">
      <t>タヨウセイ</t>
    </rPh>
    <rPh sb="14" eb="17">
      <t>シュリュウカ</t>
    </rPh>
    <rPh sb="18" eb="20">
      <t>ソクシン</t>
    </rPh>
    <rPh sb="21" eb="22">
      <t>カン</t>
    </rPh>
    <rPh sb="24" eb="26">
      <t>チョウサ</t>
    </rPh>
    <rPh sb="27" eb="29">
      <t>ケントウ</t>
    </rPh>
    <phoneticPr fontId="5"/>
  </si>
  <si>
    <t>地域連携保全活動の促進に関する情報収集等</t>
    <rPh sb="0" eb="2">
      <t>チイキ</t>
    </rPh>
    <rPh sb="2" eb="4">
      <t>レンケイ</t>
    </rPh>
    <rPh sb="4" eb="6">
      <t>ホゼン</t>
    </rPh>
    <rPh sb="6" eb="8">
      <t>カツドウ</t>
    </rPh>
    <rPh sb="9" eb="11">
      <t>ソクシン</t>
    </rPh>
    <rPh sb="12" eb="13">
      <t>カン</t>
    </rPh>
    <rPh sb="15" eb="17">
      <t>ジョウホウ</t>
    </rPh>
    <rPh sb="17" eb="19">
      <t>シュウシュウ</t>
    </rPh>
    <rPh sb="19" eb="20">
      <t>トウ</t>
    </rPh>
    <phoneticPr fontId="5"/>
  </si>
  <si>
    <t>-</t>
    <phoneticPr fontId="5"/>
  </si>
  <si>
    <t>-</t>
    <phoneticPr fontId="5"/>
  </si>
  <si>
    <t>人件費</t>
    <rPh sb="0" eb="3">
      <t>ジンケンヒ</t>
    </rPh>
    <phoneticPr fontId="5"/>
  </si>
  <si>
    <t>旅費</t>
    <rPh sb="0" eb="2">
      <t>リョヒ</t>
    </rPh>
    <phoneticPr fontId="5"/>
  </si>
  <si>
    <t>謝金</t>
    <rPh sb="0" eb="2">
      <t>シャキン</t>
    </rPh>
    <phoneticPr fontId="5"/>
  </si>
  <si>
    <t>その他</t>
    <rPh sb="2" eb="3">
      <t>タ</t>
    </rPh>
    <phoneticPr fontId="5"/>
  </si>
  <si>
    <t>SBSTTA22, SBI2, COP14、その他生物多様性条約関連会合出席のための旅費</t>
    <rPh sb="24" eb="25">
      <t>タ</t>
    </rPh>
    <rPh sb="25" eb="27">
      <t>セイブツ</t>
    </rPh>
    <rPh sb="27" eb="30">
      <t>タヨウセイ</t>
    </rPh>
    <rPh sb="30" eb="32">
      <t>ジョウヤク</t>
    </rPh>
    <rPh sb="32" eb="34">
      <t>カンレン</t>
    </rPh>
    <rPh sb="34" eb="36">
      <t>カイゴウ</t>
    </rPh>
    <rPh sb="36" eb="38">
      <t>シュッセキ</t>
    </rPh>
    <rPh sb="42" eb="44">
      <t>リョヒ</t>
    </rPh>
    <phoneticPr fontId="5"/>
  </si>
  <si>
    <t>生物多様性条約関連会合に出席した専門家への謝金</t>
    <rPh sb="12" eb="14">
      <t>シュッセキ</t>
    </rPh>
    <rPh sb="16" eb="19">
      <t>センモンカ</t>
    </rPh>
    <rPh sb="21" eb="23">
      <t>シャキン</t>
    </rPh>
    <phoneticPr fontId="5"/>
  </si>
  <si>
    <t>SBSTTA22, SBI2, COP14に向けた調査及び同会合における情報収集と報告書の作成、関連資料等の翻訳・概要作成等</t>
    <rPh sb="22" eb="23">
      <t>ム</t>
    </rPh>
    <rPh sb="25" eb="27">
      <t>チョウサ</t>
    </rPh>
    <rPh sb="27" eb="28">
      <t>オヨ</t>
    </rPh>
    <rPh sb="29" eb="30">
      <t>ドウ</t>
    </rPh>
    <rPh sb="30" eb="32">
      <t>カイゴウ</t>
    </rPh>
    <rPh sb="36" eb="38">
      <t>ジョウホウ</t>
    </rPh>
    <rPh sb="38" eb="40">
      <t>シュウシュウ</t>
    </rPh>
    <rPh sb="41" eb="44">
      <t>ホウコクショ</t>
    </rPh>
    <rPh sb="45" eb="47">
      <t>サクセイ</t>
    </rPh>
    <rPh sb="48" eb="50">
      <t>カンレン</t>
    </rPh>
    <rPh sb="50" eb="52">
      <t>シリョウ</t>
    </rPh>
    <rPh sb="52" eb="53">
      <t>トウ</t>
    </rPh>
    <rPh sb="54" eb="56">
      <t>ホンヤク</t>
    </rPh>
    <rPh sb="57" eb="59">
      <t>ガイヨウ</t>
    </rPh>
    <rPh sb="59" eb="61">
      <t>サクセイ</t>
    </rPh>
    <rPh sb="61" eb="62">
      <t>トウ</t>
    </rPh>
    <phoneticPr fontId="5"/>
  </si>
  <si>
    <t>一般管理費、印刷製本費、消費税</t>
    <rPh sb="0" eb="2">
      <t>イッパン</t>
    </rPh>
    <rPh sb="2" eb="5">
      <t>カンリヒ</t>
    </rPh>
    <rPh sb="6" eb="8">
      <t>インサツ</t>
    </rPh>
    <rPh sb="8" eb="10">
      <t>セイホン</t>
    </rPh>
    <rPh sb="10" eb="11">
      <t>ヒ</t>
    </rPh>
    <rPh sb="12" eb="15">
      <t>ショウヒゼイ</t>
    </rPh>
    <phoneticPr fontId="5"/>
  </si>
  <si>
    <t>‐</t>
    <phoneticPr fontId="5"/>
  </si>
  <si>
    <t>①経済社会における生物多様性の保全と持続可能な利用の主流化を図るべく、生物多様性の保全と持続的利用に向けた事業者の取組に関する情報収集・発信を行い、経済社会における生物多様性の保全等の促進方策を検討する。
②生物多様性を対象とした経済的価値の評価に係る研究を実施するとともに、国内外の情報収集を行い、今後の課題について検討する。
③生物多様性に係る資源動員方策に関する課題・情報の収集･整理を行い、COP15及び2021年以降に向けた資源動員戦略に関する選択肢の提案および交渉の支援を行う。
④名古屋議定書の締結に向けた国内措置の検討や、締結後の国内措置の実施支援を行う。
⑤生物多様性に係る条約関連専門家会合に専門家を派遣する。</t>
    <phoneticPr fontId="5"/>
  </si>
  <si>
    <t>生物多様性条約COP10で決定した愛知目標を世界的に実現するため、事業者や消費者等の民間部門における生物多様性保全への参画推進、遺伝資源へのアクセスと利益配分に関する名古屋議定書の国内措置の検討及び実施、生物多様性の経済価値評価、資源動員戦略の検討等が不可欠となっている。これらに関する課題を整理し、愛知目標の実現に向けて具体的な制度化を図る上での主要課題を検討するとともに、2021年以降の生物多様性の新たな世界目標（ポスト2020目標）の議論に積極的に貢献することを目的とする。</t>
    <phoneticPr fontId="5"/>
  </si>
  <si>
    <t>経済社会における生物多様性の保全等の促進に関する調査・検討に要した費用／事業者等の取組に関する情報収集・発信件数　</t>
    <phoneticPr fontId="5"/>
  </si>
  <si>
    <t>平成26年のCOP12で実施された愛知目標の中間評価では、目標年度である2020年までに達成が見込まれる目標が３つに留まっていることから、各国に対し2020年に向けて一層の努力が必要な旨指摘された。
国際的な責務である愛知目標の達成に向けて、効果的な施策を実施するための現状把握・分析や普及啓発等を、引き続き実施する。また、着実により多くの成果を出すべく、毎年度最適な事業選択・強化を継続していく。
本事業の成果を含め、我が国の生物多様性に関する取組を国際的に発信することにより、愛知目標達成に向けた国際機運の醸成に貢献するよう努める。また、2020年には、生物多様性条約ＣＯＰ１５が開催され、ポスト2020目標が採択される予定になっている。本事業で得られる調査・分析の成果が同目標や具体策の検討作業に資するものとなるよう、長期的な視点で計画的に調査・分析を進めてゆく。</t>
    <rPh sb="307" eb="309">
      <t>サイタク</t>
    </rPh>
    <rPh sb="312" eb="314">
      <t>ヨテイ</t>
    </rPh>
    <rPh sb="339" eb="341">
      <t>モクヒョウ</t>
    </rPh>
    <phoneticPr fontId="5"/>
  </si>
  <si>
    <t>自然環境研究センター</t>
    <phoneticPr fontId="5"/>
  </si>
  <si>
    <t>-</t>
    <phoneticPr fontId="5"/>
  </si>
  <si>
    <t>-</t>
    <phoneticPr fontId="5"/>
  </si>
  <si>
    <t>生物多様性国家戦略2012-2020に定める我が国の国別目標の関連指標の改善状況
※平成29年度以降の成果実績は令和元年末までに集計予定</t>
    <rPh sb="48" eb="50">
      <t>イコウ</t>
    </rPh>
    <rPh sb="56" eb="58">
      <t>レイワ</t>
    </rPh>
    <rPh sb="58" eb="59">
      <t>ガン</t>
    </rPh>
    <phoneticPr fontId="5"/>
  </si>
  <si>
    <t>生物多様性国家戦略2012-2020に定める我が国の国別目標の関連指標の改善状況
※平成29年度以降の成果実績は令和元年末までに集計予定</t>
    <phoneticPr fontId="5"/>
  </si>
  <si>
    <t>-</t>
    <phoneticPr fontId="5"/>
  </si>
  <si>
    <t>-</t>
    <phoneticPr fontId="5"/>
  </si>
  <si>
    <t>-</t>
    <phoneticPr fontId="5"/>
  </si>
  <si>
    <t>-</t>
    <phoneticPr fontId="5"/>
  </si>
  <si>
    <t>7.6/58</t>
    <phoneticPr fontId="5"/>
  </si>
  <si>
    <t>人件費</t>
    <rPh sb="0" eb="3">
      <t>ジンケンヒ</t>
    </rPh>
    <phoneticPr fontId="5"/>
  </si>
  <si>
    <t>一般管理費</t>
    <rPh sb="0" eb="2">
      <t>イッパン</t>
    </rPh>
    <rPh sb="2" eb="5">
      <t>カンリヒ</t>
    </rPh>
    <phoneticPr fontId="5"/>
  </si>
  <si>
    <t>B.（株）オーエムシー</t>
    <rPh sb="3" eb="4">
      <t>カブ</t>
    </rPh>
    <phoneticPr fontId="5"/>
  </si>
  <si>
    <t>名古屋議定書情報交換サイトの整備と保守・運用</t>
    <rPh sb="0" eb="3">
      <t>ナゴヤ</t>
    </rPh>
    <rPh sb="3" eb="6">
      <t>ギテイショ</t>
    </rPh>
    <rPh sb="6" eb="8">
      <t>ジョウホウ</t>
    </rPh>
    <rPh sb="8" eb="10">
      <t>コウカン</t>
    </rPh>
    <rPh sb="14" eb="16">
      <t>セイビ</t>
    </rPh>
    <rPh sb="17" eb="19">
      <t>ホシュ</t>
    </rPh>
    <rPh sb="20" eb="22">
      <t>ウンヨウ</t>
    </rPh>
    <phoneticPr fontId="5"/>
  </si>
  <si>
    <t>C.アイ・シー・ネット株式会社</t>
    <rPh sb="11" eb="13">
      <t>カブシキ</t>
    </rPh>
    <rPh sb="13" eb="15">
      <t>カイシャ</t>
    </rPh>
    <phoneticPr fontId="5"/>
  </si>
  <si>
    <t>名古屋議定書に関する普及啓発・調査、COP14及びCOP-MOP3における情報収集・対応支援等</t>
    <rPh sb="0" eb="3">
      <t>ナゴヤ</t>
    </rPh>
    <rPh sb="3" eb="6">
      <t>ギテイショ</t>
    </rPh>
    <rPh sb="7" eb="8">
      <t>カン</t>
    </rPh>
    <rPh sb="10" eb="12">
      <t>フキュウ</t>
    </rPh>
    <rPh sb="12" eb="14">
      <t>ケイハツ</t>
    </rPh>
    <rPh sb="15" eb="17">
      <t>チョウサ</t>
    </rPh>
    <rPh sb="23" eb="24">
      <t>オヨ</t>
    </rPh>
    <rPh sb="37" eb="39">
      <t>ジョウホウ</t>
    </rPh>
    <rPh sb="39" eb="41">
      <t>シュウシュウ</t>
    </rPh>
    <rPh sb="42" eb="44">
      <t>タイオウ</t>
    </rPh>
    <rPh sb="44" eb="46">
      <t>シエン</t>
    </rPh>
    <rPh sb="46" eb="47">
      <t>トウ</t>
    </rPh>
    <phoneticPr fontId="5"/>
  </si>
  <si>
    <t>旅費</t>
    <rPh sb="0" eb="2">
      <t>リョヒ</t>
    </rPh>
    <phoneticPr fontId="5"/>
  </si>
  <si>
    <t>謝金</t>
    <rPh sb="0" eb="2">
      <t>シャキン</t>
    </rPh>
    <phoneticPr fontId="5"/>
  </si>
  <si>
    <t>COP14及びCOP-MOP3出席旅費、有識者ヒアリング旅費</t>
    <rPh sb="5" eb="6">
      <t>オヨ</t>
    </rPh>
    <rPh sb="15" eb="17">
      <t>シュッセキ</t>
    </rPh>
    <rPh sb="17" eb="19">
      <t>リョヒ</t>
    </rPh>
    <rPh sb="20" eb="23">
      <t>ユウシキシャ</t>
    </rPh>
    <rPh sb="28" eb="30">
      <t>リョヒ</t>
    </rPh>
    <phoneticPr fontId="5"/>
  </si>
  <si>
    <t>有識者ヒアリング謝金</t>
    <rPh sb="0" eb="3">
      <t>ユウシキシャ</t>
    </rPh>
    <rPh sb="8" eb="10">
      <t>シャキン</t>
    </rPh>
    <phoneticPr fontId="5"/>
  </si>
  <si>
    <t>印刷製本費</t>
    <phoneticPr fontId="5"/>
  </si>
  <si>
    <t>リーフレット製作、報告書印刷製本</t>
    <rPh sb="6" eb="8">
      <t>セイサク</t>
    </rPh>
    <rPh sb="9" eb="12">
      <t>ホウコクショ</t>
    </rPh>
    <rPh sb="12" eb="14">
      <t>インサツ</t>
    </rPh>
    <rPh sb="14" eb="16">
      <t>セイホン</t>
    </rPh>
    <phoneticPr fontId="5"/>
  </si>
  <si>
    <t>雑役役務費</t>
    <phoneticPr fontId="5"/>
  </si>
  <si>
    <t>諸外国法令の翻訳</t>
    <phoneticPr fontId="5"/>
  </si>
  <si>
    <t>0.9/8</t>
    <phoneticPr fontId="5"/>
  </si>
  <si>
    <t>1.1/7</t>
    <phoneticPr fontId="5"/>
  </si>
  <si>
    <t>E.いであ（株）</t>
    <rPh sb="6" eb="7">
      <t>カブ</t>
    </rPh>
    <phoneticPr fontId="5"/>
  </si>
  <si>
    <t>旅費、謝金、一般管理費</t>
    <rPh sb="0" eb="2">
      <t>リョヒ</t>
    </rPh>
    <rPh sb="3" eb="5">
      <t>シャキン</t>
    </rPh>
    <rPh sb="6" eb="8">
      <t>イッパン</t>
    </rPh>
    <rPh sb="8" eb="11">
      <t>カンリヒ</t>
    </rPh>
    <phoneticPr fontId="5"/>
  </si>
  <si>
    <t>（株）オーエムシー</t>
    <rPh sb="1" eb="2">
      <t>カブ</t>
    </rPh>
    <phoneticPr fontId="5"/>
  </si>
  <si>
    <t>アイ・シー・ネット株式会社</t>
    <rPh sb="9" eb="13">
      <t>カブシキカイシャ</t>
    </rPh>
    <phoneticPr fontId="5"/>
  </si>
  <si>
    <t>いであ（株）</t>
    <rPh sb="4" eb="5">
      <t>カブ</t>
    </rPh>
    <phoneticPr fontId="5"/>
  </si>
  <si>
    <t>地域連携保全活動の促進のための情報収集等</t>
    <rPh sb="0" eb="2">
      <t>チイキ</t>
    </rPh>
    <rPh sb="2" eb="4">
      <t>レンケイ</t>
    </rPh>
    <rPh sb="4" eb="6">
      <t>ホゼン</t>
    </rPh>
    <rPh sb="6" eb="8">
      <t>カツドウ</t>
    </rPh>
    <rPh sb="9" eb="11">
      <t>ソクシン</t>
    </rPh>
    <rPh sb="15" eb="17">
      <t>ジョウホウ</t>
    </rPh>
    <rPh sb="17" eb="19">
      <t>シュウシュウ</t>
    </rPh>
    <rPh sb="19" eb="20">
      <t>トウ</t>
    </rPh>
    <phoneticPr fontId="5"/>
  </si>
  <si>
    <t>5/30</t>
    <phoneticPr fontId="5"/>
  </si>
  <si>
    <t>愛知目標達成に向けて世界的に対応が遅れ、危機的な状況にある中で、COP10の議長国を務めた我が国としても喫緊の対応が求められている。また、2021年以降の新たな枠組みの検討が2020年に開催されるCOP15に向けて進められていくことも踏まえ、愛知目標の達成に加え、ポスト2020目標を見据えた新たな具体策の検討も進める必要がある。こうした状況の下、本事業では、成果目標達成に向け、生物多様性に関する民間参画の推進、国内外での資金動員方策の検討、生物多様性条約関連会合への専門家派遣などの手段を用いて着実に実施するとともに、成果物を効果的に活用し、ポスト2020目標への議論にも積極的に貢献している。名古屋議定書については、本事業の検討結果に基づき国内措置が策定されたことにより、平成29年５月の議定書締結に至っており、締結後も本事業による国内措置実施支援が重要な役割を果たしている。</t>
    <rPh sb="91" eb="92">
      <t>ネン</t>
    </rPh>
    <rPh sb="93" eb="95">
      <t>カイサイ</t>
    </rPh>
    <rPh sb="104" eb="105">
      <t>ム</t>
    </rPh>
    <rPh sb="107" eb="108">
      <t>スス</t>
    </rPh>
    <rPh sb="117" eb="118">
      <t>フ</t>
    </rPh>
    <rPh sb="219" eb="221">
      <t>ケントウ</t>
    </rPh>
    <rPh sb="222" eb="224">
      <t>セイブツ</t>
    </rPh>
    <rPh sb="224" eb="227">
      <t>タヨウセイ</t>
    </rPh>
    <rPh sb="227" eb="229">
      <t>ジョウヤク</t>
    </rPh>
    <rPh sb="229" eb="231">
      <t>カンレン</t>
    </rPh>
    <rPh sb="231" eb="233">
      <t>カイゴウ</t>
    </rPh>
    <rPh sb="235" eb="238">
      <t>センモンカ</t>
    </rPh>
    <rPh sb="238" eb="240">
      <t>ハケン</t>
    </rPh>
    <rPh sb="280" eb="282">
      <t>モクヒョウ</t>
    </rPh>
    <rPh sb="284" eb="286">
      <t>ギロン</t>
    </rPh>
    <rPh sb="288" eb="291">
      <t>セッキョクテキ</t>
    </rPh>
    <rPh sb="292" eb="294">
      <t>コウケン</t>
    </rPh>
    <phoneticPr fontId="5"/>
  </si>
  <si>
    <t>共同事業費</t>
    <rPh sb="0" eb="2">
      <t>キョウドウ</t>
    </rPh>
    <rPh sb="2" eb="5">
      <t>ジギョウヒ</t>
    </rPh>
    <phoneticPr fontId="5"/>
  </si>
  <si>
    <t>人件費</t>
    <rPh sb="0" eb="3">
      <t>ジンケンヒ</t>
    </rPh>
    <phoneticPr fontId="5"/>
  </si>
  <si>
    <t>謝金</t>
    <rPh sb="0" eb="2">
      <t>シャキン</t>
    </rPh>
    <phoneticPr fontId="5"/>
  </si>
  <si>
    <t>外注費</t>
    <rPh sb="0" eb="3">
      <t>ガイチュウヒ</t>
    </rPh>
    <phoneticPr fontId="5"/>
  </si>
  <si>
    <t>経済社会における生物多様性の主流化の促進に関する調査・検討</t>
    <rPh sb="0" eb="2">
      <t>ケイザイ</t>
    </rPh>
    <rPh sb="2" eb="4">
      <t>シャカイ</t>
    </rPh>
    <rPh sb="8" eb="10">
      <t>セイブツ</t>
    </rPh>
    <rPh sb="10" eb="13">
      <t>タヨウセイ</t>
    </rPh>
    <rPh sb="14" eb="17">
      <t>シュリュウカ</t>
    </rPh>
    <rPh sb="18" eb="20">
      <t>ソクシン</t>
    </rPh>
    <rPh sb="21" eb="22">
      <t>カン</t>
    </rPh>
    <rPh sb="24" eb="26">
      <t>チョウサ</t>
    </rPh>
    <rPh sb="27" eb="29">
      <t>ケントウ</t>
    </rPh>
    <phoneticPr fontId="5"/>
  </si>
  <si>
    <t>企業が生物多様性を保全するために取るべき行動に関する整理及び気候変動対策生物多様性保全のトレードオフに関する現状把握及び課題整理(大日本コンサルタント株式会社）
国際動向に関する情報収集・整理（MS&amp;ADインターリスク総研(株)）</t>
    <rPh sb="0" eb="2">
      <t>キギョウ</t>
    </rPh>
    <rPh sb="3" eb="5">
      <t>セイブツ</t>
    </rPh>
    <rPh sb="5" eb="8">
      <t>タヨウセイ</t>
    </rPh>
    <rPh sb="9" eb="11">
      <t>ホゼン</t>
    </rPh>
    <rPh sb="16" eb="17">
      <t>ト</t>
    </rPh>
    <rPh sb="20" eb="22">
      <t>コウドウ</t>
    </rPh>
    <rPh sb="23" eb="24">
      <t>カン</t>
    </rPh>
    <rPh sb="26" eb="28">
      <t>セイリ</t>
    </rPh>
    <rPh sb="28" eb="29">
      <t>オヨ</t>
    </rPh>
    <rPh sb="30" eb="32">
      <t>キコウ</t>
    </rPh>
    <rPh sb="32" eb="34">
      <t>ヘンドウ</t>
    </rPh>
    <rPh sb="34" eb="36">
      <t>タイサク</t>
    </rPh>
    <rPh sb="36" eb="38">
      <t>セイブツ</t>
    </rPh>
    <rPh sb="38" eb="41">
      <t>タヨウセイ</t>
    </rPh>
    <rPh sb="41" eb="43">
      <t>ホゼン</t>
    </rPh>
    <rPh sb="51" eb="52">
      <t>カン</t>
    </rPh>
    <rPh sb="54" eb="56">
      <t>ゲンジョウ</t>
    </rPh>
    <rPh sb="56" eb="58">
      <t>ハアク</t>
    </rPh>
    <rPh sb="58" eb="59">
      <t>オヨ</t>
    </rPh>
    <rPh sb="60" eb="62">
      <t>カダイ</t>
    </rPh>
    <rPh sb="62" eb="64">
      <t>セイリ</t>
    </rPh>
    <rPh sb="65" eb="68">
      <t>ダイニホン</t>
    </rPh>
    <rPh sb="75" eb="79">
      <t>カブシキガイシャ</t>
    </rPh>
    <rPh sb="81" eb="83">
      <t>コクサイ</t>
    </rPh>
    <rPh sb="83" eb="85">
      <t>ドウコウ</t>
    </rPh>
    <rPh sb="86" eb="87">
      <t>カン</t>
    </rPh>
    <rPh sb="89" eb="91">
      <t>ジョウホウ</t>
    </rPh>
    <rPh sb="91" eb="93">
      <t>シュウシュウ</t>
    </rPh>
    <rPh sb="94" eb="96">
      <t>セイリ</t>
    </rPh>
    <rPh sb="109" eb="111">
      <t>ソウケン</t>
    </rPh>
    <rPh sb="111" eb="114">
      <t>カブ</t>
    </rPh>
    <phoneticPr fontId="5"/>
  </si>
  <si>
    <t>海外派遣費用</t>
    <rPh sb="0" eb="2">
      <t>カイガイ</t>
    </rPh>
    <rPh sb="2" eb="4">
      <t>ハケン</t>
    </rPh>
    <rPh sb="4" eb="6">
      <t>ヒヨウ</t>
    </rPh>
    <phoneticPr fontId="5"/>
  </si>
  <si>
    <t>その他</t>
    <rPh sb="2" eb="3">
      <t>タ</t>
    </rPh>
    <phoneticPr fontId="5"/>
  </si>
  <si>
    <t>有識者ヒアリング</t>
    <rPh sb="0" eb="3">
      <t>ユウシキシャ</t>
    </rPh>
    <phoneticPr fontId="5"/>
  </si>
  <si>
    <t>旅費、印刷製本費、一般管理費等</t>
    <rPh sb="0" eb="2">
      <t>リョヒ</t>
    </rPh>
    <rPh sb="3" eb="5">
      <t>インサツ</t>
    </rPh>
    <rPh sb="5" eb="7">
      <t>セイホン</t>
    </rPh>
    <rPh sb="7" eb="8">
      <t>ヒ</t>
    </rPh>
    <rPh sb="9" eb="11">
      <t>イッパン</t>
    </rPh>
    <rPh sb="11" eb="14">
      <t>カンリヒ</t>
    </rPh>
    <rPh sb="14" eb="15">
      <t>トウ</t>
    </rPh>
    <phoneticPr fontId="5"/>
  </si>
  <si>
    <t>A.（一財）自然環境研究センター</t>
    <rPh sb="3" eb="4">
      <t>イチ</t>
    </rPh>
    <rPh sb="4" eb="5">
      <t>ザイ</t>
    </rPh>
    <rPh sb="6" eb="8">
      <t>シゼン</t>
    </rPh>
    <rPh sb="8" eb="10">
      <t>カンキョウ</t>
    </rPh>
    <rPh sb="10" eb="12">
      <t>ケンキュウ</t>
    </rPh>
    <phoneticPr fontId="5"/>
  </si>
  <si>
    <t>D.株式会社ポリテック・エイディディ</t>
    <rPh sb="2" eb="6">
      <t>カブシキガイシャ</t>
    </rPh>
    <phoneticPr fontId="5"/>
  </si>
  <si>
    <t>株式会社ポリテック・エイディディ</t>
    <phoneticPr fontId="5"/>
  </si>
  <si>
    <t>・本事業の検討結果に基づき国内措置が策定されたことにより、名古屋議定書を締結し、議定書の実施に貢献している。
・個々の事業者によるサプライチェーンも考慮した自主的な取組の促進を図るとともに、事業者間及び多様な主体間の連携・協働を促進することにより、民間部門における自発的な生物多様性の取組が推進され、自然環境の保全に寄与する。
・生物多様性が有する価値を経済的な評価により可視化し、評価結果等を活用して生物多様性の重要性についての普及広報等を推進することで、生物多様性の主流化に貢献する。</t>
    <phoneticPr fontId="5"/>
  </si>
  <si>
    <t>198</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</si>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</sst>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6</xdr:col>
      <xdr:colOff>160866</xdr:colOff>
      <xdr:row>740</xdr:row>
      <xdr:rowOff>25401</xdr:rowOff>
    </xdr:from>
    <xdr:ext cx="6747546" cy="466726"/>
    <xdr:sp macro="" textlink="">
      <xdr:nvSpPr>
        <xdr:cNvPr id="3" name="テキスト ボックス 2"/>
        <xdr:cNvSpPr txBox="1"/>
      </xdr:nvSpPr>
      <xdr:spPr>
        <a:xfrm>
          <a:off x="1278466" y="46422734"/>
          <a:ext cx="6747546" cy="466726"/>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４０百万円</a:t>
          </a:r>
        </a:p>
      </xdr:txBody>
    </xdr:sp>
    <xdr:clientData/>
  </xdr:oneCellAnchor>
  <xdr:oneCellAnchor>
    <xdr:from>
      <xdr:col>12</xdr:col>
      <xdr:colOff>51859</xdr:colOff>
      <xdr:row>743</xdr:row>
      <xdr:rowOff>129641</xdr:rowOff>
    </xdr:from>
    <xdr:ext cx="3060000" cy="468000"/>
    <xdr:sp macro="" textlink="">
      <xdr:nvSpPr>
        <xdr:cNvPr id="4" name="テキスト ボックス 3"/>
        <xdr:cNvSpPr txBox="1"/>
      </xdr:nvSpPr>
      <xdr:spPr>
        <a:xfrm>
          <a:off x="2287059" y="47593774"/>
          <a:ext cx="3060000" cy="468000"/>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Ａ</a:t>
          </a:r>
          <a:r>
            <a:rPr kumimoji="1" lang="en-US" altLang="ja-JP" sz="1100">
              <a:solidFill>
                <a:sysClr val="windowText" lastClr="000000"/>
              </a:solidFill>
            </a:rPr>
            <a:t> </a:t>
          </a:r>
          <a:r>
            <a:rPr kumimoji="1" lang="ja-JP" altLang="en-US" sz="1100" baseline="0">
              <a:solidFill>
                <a:sysClr val="windowText" lastClr="000000"/>
              </a:solidFill>
            </a:rPr>
            <a:t>  （一財）</a:t>
          </a:r>
          <a:r>
            <a:rPr kumimoji="1" lang="ja-JP" altLang="en-US" sz="1100">
              <a:solidFill>
                <a:sysClr val="windowText" lastClr="000000"/>
              </a:solidFill>
            </a:rPr>
            <a:t>自然環境研究センター</a:t>
          </a:r>
          <a:endParaRPr kumimoji="1" lang="en-US" altLang="ja-JP" sz="1100">
            <a:solidFill>
              <a:sysClr val="windowText" lastClr="000000"/>
            </a:solidFill>
          </a:endParaRPr>
        </a:p>
        <a:p>
          <a:r>
            <a:rPr kumimoji="1" lang="ja-JP" altLang="en-US" sz="1100">
              <a:solidFill>
                <a:sysClr val="windowText" lastClr="000000"/>
              </a:solidFill>
            </a:rPr>
            <a:t>　　１３．７百万円</a:t>
          </a:r>
        </a:p>
      </xdr:txBody>
    </xdr:sp>
    <xdr:clientData/>
  </xdr:oneCellAnchor>
  <xdr:oneCellAnchor>
    <xdr:from>
      <xdr:col>11</xdr:col>
      <xdr:colOff>124433</xdr:colOff>
      <xdr:row>753</xdr:row>
      <xdr:rowOff>112314</xdr:rowOff>
    </xdr:from>
    <xdr:ext cx="6355416" cy="218994"/>
    <xdr:sp macro="" textlink="">
      <xdr:nvSpPr>
        <xdr:cNvPr id="5" name="テキスト ボックス 4"/>
        <xdr:cNvSpPr txBox="1"/>
      </xdr:nvSpPr>
      <xdr:spPr>
        <a:xfrm>
          <a:off x="2136113" y="51372054"/>
          <a:ext cx="6355416" cy="21899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a:t>
          </a:r>
          <a:r>
            <a:rPr kumimoji="1" lang="ja-JP" altLang="ja-JP" sz="1100">
              <a:solidFill>
                <a:schemeClr val="tx1"/>
              </a:solidFill>
              <a:effectLst/>
              <a:latin typeface="+mn-lt"/>
              <a:ea typeface="+mn-ea"/>
              <a:cs typeface="+mn-cs"/>
            </a:rPr>
            <a:t>経済社会における生物多様性の</a:t>
          </a:r>
          <a:r>
            <a:rPr kumimoji="1" lang="ja-JP" altLang="en-US" sz="1100">
              <a:solidFill>
                <a:schemeClr val="tx1"/>
              </a:solidFill>
              <a:effectLst/>
              <a:latin typeface="+mn-lt"/>
              <a:ea typeface="+mn-ea"/>
              <a:cs typeface="+mn-cs"/>
            </a:rPr>
            <a:t>主流化</a:t>
          </a:r>
          <a:r>
            <a:rPr kumimoji="1" lang="ja-JP" altLang="ja-JP" sz="1100">
              <a:solidFill>
                <a:schemeClr val="tx1"/>
              </a:solidFill>
              <a:effectLst/>
              <a:latin typeface="+mn-lt"/>
              <a:ea typeface="+mn-ea"/>
              <a:cs typeface="+mn-cs"/>
            </a:rPr>
            <a:t>の促進に関する</a:t>
          </a:r>
          <a:r>
            <a:rPr kumimoji="1" lang="ja-JP" altLang="en-US" sz="1100">
              <a:solidFill>
                <a:schemeClr val="tx1"/>
              </a:solidFill>
              <a:effectLst/>
              <a:latin typeface="+mn-lt"/>
              <a:ea typeface="+mn-ea"/>
              <a:cs typeface="+mn-cs"/>
            </a:rPr>
            <a:t>調査</a:t>
          </a:r>
          <a:r>
            <a:rPr kumimoji="1" lang="ja-JP" altLang="ja-JP" sz="1100">
              <a:solidFill>
                <a:schemeClr val="tx1"/>
              </a:solidFill>
              <a:effectLst/>
              <a:latin typeface="+mn-lt"/>
              <a:ea typeface="+mn-ea"/>
              <a:cs typeface="+mn-cs"/>
            </a:rPr>
            <a:t>・検討</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12</xdr:col>
      <xdr:colOff>63568</xdr:colOff>
      <xdr:row>746</xdr:row>
      <xdr:rowOff>36450</xdr:rowOff>
    </xdr:from>
    <xdr:ext cx="2052000" cy="473075"/>
    <xdr:sp macro="" textlink="">
      <xdr:nvSpPr>
        <xdr:cNvPr id="6" name="テキスト ボックス 5"/>
        <xdr:cNvSpPr txBox="1"/>
      </xdr:nvSpPr>
      <xdr:spPr>
        <a:xfrm>
          <a:off x="2258128" y="48804450"/>
          <a:ext cx="2052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　</a:t>
          </a:r>
          <a:r>
            <a:rPr kumimoji="1" lang="ja-JP" altLang="ja-JP" sz="1100">
              <a:solidFill>
                <a:schemeClr val="tx1"/>
              </a:solidFill>
              <a:effectLst/>
              <a:latin typeface="+mn-lt"/>
              <a:ea typeface="+mn-ea"/>
              <a:cs typeface="+mn-cs"/>
            </a:rPr>
            <a:t>（株）</a:t>
          </a:r>
          <a:r>
            <a:rPr kumimoji="1" lang="ja-JP" altLang="en-US" sz="1100">
              <a:solidFill>
                <a:schemeClr val="tx1"/>
              </a:solidFill>
              <a:effectLst/>
              <a:latin typeface="+mn-lt"/>
              <a:ea typeface="+mn-ea"/>
              <a:cs typeface="+mn-cs"/>
            </a:rPr>
            <a:t>オーエムシー</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９．５</a:t>
          </a:r>
          <a:r>
            <a:rPr kumimoji="1" lang="ja-JP" altLang="en-US" sz="1100">
              <a:solidFill>
                <a:sysClr val="windowText" lastClr="000000"/>
              </a:solidFill>
            </a:rPr>
            <a:t>百万円</a:t>
          </a:r>
        </a:p>
      </xdr:txBody>
    </xdr:sp>
    <xdr:clientData/>
  </xdr:oneCellAnchor>
  <xdr:oneCellAnchor>
    <xdr:from>
      <xdr:col>12</xdr:col>
      <xdr:colOff>11521</xdr:colOff>
      <xdr:row>744</xdr:row>
      <xdr:rowOff>214275</xdr:rowOff>
    </xdr:from>
    <xdr:ext cx="4226046" cy="265303"/>
    <xdr:sp macro="" textlink="">
      <xdr:nvSpPr>
        <xdr:cNvPr id="7" name="テキスト ボックス 6"/>
        <xdr:cNvSpPr txBox="1"/>
      </xdr:nvSpPr>
      <xdr:spPr>
        <a:xfrm>
          <a:off x="2246721" y="48025542"/>
          <a:ext cx="4226046" cy="26530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rPr>
            <a:t>〔</a:t>
          </a:r>
          <a:r>
            <a:rPr lang="ja-JP" altLang="en-US" sz="1100">
              <a:solidFill>
                <a:sysClr val="windowText" lastClr="000000"/>
              </a:solidFill>
              <a:effectLst/>
            </a:rPr>
            <a:t>生物多様性条約関連会合対応支援</a:t>
          </a:r>
          <a:r>
            <a:rPr lang="en-US" altLang="ja-JP" sz="1100">
              <a:solidFill>
                <a:sysClr val="windowText" lastClr="000000"/>
              </a:solidFill>
              <a:effectLst/>
            </a:rPr>
            <a:t>〕</a:t>
          </a:r>
        </a:p>
      </xdr:txBody>
    </xdr:sp>
    <xdr:clientData/>
  </xdr:oneCellAnchor>
  <xdr:oneCellAnchor>
    <xdr:from>
      <xdr:col>12</xdr:col>
      <xdr:colOff>55114</xdr:colOff>
      <xdr:row>752</xdr:row>
      <xdr:rowOff>13069</xdr:rowOff>
    </xdr:from>
    <xdr:ext cx="2689355" cy="473075"/>
    <xdr:sp macro="" textlink="">
      <xdr:nvSpPr>
        <xdr:cNvPr id="8" name="テキスト ボックス 7"/>
        <xdr:cNvSpPr txBox="1"/>
      </xdr:nvSpPr>
      <xdr:spPr>
        <a:xfrm>
          <a:off x="2249674" y="50922289"/>
          <a:ext cx="2689355"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latin typeface="+mn-ea"/>
              <a:ea typeface="+mn-ea"/>
            </a:rPr>
            <a:t>D</a:t>
          </a:r>
          <a:r>
            <a:rPr kumimoji="1" lang="en-US" altLang="ja-JP" sz="1100">
              <a:solidFill>
                <a:sysClr val="windowText" lastClr="000000"/>
              </a:solidFill>
            </a:rPr>
            <a:t> </a:t>
          </a:r>
          <a:r>
            <a:rPr kumimoji="1" lang="ja-JP" altLang="en-US" sz="1100">
              <a:solidFill>
                <a:sysClr val="windowText" lastClr="000000"/>
              </a:solidFill>
            </a:rPr>
            <a:t>　株式会社ポリテック・エイディディ</a:t>
          </a:r>
          <a:endParaRPr kumimoji="1" lang="en-US" altLang="ja-JP" sz="1100" b="0" i="0" baseline="0">
            <a:solidFill>
              <a:schemeClr val="tx1"/>
            </a:solidFill>
            <a:effectLst/>
            <a:latin typeface="+mn-lt"/>
            <a:ea typeface="+mn-ea"/>
            <a:cs typeface="+mn-cs"/>
          </a:endParaRPr>
        </a:p>
        <a:p>
          <a:r>
            <a:rPr kumimoji="1" lang="ja-JP" altLang="en-US" sz="1100">
              <a:solidFill>
                <a:sysClr val="windowText" lastClr="000000"/>
              </a:solidFill>
            </a:rPr>
            <a:t>　　　７．６百万円</a:t>
          </a:r>
        </a:p>
      </xdr:txBody>
    </xdr:sp>
    <xdr:clientData/>
  </xdr:oneCellAnchor>
  <xdr:oneCellAnchor>
    <xdr:from>
      <xdr:col>11</xdr:col>
      <xdr:colOff>140993</xdr:colOff>
      <xdr:row>747</xdr:row>
      <xdr:rowOff>136564</xdr:rowOff>
    </xdr:from>
    <xdr:ext cx="3492000" cy="297145"/>
    <xdr:sp macro="" textlink="">
      <xdr:nvSpPr>
        <xdr:cNvPr id="9" name="テキスト ボックス 8"/>
        <xdr:cNvSpPr txBox="1"/>
      </xdr:nvSpPr>
      <xdr:spPr>
        <a:xfrm>
          <a:off x="2152673" y="49255084"/>
          <a:ext cx="3492000"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名古屋議定書情報交換サイトの整備と運用・保守</a:t>
          </a:r>
          <a:r>
            <a:rPr lang="en-US" altLang="ja-JP">
              <a:solidFill>
                <a:sysClr val="windowText" lastClr="000000"/>
              </a:solidFill>
              <a:effectLst/>
            </a:rPr>
            <a:t>〕</a:t>
          </a:r>
        </a:p>
      </xdr:txBody>
    </xdr:sp>
    <xdr:clientData/>
  </xdr:oneCellAnchor>
  <xdr:oneCellAnchor>
    <xdr:from>
      <xdr:col>12</xdr:col>
      <xdr:colOff>64722</xdr:colOff>
      <xdr:row>755</xdr:row>
      <xdr:rowOff>22425</xdr:rowOff>
    </xdr:from>
    <xdr:ext cx="1656000" cy="473075"/>
    <xdr:sp macro="" textlink="">
      <xdr:nvSpPr>
        <xdr:cNvPr id="10" name="テキスト ボックス 9"/>
        <xdr:cNvSpPr txBox="1"/>
      </xdr:nvSpPr>
      <xdr:spPr>
        <a:xfrm>
          <a:off x="2259282" y="51998445"/>
          <a:ext cx="1656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　いであ</a:t>
          </a:r>
          <a:r>
            <a:rPr kumimoji="1" lang="ja-JP" altLang="en-US" sz="1100">
              <a:solidFill>
                <a:sysClr val="windowText" lastClr="000000"/>
              </a:solidFill>
            </a:rPr>
            <a:t>（株）</a:t>
          </a:r>
          <a:endParaRPr kumimoji="1" lang="en-US" altLang="ja-JP" sz="1100">
            <a:solidFill>
              <a:sysClr val="windowText" lastClr="000000"/>
            </a:solidFill>
          </a:endParaRPr>
        </a:p>
        <a:p>
          <a:r>
            <a:rPr kumimoji="1" lang="ja-JP" altLang="en-US" sz="1100">
              <a:solidFill>
                <a:sysClr val="windowText" lastClr="000000"/>
              </a:solidFill>
            </a:rPr>
            <a:t>　　１．０百万円</a:t>
          </a:r>
        </a:p>
      </xdr:txBody>
    </xdr:sp>
    <xdr:clientData/>
  </xdr:oneCellAnchor>
  <xdr:twoCellAnchor>
    <xdr:from>
      <xdr:col>9</xdr:col>
      <xdr:colOff>4497</xdr:colOff>
      <xdr:row>741</xdr:row>
      <xdr:rowOff>179314</xdr:rowOff>
    </xdr:from>
    <xdr:to>
      <xdr:col>9</xdr:col>
      <xdr:colOff>32051</xdr:colOff>
      <xdr:row>755</xdr:row>
      <xdr:rowOff>219428</xdr:rowOff>
    </xdr:to>
    <xdr:cxnSp macro="">
      <xdr:nvCxnSpPr>
        <xdr:cNvPr id="11" name="直線コネクタ 10"/>
        <xdr:cNvCxnSpPr/>
      </xdr:nvCxnSpPr>
      <xdr:spPr>
        <a:xfrm>
          <a:off x="1680897" y="46932247"/>
          <a:ext cx="27554" cy="499311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9987</xdr:colOff>
      <xdr:row>755</xdr:row>
      <xdr:rowOff>206096</xdr:rowOff>
    </xdr:from>
    <xdr:to>
      <xdr:col>12</xdr:col>
      <xdr:colOff>37347</xdr:colOff>
      <xdr:row>755</xdr:row>
      <xdr:rowOff>206096</xdr:rowOff>
    </xdr:to>
    <xdr:cxnSp macro="">
      <xdr:nvCxnSpPr>
        <xdr:cNvPr id="12" name="直線コネクタ 11"/>
        <xdr:cNvCxnSpPr/>
      </xdr:nvCxnSpPr>
      <xdr:spPr>
        <a:xfrm flipH="1">
          <a:off x="1655907" y="52182116"/>
          <a:ext cx="576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9987</xdr:colOff>
      <xdr:row>752</xdr:row>
      <xdr:rowOff>220507</xdr:rowOff>
    </xdr:from>
    <xdr:to>
      <xdr:col>12</xdr:col>
      <xdr:colOff>37347</xdr:colOff>
      <xdr:row>752</xdr:row>
      <xdr:rowOff>220507</xdr:rowOff>
    </xdr:to>
    <xdr:cxnSp macro="">
      <xdr:nvCxnSpPr>
        <xdr:cNvPr id="13" name="直線コネクタ 12"/>
        <xdr:cNvCxnSpPr/>
      </xdr:nvCxnSpPr>
      <xdr:spPr>
        <a:xfrm flipH="1">
          <a:off x="1655907" y="51129727"/>
          <a:ext cx="576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15927</xdr:colOff>
      <xdr:row>749</xdr:row>
      <xdr:rowOff>337290</xdr:rowOff>
    </xdr:from>
    <xdr:to>
      <xdr:col>12</xdr:col>
      <xdr:colOff>43287</xdr:colOff>
      <xdr:row>749</xdr:row>
      <xdr:rowOff>338877</xdr:rowOff>
    </xdr:to>
    <xdr:cxnSp macro="">
      <xdr:nvCxnSpPr>
        <xdr:cNvPr id="14" name="直線コネクタ 13"/>
        <xdr:cNvCxnSpPr/>
      </xdr:nvCxnSpPr>
      <xdr:spPr>
        <a:xfrm flipH="1">
          <a:off x="1661847" y="50172090"/>
          <a:ext cx="576000" cy="15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15926</xdr:colOff>
      <xdr:row>746</xdr:row>
      <xdr:rowOff>272126</xdr:rowOff>
    </xdr:from>
    <xdr:to>
      <xdr:col>12</xdr:col>
      <xdr:colOff>43286</xdr:colOff>
      <xdr:row>746</xdr:row>
      <xdr:rowOff>272126</xdr:rowOff>
    </xdr:to>
    <xdr:cxnSp macro="">
      <xdr:nvCxnSpPr>
        <xdr:cNvPr id="15" name="直線コネクタ 14"/>
        <xdr:cNvCxnSpPr/>
      </xdr:nvCxnSpPr>
      <xdr:spPr>
        <a:xfrm flipH="1">
          <a:off x="1661846" y="49040126"/>
          <a:ext cx="576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14021</xdr:colOff>
      <xdr:row>743</xdr:row>
      <xdr:rowOff>340885</xdr:rowOff>
    </xdr:from>
    <xdr:to>
      <xdr:col>12</xdr:col>
      <xdr:colOff>40507</xdr:colOff>
      <xdr:row>743</xdr:row>
      <xdr:rowOff>340885</xdr:rowOff>
    </xdr:to>
    <xdr:cxnSp macro="">
      <xdr:nvCxnSpPr>
        <xdr:cNvPr id="16" name="直線コネクタ 15"/>
        <xdr:cNvCxnSpPr/>
      </xdr:nvCxnSpPr>
      <xdr:spPr>
        <a:xfrm flipH="1">
          <a:off x="1690421" y="47805018"/>
          <a:ext cx="585286"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61391</xdr:colOff>
      <xdr:row>749</xdr:row>
      <xdr:rowOff>94911</xdr:rowOff>
    </xdr:from>
    <xdr:ext cx="2088000" cy="473075"/>
    <xdr:sp macro="" textlink="">
      <xdr:nvSpPr>
        <xdr:cNvPr id="18" name="テキスト ボックス 17"/>
        <xdr:cNvSpPr txBox="1"/>
      </xdr:nvSpPr>
      <xdr:spPr>
        <a:xfrm>
          <a:off x="2255951" y="49929711"/>
          <a:ext cx="2088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C</a:t>
          </a:r>
          <a:r>
            <a:rPr kumimoji="1" lang="ja-JP" altLang="en-US" sz="1100">
              <a:solidFill>
                <a:sysClr val="windowText" lastClr="000000"/>
              </a:solidFill>
              <a:effectLst/>
              <a:latin typeface="ＭＳ Ｐゴシック 本文"/>
              <a:ea typeface="+mn-ea"/>
              <a:cs typeface="+mn-cs"/>
            </a:rPr>
            <a:t>　アイ・シー・ネット（株）</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rPr>
            <a:t>　　　７．９百万円</a:t>
          </a:r>
        </a:p>
      </xdr:txBody>
    </xdr:sp>
    <xdr:clientData/>
  </xdr:oneCellAnchor>
  <xdr:oneCellAnchor>
    <xdr:from>
      <xdr:col>11</xdr:col>
      <xdr:colOff>134178</xdr:colOff>
      <xdr:row>750</xdr:row>
      <xdr:rowOff>184395</xdr:rowOff>
    </xdr:from>
    <xdr:ext cx="6355416" cy="218994"/>
    <xdr:sp macro="" textlink="">
      <xdr:nvSpPr>
        <xdr:cNvPr id="19" name="テキスト ボックス 18"/>
        <xdr:cNvSpPr txBox="1"/>
      </xdr:nvSpPr>
      <xdr:spPr>
        <a:xfrm>
          <a:off x="2145858" y="50377335"/>
          <a:ext cx="6355416" cy="218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a:t>
          </a:r>
          <a:r>
            <a:rPr kumimoji="1" lang="ja-JP" altLang="en-US" sz="1100">
              <a:solidFill>
                <a:sysClr val="windowText" lastClr="000000"/>
              </a:solidFill>
              <a:effectLst/>
              <a:latin typeface="ＭＳ Ｐゴシック 本文"/>
              <a:ea typeface="+mn-ea"/>
              <a:cs typeface="+mn-cs"/>
            </a:rPr>
            <a:t>名古屋議定書の国内措置の普及啓発・実施支援</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11</xdr:col>
      <xdr:colOff>162680</xdr:colOff>
      <xdr:row>742</xdr:row>
      <xdr:rowOff>239731</xdr:rowOff>
    </xdr:from>
    <xdr:ext cx="2772297" cy="275717"/>
    <xdr:sp macro="" textlink="">
      <xdr:nvSpPr>
        <xdr:cNvPr id="20" name="テキスト ボックス 19"/>
        <xdr:cNvSpPr txBox="1"/>
      </xdr:nvSpPr>
      <xdr:spPr>
        <a:xfrm>
          <a:off x="2174360" y="47582791"/>
          <a:ext cx="27722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一般競争契約（最低価格・条件付き）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11</xdr:col>
      <xdr:colOff>175622</xdr:colOff>
      <xdr:row>748</xdr:row>
      <xdr:rowOff>196791</xdr:rowOff>
    </xdr:from>
    <xdr:ext cx="2159566" cy="275717"/>
    <xdr:sp macro="" textlink="">
      <xdr:nvSpPr>
        <xdr:cNvPr id="21" name="テキスト ボックス 20"/>
        <xdr:cNvSpPr txBox="1"/>
      </xdr:nvSpPr>
      <xdr:spPr>
        <a:xfrm>
          <a:off x="2187302" y="49673451"/>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11</xdr:col>
      <xdr:colOff>181549</xdr:colOff>
      <xdr:row>754</xdr:row>
      <xdr:rowOff>126458</xdr:rowOff>
    </xdr:from>
    <xdr:ext cx="1877437" cy="275717"/>
    <xdr:sp macro="" textlink="">
      <xdr:nvSpPr>
        <xdr:cNvPr id="22" name="テキスト ボックス 21"/>
        <xdr:cNvSpPr txBox="1"/>
      </xdr:nvSpPr>
      <xdr:spPr>
        <a:xfrm>
          <a:off x="2193229" y="5174433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11</xdr:col>
      <xdr:colOff>160261</xdr:colOff>
      <xdr:row>745</xdr:row>
      <xdr:rowOff>143995</xdr:rowOff>
    </xdr:from>
    <xdr:ext cx="2772297" cy="275717"/>
    <xdr:sp macro="" textlink="">
      <xdr:nvSpPr>
        <xdr:cNvPr id="23" name="テキスト ボックス 22"/>
        <xdr:cNvSpPr txBox="1"/>
      </xdr:nvSpPr>
      <xdr:spPr>
        <a:xfrm>
          <a:off x="2171941" y="48553855"/>
          <a:ext cx="27722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一般競争契約（最低価格・条件付き）</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11</xdr:col>
      <xdr:colOff>136759</xdr:colOff>
      <xdr:row>756</xdr:row>
      <xdr:rowOff>124952</xdr:rowOff>
    </xdr:from>
    <xdr:ext cx="3784575" cy="297145"/>
    <xdr:sp macro="" textlink="">
      <xdr:nvSpPr>
        <xdr:cNvPr id="24" name="テキスト ボックス 23"/>
        <xdr:cNvSpPr txBox="1"/>
      </xdr:nvSpPr>
      <xdr:spPr>
        <a:xfrm>
          <a:off x="2148439" y="52459112"/>
          <a:ext cx="3784575"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地域連携保全活動の促進に係る情報収集等</a:t>
          </a:r>
          <a:r>
            <a:rPr lang="en-US" altLang="ja-JP">
              <a:solidFill>
                <a:sysClr val="windowText" lastClr="000000"/>
              </a:solidFill>
              <a:effectLst/>
            </a:rPr>
            <a:t>〕</a:t>
          </a:r>
        </a:p>
      </xdr:txBody>
    </xdr:sp>
    <xdr:clientData/>
  </xdr:oneCellAnchor>
  <xdr:oneCellAnchor>
    <xdr:from>
      <xdr:col>11</xdr:col>
      <xdr:colOff>170180</xdr:colOff>
      <xdr:row>751</xdr:row>
      <xdr:rowOff>135466</xdr:rowOff>
    </xdr:from>
    <xdr:ext cx="2765694" cy="275717"/>
    <xdr:sp macro="" textlink="">
      <xdr:nvSpPr>
        <xdr:cNvPr id="25" name="テキスト ボックス 24"/>
        <xdr:cNvSpPr txBox="1"/>
      </xdr:nvSpPr>
      <xdr:spPr>
        <a:xfrm>
          <a:off x="2181860" y="50686546"/>
          <a:ext cx="27656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一般競争契約（最低価格・条件付き）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5" zoomScaleNormal="75" zoomScaleSheetLayoutView="85" zoomScalePageLayoutView="85" workbookViewId="0">
      <selection activeCell="A3" sqref="A3:AH3"/>
    </sheetView>
  </sheetViews>
  <sheetFormatPr defaultRowHeight="13.2" x14ac:dyDescent="0.2"/>
  <cols>
    <col min="1" max="49" width="2.6640625" customWidth="1"/>
    <col min="50" max="50" width="6.66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6" t="s">
        <v>0</v>
      </c>
      <c r="AK2" s="926"/>
      <c r="AL2" s="926"/>
      <c r="AM2" s="926"/>
      <c r="AN2" s="926"/>
      <c r="AO2" s="927"/>
      <c r="AP2" s="927"/>
      <c r="AQ2" s="927"/>
      <c r="AR2" s="65" t="str">
        <f>IF(OR(AO2="　", AO2=""), "", "-")</f>
        <v/>
      </c>
      <c r="AS2" s="928">
        <v>191</v>
      </c>
      <c r="AT2" s="928"/>
      <c r="AU2" s="928"/>
      <c r="AV2" s="43" t="str">
        <f>IF(AW2="", "", "-")</f>
        <v/>
      </c>
      <c r="AW2" s="899"/>
      <c r="AX2" s="899"/>
    </row>
    <row r="3" spans="1:50" ht="21" customHeight="1" thickBot="1" x14ac:dyDescent="0.25">
      <c r="A3" s="855" t="s">
        <v>457</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475</v>
      </c>
      <c r="AK3" s="857"/>
      <c r="AL3" s="857"/>
      <c r="AM3" s="857"/>
      <c r="AN3" s="857"/>
      <c r="AO3" s="857"/>
      <c r="AP3" s="857"/>
      <c r="AQ3" s="857"/>
      <c r="AR3" s="857"/>
      <c r="AS3" s="857"/>
      <c r="AT3" s="857"/>
      <c r="AU3" s="857"/>
      <c r="AV3" s="857"/>
      <c r="AW3" s="857"/>
      <c r="AX3" s="24" t="s">
        <v>64</v>
      </c>
    </row>
    <row r="4" spans="1:50" ht="24.75" customHeight="1" x14ac:dyDescent="0.2">
      <c r="A4" s="690" t="s">
        <v>25</v>
      </c>
      <c r="B4" s="691"/>
      <c r="C4" s="691"/>
      <c r="D4" s="691"/>
      <c r="E4" s="691"/>
      <c r="F4" s="691"/>
      <c r="G4" s="668" t="s">
        <v>476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477</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6" t="s">
        <v>185</v>
      </c>
      <c r="H5" s="827"/>
      <c r="I5" s="827"/>
      <c r="J5" s="827"/>
      <c r="K5" s="827"/>
      <c r="L5" s="827"/>
      <c r="M5" s="828" t="s">
        <v>65</v>
      </c>
      <c r="N5" s="829"/>
      <c r="O5" s="829"/>
      <c r="P5" s="829"/>
      <c r="Q5" s="829"/>
      <c r="R5" s="830"/>
      <c r="S5" s="831" t="s">
        <v>130</v>
      </c>
      <c r="T5" s="827"/>
      <c r="U5" s="827"/>
      <c r="V5" s="827"/>
      <c r="W5" s="827"/>
      <c r="X5" s="832"/>
      <c r="Y5" s="684" t="s">
        <v>3</v>
      </c>
      <c r="Z5" s="529"/>
      <c r="AA5" s="529"/>
      <c r="AB5" s="529"/>
      <c r="AC5" s="529"/>
      <c r="AD5" s="530"/>
      <c r="AE5" s="685" t="s">
        <v>478</v>
      </c>
      <c r="AF5" s="685"/>
      <c r="AG5" s="685"/>
      <c r="AH5" s="685"/>
      <c r="AI5" s="685"/>
      <c r="AJ5" s="685"/>
      <c r="AK5" s="685"/>
      <c r="AL5" s="685"/>
      <c r="AM5" s="685"/>
      <c r="AN5" s="685"/>
      <c r="AO5" s="685"/>
      <c r="AP5" s="686"/>
      <c r="AQ5" s="687" t="s">
        <v>479</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1" t="s">
        <v>22</v>
      </c>
      <c r="B7" s="482"/>
      <c r="C7" s="482"/>
      <c r="D7" s="482"/>
      <c r="E7" s="482"/>
      <c r="F7" s="483"/>
      <c r="G7" s="484" t="s">
        <v>481</v>
      </c>
      <c r="H7" s="485"/>
      <c r="I7" s="485"/>
      <c r="J7" s="485"/>
      <c r="K7" s="485"/>
      <c r="L7" s="485"/>
      <c r="M7" s="485"/>
      <c r="N7" s="485"/>
      <c r="O7" s="485"/>
      <c r="P7" s="485"/>
      <c r="Q7" s="485"/>
      <c r="R7" s="485"/>
      <c r="S7" s="485"/>
      <c r="T7" s="485"/>
      <c r="U7" s="485"/>
      <c r="V7" s="485"/>
      <c r="W7" s="485"/>
      <c r="X7" s="486"/>
      <c r="Y7" s="910" t="s">
        <v>429</v>
      </c>
      <c r="Z7" s="429"/>
      <c r="AA7" s="429"/>
      <c r="AB7" s="429"/>
      <c r="AC7" s="429"/>
      <c r="AD7" s="911"/>
      <c r="AE7" s="900" t="s">
        <v>482</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2">
      <c r="A8" s="481" t="s">
        <v>330</v>
      </c>
      <c r="B8" s="482"/>
      <c r="C8" s="482"/>
      <c r="D8" s="482"/>
      <c r="E8" s="482"/>
      <c r="F8" s="483"/>
      <c r="G8" s="929" t="str">
        <f>入力規則等!A28</f>
        <v>-</v>
      </c>
      <c r="H8" s="706"/>
      <c r="I8" s="706"/>
      <c r="J8" s="706"/>
      <c r="K8" s="706"/>
      <c r="L8" s="706"/>
      <c r="M8" s="706"/>
      <c r="N8" s="706"/>
      <c r="O8" s="706"/>
      <c r="P8" s="706"/>
      <c r="Q8" s="706"/>
      <c r="R8" s="706"/>
      <c r="S8" s="706"/>
      <c r="T8" s="706"/>
      <c r="U8" s="706"/>
      <c r="V8" s="706"/>
      <c r="W8" s="706"/>
      <c r="X8" s="930"/>
      <c r="Y8" s="833" t="s">
        <v>331</v>
      </c>
      <c r="Z8" s="834"/>
      <c r="AA8" s="834"/>
      <c r="AB8" s="834"/>
      <c r="AC8" s="834"/>
      <c r="AD8" s="835"/>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6" t="s">
        <v>23</v>
      </c>
      <c r="B9" s="837"/>
      <c r="C9" s="837"/>
      <c r="D9" s="837"/>
      <c r="E9" s="837"/>
      <c r="F9" s="837"/>
      <c r="G9" s="838" t="s">
        <v>563</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97.2" customHeight="1" x14ac:dyDescent="0.2">
      <c r="A10" s="646" t="s">
        <v>29</v>
      </c>
      <c r="B10" s="647"/>
      <c r="C10" s="647"/>
      <c r="D10" s="647"/>
      <c r="E10" s="647"/>
      <c r="F10" s="647"/>
      <c r="G10" s="740" t="s">
        <v>562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31" t="s">
        <v>24</v>
      </c>
      <c r="B12" s="932"/>
      <c r="C12" s="932"/>
      <c r="D12" s="932"/>
      <c r="E12" s="932"/>
      <c r="F12" s="933"/>
      <c r="G12" s="746"/>
      <c r="H12" s="747"/>
      <c r="I12" s="747"/>
      <c r="J12" s="747"/>
      <c r="K12" s="747"/>
      <c r="L12" s="747"/>
      <c r="M12" s="747"/>
      <c r="N12" s="747"/>
      <c r="O12" s="747"/>
      <c r="P12" s="401" t="s">
        <v>448</v>
      </c>
      <c r="Q12" s="402"/>
      <c r="R12" s="402"/>
      <c r="S12" s="402"/>
      <c r="T12" s="402"/>
      <c r="U12" s="402"/>
      <c r="V12" s="403"/>
      <c r="W12" s="401" t="s">
        <v>445</v>
      </c>
      <c r="X12" s="402"/>
      <c r="Y12" s="402"/>
      <c r="Z12" s="402"/>
      <c r="AA12" s="402"/>
      <c r="AB12" s="402"/>
      <c r="AC12" s="403"/>
      <c r="AD12" s="401" t="s">
        <v>440</v>
      </c>
      <c r="AE12" s="402"/>
      <c r="AF12" s="402"/>
      <c r="AG12" s="402"/>
      <c r="AH12" s="402"/>
      <c r="AI12" s="402"/>
      <c r="AJ12" s="403"/>
      <c r="AK12" s="401" t="s">
        <v>433</v>
      </c>
      <c r="AL12" s="402"/>
      <c r="AM12" s="402"/>
      <c r="AN12" s="402"/>
      <c r="AO12" s="402"/>
      <c r="AP12" s="402"/>
      <c r="AQ12" s="403"/>
      <c r="AR12" s="401" t="s">
        <v>431</v>
      </c>
      <c r="AS12" s="402"/>
      <c r="AT12" s="402"/>
      <c r="AU12" s="402"/>
      <c r="AV12" s="402"/>
      <c r="AW12" s="402"/>
      <c r="AX12" s="708"/>
    </row>
    <row r="13" spans="1:50" ht="21" customHeight="1" x14ac:dyDescent="0.2">
      <c r="A13" s="600"/>
      <c r="B13" s="601"/>
      <c r="C13" s="601"/>
      <c r="D13" s="601"/>
      <c r="E13" s="601"/>
      <c r="F13" s="602"/>
      <c r="G13" s="709" t="s">
        <v>6</v>
      </c>
      <c r="H13" s="710"/>
      <c r="I13" s="751" t="s">
        <v>7</v>
      </c>
      <c r="J13" s="752"/>
      <c r="K13" s="752"/>
      <c r="L13" s="752"/>
      <c r="M13" s="752"/>
      <c r="N13" s="752"/>
      <c r="O13" s="753"/>
      <c r="P13" s="643">
        <v>45</v>
      </c>
      <c r="Q13" s="644"/>
      <c r="R13" s="644"/>
      <c r="S13" s="644"/>
      <c r="T13" s="644"/>
      <c r="U13" s="644"/>
      <c r="V13" s="645"/>
      <c r="W13" s="643">
        <v>41</v>
      </c>
      <c r="X13" s="644"/>
      <c r="Y13" s="644"/>
      <c r="Z13" s="644"/>
      <c r="AA13" s="644"/>
      <c r="AB13" s="644"/>
      <c r="AC13" s="645"/>
      <c r="AD13" s="643">
        <v>41</v>
      </c>
      <c r="AE13" s="644"/>
      <c r="AF13" s="644"/>
      <c r="AG13" s="644"/>
      <c r="AH13" s="644"/>
      <c r="AI13" s="644"/>
      <c r="AJ13" s="645"/>
      <c r="AK13" s="643">
        <v>44</v>
      </c>
      <c r="AL13" s="644"/>
      <c r="AM13" s="644"/>
      <c r="AN13" s="644"/>
      <c r="AO13" s="644"/>
      <c r="AP13" s="644"/>
      <c r="AQ13" s="645"/>
      <c r="AR13" s="907"/>
      <c r="AS13" s="908"/>
      <c r="AT13" s="908"/>
      <c r="AU13" s="908"/>
      <c r="AV13" s="908"/>
      <c r="AW13" s="908"/>
      <c r="AX13" s="909"/>
    </row>
    <row r="14" spans="1:50" ht="21" customHeight="1" x14ac:dyDescent="0.2">
      <c r="A14" s="600"/>
      <c r="B14" s="601"/>
      <c r="C14" s="601"/>
      <c r="D14" s="601"/>
      <c r="E14" s="601"/>
      <c r="F14" s="602"/>
      <c r="G14" s="711"/>
      <c r="H14" s="712"/>
      <c r="I14" s="697" t="s">
        <v>8</v>
      </c>
      <c r="J14" s="749"/>
      <c r="K14" s="749"/>
      <c r="L14" s="749"/>
      <c r="M14" s="749"/>
      <c r="N14" s="749"/>
      <c r="O14" s="750"/>
      <c r="P14" s="643" t="s">
        <v>484</v>
      </c>
      <c r="Q14" s="644"/>
      <c r="R14" s="644"/>
      <c r="S14" s="644"/>
      <c r="T14" s="644"/>
      <c r="U14" s="644"/>
      <c r="V14" s="645"/>
      <c r="W14" s="643" t="s">
        <v>485</v>
      </c>
      <c r="X14" s="644"/>
      <c r="Y14" s="644"/>
      <c r="Z14" s="644"/>
      <c r="AA14" s="644"/>
      <c r="AB14" s="644"/>
      <c r="AC14" s="645"/>
      <c r="AD14" s="643" t="s">
        <v>485</v>
      </c>
      <c r="AE14" s="644"/>
      <c r="AF14" s="644"/>
      <c r="AG14" s="644"/>
      <c r="AH14" s="644"/>
      <c r="AI14" s="644"/>
      <c r="AJ14" s="645"/>
      <c r="AK14" s="643" t="s">
        <v>485</v>
      </c>
      <c r="AL14" s="644"/>
      <c r="AM14" s="644"/>
      <c r="AN14" s="644"/>
      <c r="AO14" s="644"/>
      <c r="AP14" s="644"/>
      <c r="AQ14" s="645"/>
      <c r="AR14" s="775"/>
      <c r="AS14" s="775"/>
      <c r="AT14" s="775"/>
      <c r="AU14" s="775"/>
      <c r="AV14" s="775"/>
      <c r="AW14" s="775"/>
      <c r="AX14" s="776"/>
    </row>
    <row r="15" spans="1:50" ht="21" customHeight="1" x14ac:dyDescent="0.2">
      <c r="A15" s="600"/>
      <c r="B15" s="601"/>
      <c r="C15" s="601"/>
      <c r="D15" s="601"/>
      <c r="E15" s="601"/>
      <c r="F15" s="602"/>
      <c r="G15" s="711"/>
      <c r="H15" s="712"/>
      <c r="I15" s="697" t="s">
        <v>50</v>
      </c>
      <c r="J15" s="698"/>
      <c r="K15" s="698"/>
      <c r="L15" s="698"/>
      <c r="M15" s="698"/>
      <c r="N15" s="698"/>
      <c r="O15" s="699"/>
      <c r="P15" s="643" t="s">
        <v>484</v>
      </c>
      <c r="Q15" s="644"/>
      <c r="R15" s="644"/>
      <c r="S15" s="644"/>
      <c r="T15" s="644"/>
      <c r="U15" s="644"/>
      <c r="V15" s="645"/>
      <c r="W15" s="643" t="s">
        <v>485</v>
      </c>
      <c r="X15" s="644"/>
      <c r="Y15" s="644"/>
      <c r="Z15" s="644"/>
      <c r="AA15" s="644"/>
      <c r="AB15" s="644"/>
      <c r="AC15" s="645"/>
      <c r="AD15" s="643" t="s">
        <v>486</v>
      </c>
      <c r="AE15" s="644"/>
      <c r="AF15" s="644"/>
      <c r="AG15" s="644"/>
      <c r="AH15" s="644"/>
      <c r="AI15" s="644"/>
      <c r="AJ15" s="645"/>
      <c r="AK15" s="643" t="s">
        <v>485</v>
      </c>
      <c r="AL15" s="644"/>
      <c r="AM15" s="644"/>
      <c r="AN15" s="644"/>
      <c r="AO15" s="644"/>
      <c r="AP15" s="644"/>
      <c r="AQ15" s="645"/>
      <c r="AR15" s="643" t="s">
        <v>484</v>
      </c>
      <c r="AS15" s="644"/>
      <c r="AT15" s="644"/>
      <c r="AU15" s="644"/>
      <c r="AV15" s="644"/>
      <c r="AW15" s="644"/>
      <c r="AX15" s="793"/>
    </row>
    <row r="16" spans="1:50" ht="21" customHeight="1" x14ac:dyDescent="0.2">
      <c r="A16" s="600"/>
      <c r="B16" s="601"/>
      <c r="C16" s="601"/>
      <c r="D16" s="601"/>
      <c r="E16" s="601"/>
      <c r="F16" s="602"/>
      <c r="G16" s="711"/>
      <c r="H16" s="712"/>
      <c r="I16" s="697" t="s">
        <v>51</v>
      </c>
      <c r="J16" s="698"/>
      <c r="K16" s="698"/>
      <c r="L16" s="698"/>
      <c r="M16" s="698"/>
      <c r="N16" s="698"/>
      <c r="O16" s="699"/>
      <c r="P16" s="643" t="s">
        <v>485</v>
      </c>
      <c r="Q16" s="644"/>
      <c r="R16" s="644"/>
      <c r="S16" s="644"/>
      <c r="T16" s="644"/>
      <c r="U16" s="644"/>
      <c r="V16" s="645"/>
      <c r="W16" s="643" t="s">
        <v>485</v>
      </c>
      <c r="X16" s="644"/>
      <c r="Y16" s="644"/>
      <c r="Z16" s="644"/>
      <c r="AA16" s="644"/>
      <c r="AB16" s="644"/>
      <c r="AC16" s="645"/>
      <c r="AD16" s="643" t="s">
        <v>485</v>
      </c>
      <c r="AE16" s="644"/>
      <c r="AF16" s="644"/>
      <c r="AG16" s="644"/>
      <c r="AH16" s="644"/>
      <c r="AI16" s="644"/>
      <c r="AJ16" s="645"/>
      <c r="AK16" s="643" t="s">
        <v>487</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9"/>
      <c r="K17" s="749"/>
      <c r="L17" s="749"/>
      <c r="M17" s="749"/>
      <c r="N17" s="749"/>
      <c r="O17" s="750"/>
      <c r="P17" s="643" t="s">
        <v>485</v>
      </c>
      <c r="Q17" s="644"/>
      <c r="R17" s="644"/>
      <c r="S17" s="644"/>
      <c r="T17" s="644"/>
      <c r="U17" s="644"/>
      <c r="V17" s="645"/>
      <c r="W17" s="643" t="s">
        <v>485</v>
      </c>
      <c r="X17" s="644"/>
      <c r="Y17" s="644"/>
      <c r="Z17" s="644"/>
      <c r="AA17" s="644"/>
      <c r="AB17" s="644"/>
      <c r="AC17" s="645"/>
      <c r="AD17" s="643" t="s">
        <v>484</v>
      </c>
      <c r="AE17" s="644"/>
      <c r="AF17" s="644"/>
      <c r="AG17" s="644"/>
      <c r="AH17" s="644"/>
      <c r="AI17" s="644"/>
      <c r="AJ17" s="645"/>
      <c r="AK17" s="643" t="s">
        <v>485</v>
      </c>
      <c r="AL17" s="644"/>
      <c r="AM17" s="644"/>
      <c r="AN17" s="644"/>
      <c r="AO17" s="644"/>
      <c r="AP17" s="644"/>
      <c r="AQ17" s="645"/>
      <c r="AR17" s="905"/>
      <c r="AS17" s="905"/>
      <c r="AT17" s="905"/>
      <c r="AU17" s="905"/>
      <c r="AV17" s="905"/>
      <c r="AW17" s="905"/>
      <c r="AX17" s="906"/>
    </row>
    <row r="18" spans="1:50" ht="24.75" customHeight="1" x14ac:dyDescent="0.2">
      <c r="A18" s="600"/>
      <c r="B18" s="601"/>
      <c r="C18" s="601"/>
      <c r="D18" s="601"/>
      <c r="E18" s="601"/>
      <c r="F18" s="602"/>
      <c r="G18" s="713"/>
      <c r="H18" s="714"/>
      <c r="I18" s="702" t="s">
        <v>20</v>
      </c>
      <c r="J18" s="703"/>
      <c r="K18" s="703"/>
      <c r="L18" s="703"/>
      <c r="M18" s="703"/>
      <c r="N18" s="703"/>
      <c r="O18" s="704"/>
      <c r="P18" s="866">
        <f>SUM(P13:V17)</f>
        <v>45</v>
      </c>
      <c r="Q18" s="867"/>
      <c r="R18" s="867"/>
      <c r="S18" s="867"/>
      <c r="T18" s="867"/>
      <c r="U18" s="867"/>
      <c r="V18" s="868"/>
      <c r="W18" s="866">
        <f>SUM(W13:AC17)</f>
        <v>41</v>
      </c>
      <c r="X18" s="867"/>
      <c r="Y18" s="867"/>
      <c r="Z18" s="867"/>
      <c r="AA18" s="867"/>
      <c r="AB18" s="867"/>
      <c r="AC18" s="868"/>
      <c r="AD18" s="866">
        <f>SUM(AD13:AJ17)</f>
        <v>41</v>
      </c>
      <c r="AE18" s="867"/>
      <c r="AF18" s="867"/>
      <c r="AG18" s="867"/>
      <c r="AH18" s="867"/>
      <c r="AI18" s="867"/>
      <c r="AJ18" s="868"/>
      <c r="AK18" s="866">
        <f>SUM(AK13:AQ17)</f>
        <v>44</v>
      </c>
      <c r="AL18" s="867"/>
      <c r="AM18" s="867"/>
      <c r="AN18" s="867"/>
      <c r="AO18" s="867"/>
      <c r="AP18" s="867"/>
      <c r="AQ18" s="868"/>
      <c r="AR18" s="866">
        <f>SUM(AR13:AX17)</f>
        <v>0</v>
      </c>
      <c r="AS18" s="867"/>
      <c r="AT18" s="867"/>
      <c r="AU18" s="867"/>
      <c r="AV18" s="867"/>
      <c r="AW18" s="867"/>
      <c r="AX18" s="869"/>
    </row>
    <row r="19" spans="1:50" ht="24.75" customHeight="1" x14ac:dyDescent="0.2">
      <c r="A19" s="600"/>
      <c r="B19" s="601"/>
      <c r="C19" s="601"/>
      <c r="D19" s="601"/>
      <c r="E19" s="601"/>
      <c r="F19" s="602"/>
      <c r="G19" s="864" t="s">
        <v>9</v>
      </c>
      <c r="H19" s="865"/>
      <c r="I19" s="865"/>
      <c r="J19" s="865"/>
      <c r="K19" s="865"/>
      <c r="L19" s="865"/>
      <c r="M19" s="865"/>
      <c r="N19" s="865"/>
      <c r="O19" s="865"/>
      <c r="P19" s="643">
        <v>41</v>
      </c>
      <c r="Q19" s="644"/>
      <c r="R19" s="644"/>
      <c r="S19" s="644"/>
      <c r="T19" s="644"/>
      <c r="U19" s="644"/>
      <c r="V19" s="645"/>
      <c r="W19" s="643">
        <v>41</v>
      </c>
      <c r="X19" s="644"/>
      <c r="Y19" s="644"/>
      <c r="Z19" s="644"/>
      <c r="AA19" s="644"/>
      <c r="AB19" s="644"/>
      <c r="AC19" s="645"/>
      <c r="AD19" s="643">
        <v>40</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4" t="s">
        <v>10</v>
      </c>
      <c r="H20" s="865"/>
      <c r="I20" s="865"/>
      <c r="J20" s="865"/>
      <c r="K20" s="865"/>
      <c r="L20" s="865"/>
      <c r="M20" s="865"/>
      <c r="N20" s="865"/>
      <c r="O20" s="865"/>
      <c r="P20" s="304">
        <f>IF(P18=0, "-", SUM(P19)/P18)</f>
        <v>0.91111111111111109</v>
      </c>
      <c r="Q20" s="304"/>
      <c r="R20" s="304"/>
      <c r="S20" s="304"/>
      <c r="T20" s="304"/>
      <c r="U20" s="304"/>
      <c r="V20" s="304"/>
      <c r="W20" s="304">
        <f t="shared" ref="W20" si="0">IF(W18=0, "-", SUM(W19)/W18)</f>
        <v>1</v>
      </c>
      <c r="X20" s="304"/>
      <c r="Y20" s="304"/>
      <c r="Z20" s="304"/>
      <c r="AA20" s="304"/>
      <c r="AB20" s="304"/>
      <c r="AC20" s="304"/>
      <c r="AD20" s="304">
        <f t="shared" ref="AD20" si="1">IF(AD18=0, "-", SUM(AD19)/AD18)</f>
        <v>0.97560975609756095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6"/>
      <c r="B21" s="837"/>
      <c r="C21" s="837"/>
      <c r="D21" s="837"/>
      <c r="E21" s="837"/>
      <c r="F21" s="934"/>
      <c r="G21" s="302" t="s">
        <v>395</v>
      </c>
      <c r="H21" s="303"/>
      <c r="I21" s="303"/>
      <c r="J21" s="303"/>
      <c r="K21" s="303"/>
      <c r="L21" s="303"/>
      <c r="M21" s="303"/>
      <c r="N21" s="303"/>
      <c r="O21" s="303"/>
      <c r="P21" s="304">
        <f>IF(P19=0, "-", SUM(P19)/SUM(P13,P14))</f>
        <v>0.91111111111111109</v>
      </c>
      <c r="Q21" s="304"/>
      <c r="R21" s="304"/>
      <c r="S21" s="304"/>
      <c r="T21" s="304"/>
      <c r="U21" s="304"/>
      <c r="V21" s="304"/>
      <c r="W21" s="304">
        <f t="shared" ref="W21" si="2">IF(W19=0, "-", SUM(W19)/SUM(W13,W14))</f>
        <v>1</v>
      </c>
      <c r="X21" s="304"/>
      <c r="Y21" s="304"/>
      <c r="Z21" s="304"/>
      <c r="AA21" s="304"/>
      <c r="AB21" s="304"/>
      <c r="AC21" s="304"/>
      <c r="AD21" s="304">
        <f t="shared" ref="AD21" si="3">IF(AD19=0, "-", SUM(AD19)/SUM(AD13,AD14))</f>
        <v>0.97560975609756095</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2" t="s">
        <v>465</v>
      </c>
      <c r="B22" s="953"/>
      <c r="C22" s="953"/>
      <c r="D22" s="953"/>
      <c r="E22" s="953"/>
      <c r="F22" s="954"/>
      <c r="G22" s="939" t="s">
        <v>375</v>
      </c>
      <c r="H22" s="208"/>
      <c r="I22" s="208"/>
      <c r="J22" s="208"/>
      <c r="K22" s="208"/>
      <c r="L22" s="208"/>
      <c r="M22" s="208"/>
      <c r="N22" s="208"/>
      <c r="O22" s="209"/>
      <c r="P22" s="924" t="s">
        <v>434</v>
      </c>
      <c r="Q22" s="208"/>
      <c r="R22" s="208"/>
      <c r="S22" s="208"/>
      <c r="T22" s="208"/>
      <c r="U22" s="208"/>
      <c r="V22" s="209"/>
      <c r="W22" s="924" t="s">
        <v>430</v>
      </c>
      <c r="X22" s="208"/>
      <c r="Y22" s="208"/>
      <c r="Z22" s="208"/>
      <c r="AA22" s="208"/>
      <c r="AB22" s="208"/>
      <c r="AC22" s="209"/>
      <c r="AD22" s="924" t="s">
        <v>374</v>
      </c>
      <c r="AE22" s="208"/>
      <c r="AF22" s="208"/>
      <c r="AG22" s="208"/>
      <c r="AH22" s="208"/>
      <c r="AI22" s="208"/>
      <c r="AJ22" s="208"/>
      <c r="AK22" s="208"/>
      <c r="AL22" s="208"/>
      <c r="AM22" s="208"/>
      <c r="AN22" s="208"/>
      <c r="AO22" s="208"/>
      <c r="AP22" s="208"/>
      <c r="AQ22" s="208"/>
      <c r="AR22" s="208"/>
      <c r="AS22" s="208"/>
      <c r="AT22" s="208"/>
      <c r="AU22" s="208"/>
      <c r="AV22" s="208"/>
      <c r="AW22" s="208"/>
      <c r="AX22" s="961"/>
    </row>
    <row r="23" spans="1:50" ht="25.5" customHeight="1" x14ac:dyDescent="0.2">
      <c r="A23" s="955"/>
      <c r="B23" s="956"/>
      <c r="C23" s="956"/>
      <c r="D23" s="956"/>
      <c r="E23" s="956"/>
      <c r="F23" s="957"/>
      <c r="G23" s="940" t="s">
        <v>488</v>
      </c>
      <c r="H23" s="941"/>
      <c r="I23" s="941"/>
      <c r="J23" s="941"/>
      <c r="K23" s="941"/>
      <c r="L23" s="941"/>
      <c r="M23" s="941"/>
      <c r="N23" s="941"/>
      <c r="O23" s="942"/>
      <c r="P23" s="907">
        <v>44</v>
      </c>
      <c r="Q23" s="908"/>
      <c r="R23" s="908"/>
      <c r="S23" s="908"/>
      <c r="T23" s="908"/>
      <c r="U23" s="908"/>
      <c r="V23" s="925"/>
      <c r="W23" s="907"/>
      <c r="X23" s="908"/>
      <c r="Y23" s="908"/>
      <c r="Z23" s="908"/>
      <c r="AA23" s="908"/>
      <c r="AB23" s="908"/>
      <c r="AC23" s="925"/>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2">
      <c r="A24" s="955"/>
      <c r="B24" s="956"/>
      <c r="C24" s="956"/>
      <c r="D24" s="956"/>
      <c r="E24" s="956"/>
      <c r="F24" s="957"/>
      <c r="G24" s="943"/>
      <c r="H24" s="944"/>
      <c r="I24" s="944"/>
      <c r="J24" s="944"/>
      <c r="K24" s="944"/>
      <c r="L24" s="944"/>
      <c r="M24" s="944"/>
      <c r="N24" s="944"/>
      <c r="O24" s="945"/>
      <c r="P24" s="643"/>
      <c r="Q24" s="644"/>
      <c r="R24" s="644"/>
      <c r="S24" s="644"/>
      <c r="T24" s="644"/>
      <c r="U24" s="644"/>
      <c r="V24" s="645"/>
      <c r="W24" s="643"/>
      <c r="X24" s="644"/>
      <c r="Y24" s="644"/>
      <c r="Z24" s="644"/>
      <c r="AA24" s="644"/>
      <c r="AB24" s="644"/>
      <c r="AC24" s="645"/>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2">
      <c r="A25" s="955"/>
      <c r="B25" s="956"/>
      <c r="C25" s="956"/>
      <c r="D25" s="956"/>
      <c r="E25" s="956"/>
      <c r="F25" s="957"/>
      <c r="G25" s="943"/>
      <c r="H25" s="944"/>
      <c r="I25" s="944"/>
      <c r="J25" s="944"/>
      <c r="K25" s="944"/>
      <c r="L25" s="944"/>
      <c r="M25" s="944"/>
      <c r="N25" s="944"/>
      <c r="O25" s="945"/>
      <c r="P25" s="643"/>
      <c r="Q25" s="644"/>
      <c r="R25" s="644"/>
      <c r="S25" s="644"/>
      <c r="T25" s="644"/>
      <c r="U25" s="644"/>
      <c r="V25" s="645"/>
      <c r="W25" s="643"/>
      <c r="X25" s="644"/>
      <c r="Y25" s="644"/>
      <c r="Z25" s="644"/>
      <c r="AA25" s="644"/>
      <c r="AB25" s="644"/>
      <c r="AC25" s="645"/>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2">
      <c r="A26" s="955"/>
      <c r="B26" s="956"/>
      <c r="C26" s="956"/>
      <c r="D26" s="956"/>
      <c r="E26" s="956"/>
      <c r="F26" s="957"/>
      <c r="G26" s="943"/>
      <c r="H26" s="944"/>
      <c r="I26" s="944"/>
      <c r="J26" s="944"/>
      <c r="K26" s="944"/>
      <c r="L26" s="944"/>
      <c r="M26" s="944"/>
      <c r="N26" s="944"/>
      <c r="O26" s="945"/>
      <c r="P26" s="643"/>
      <c r="Q26" s="644"/>
      <c r="R26" s="644"/>
      <c r="S26" s="644"/>
      <c r="T26" s="644"/>
      <c r="U26" s="644"/>
      <c r="V26" s="645"/>
      <c r="W26" s="643"/>
      <c r="X26" s="644"/>
      <c r="Y26" s="644"/>
      <c r="Z26" s="644"/>
      <c r="AA26" s="644"/>
      <c r="AB26" s="644"/>
      <c r="AC26" s="645"/>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2">
      <c r="A27" s="955"/>
      <c r="B27" s="956"/>
      <c r="C27" s="956"/>
      <c r="D27" s="956"/>
      <c r="E27" s="956"/>
      <c r="F27" s="957"/>
      <c r="G27" s="943"/>
      <c r="H27" s="944"/>
      <c r="I27" s="944"/>
      <c r="J27" s="944"/>
      <c r="K27" s="944"/>
      <c r="L27" s="944"/>
      <c r="M27" s="944"/>
      <c r="N27" s="944"/>
      <c r="O27" s="945"/>
      <c r="P27" s="643"/>
      <c r="Q27" s="644"/>
      <c r="R27" s="644"/>
      <c r="S27" s="644"/>
      <c r="T27" s="644"/>
      <c r="U27" s="644"/>
      <c r="V27" s="645"/>
      <c r="W27" s="643"/>
      <c r="X27" s="644"/>
      <c r="Y27" s="644"/>
      <c r="Z27" s="644"/>
      <c r="AA27" s="644"/>
      <c r="AB27" s="644"/>
      <c r="AC27" s="645"/>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2">
      <c r="A28" s="955"/>
      <c r="B28" s="956"/>
      <c r="C28" s="956"/>
      <c r="D28" s="956"/>
      <c r="E28" s="956"/>
      <c r="F28" s="957"/>
      <c r="G28" s="946" t="s">
        <v>379</v>
      </c>
      <c r="H28" s="947"/>
      <c r="I28" s="947"/>
      <c r="J28" s="947"/>
      <c r="K28" s="947"/>
      <c r="L28" s="947"/>
      <c r="M28" s="947"/>
      <c r="N28" s="947"/>
      <c r="O28" s="948"/>
      <c r="P28" s="866">
        <f>P29-SUM(P23:P27)</f>
        <v>0</v>
      </c>
      <c r="Q28" s="867"/>
      <c r="R28" s="867"/>
      <c r="S28" s="867"/>
      <c r="T28" s="867"/>
      <c r="U28" s="867"/>
      <c r="V28" s="868"/>
      <c r="W28" s="866">
        <f>W29-SUM(W23:W27)</f>
        <v>0</v>
      </c>
      <c r="X28" s="867"/>
      <c r="Y28" s="867"/>
      <c r="Z28" s="867"/>
      <c r="AA28" s="867"/>
      <c r="AB28" s="867"/>
      <c r="AC28" s="868"/>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5">
      <c r="A29" s="958"/>
      <c r="B29" s="959"/>
      <c r="C29" s="959"/>
      <c r="D29" s="959"/>
      <c r="E29" s="959"/>
      <c r="F29" s="960"/>
      <c r="G29" s="949" t="s">
        <v>376</v>
      </c>
      <c r="H29" s="950"/>
      <c r="I29" s="950"/>
      <c r="J29" s="950"/>
      <c r="K29" s="950"/>
      <c r="L29" s="950"/>
      <c r="M29" s="950"/>
      <c r="N29" s="950"/>
      <c r="O29" s="951"/>
      <c r="P29" s="921">
        <f>AK13</f>
        <v>44</v>
      </c>
      <c r="Q29" s="922"/>
      <c r="R29" s="922"/>
      <c r="S29" s="922"/>
      <c r="T29" s="922"/>
      <c r="U29" s="922"/>
      <c r="V29" s="923"/>
      <c r="W29" s="921">
        <f>AR13</f>
        <v>0</v>
      </c>
      <c r="X29" s="922"/>
      <c r="Y29" s="922"/>
      <c r="Z29" s="922"/>
      <c r="AA29" s="922"/>
      <c r="AB29" s="922"/>
      <c r="AC29" s="92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2">
      <c r="A30" s="849" t="s">
        <v>391</v>
      </c>
      <c r="B30" s="850"/>
      <c r="C30" s="850"/>
      <c r="D30" s="850"/>
      <c r="E30" s="850"/>
      <c r="F30" s="851"/>
      <c r="G30" s="760" t="s">
        <v>264</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449</v>
      </c>
      <c r="AF30" s="846"/>
      <c r="AG30" s="846"/>
      <c r="AH30" s="847"/>
      <c r="AI30" s="845" t="s">
        <v>446</v>
      </c>
      <c r="AJ30" s="846"/>
      <c r="AK30" s="846"/>
      <c r="AL30" s="847"/>
      <c r="AM30" s="903" t="s">
        <v>441</v>
      </c>
      <c r="AN30" s="903"/>
      <c r="AO30" s="903"/>
      <c r="AP30" s="845"/>
      <c r="AQ30" s="754" t="s">
        <v>306</v>
      </c>
      <c r="AR30" s="755"/>
      <c r="AS30" s="755"/>
      <c r="AT30" s="756"/>
      <c r="AU30" s="761" t="s">
        <v>252</v>
      </c>
      <c r="AV30" s="761"/>
      <c r="AW30" s="761"/>
      <c r="AX30" s="904"/>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32</v>
      </c>
      <c r="AV31" s="185"/>
      <c r="AW31" s="384" t="s">
        <v>296</v>
      </c>
      <c r="AX31" s="385"/>
    </row>
    <row r="32" spans="1:50" ht="47.7" customHeight="1" x14ac:dyDescent="0.2">
      <c r="A32" s="389"/>
      <c r="B32" s="387"/>
      <c r="C32" s="387"/>
      <c r="D32" s="387"/>
      <c r="E32" s="387"/>
      <c r="F32" s="388"/>
      <c r="G32" s="550" t="s">
        <v>492</v>
      </c>
      <c r="H32" s="551"/>
      <c r="I32" s="551"/>
      <c r="J32" s="551"/>
      <c r="K32" s="551"/>
      <c r="L32" s="551"/>
      <c r="M32" s="551"/>
      <c r="N32" s="551"/>
      <c r="O32" s="552"/>
      <c r="P32" s="91" t="s">
        <v>569</v>
      </c>
      <c r="Q32" s="91"/>
      <c r="R32" s="91"/>
      <c r="S32" s="91"/>
      <c r="T32" s="91"/>
      <c r="U32" s="91"/>
      <c r="V32" s="91"/>
      <c r="W32" s="91"/>
      <c r="X32" s="92"/>
      <c r="Y32" s="457" t="s">
        <v>12</v>
      </c>
      <c r="Z32" s="517"/>
      <c r="AA32" s="518"/>
      <c r="AB32" s="848" t="s">
        <v>490</v>
      </c>
      <c r="AC32" s="447"/>
      <c r="AD32" s="447"/>
      <c r="AE32" s="204">
        <v>60</v>
      </c>
      <c r="AF32" s="205"/>
      <c r="AG32" s="205"/>
      <c r="AH32" s="205"/>
      <c r="AI32" s="204" t="s">
        <v>567</v>
      </c>
      <c r="AJ32" s="205"/>
      <c r="AK32" s="205"/>
      <c r="AL32" s="205"/>
      <c r="AM32" s="204" t="s">
        <v>485</v>
      </c>
      <c r="AN32" s="205"/>
      <c r="AO32" s="205"/>
      <c r="AP32" s="205"/>
      <c r="AQ32" s="326" t="s">
        <v>484</v>
      </c>
      <c r="AR32" s="193"/>
      <c r="AS32" s="193"/>
      <c r="AT32" s="327"/>
      <c r="AU32" s="205" t="s">
        <v>485</v>
      </c>
      <c r="AV32" s="205"/>
      <c r="AW32" s="205"/>
      <c r="AX32" s="207"/>
    </row>
    <row r="33" spans="1:50" ht="34.950000000000003"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491</v>
      </c>
      <c r="AC33" s="509"/>
      <c r="AD33" s="509"/>
      <c r="AE33" s="204">
        <v>81</v>
      </c>
      <c r="AF33" s="205"/>
      <c r="AG33" s="205"/>
      <c r="AH33" s="205"/>
      <c r="AI33" s="204">
        <v>81</v>
      </c>
      <c r="AJ33" s="205"/>
      <c r="AK33" s="205"/>
      <c r="AL33" s="205"/>
      <c r="AM33" s="204">
        <v>81</v>
      </c>
      <c r="AN33" s="205"/>
      <c r="AO33" s="205"/>
      <c r="AP33" s="205"/>
      <c r="AQ33" s="326" t="s">
        <v>485</v>
      </c>
      <c r="AR33" s="193"/>
      <c r="AS33" s="193"/>
      <c r="AT33" s="327"/>
      <c r="AU33" s="205">
        <v>81</v>
      </c>
      <c r="AV33" s="205"/>
      <c r="AW33" s="205"/>
      <c r="AX33" s="207"/>
    </row>
    <row r="34" spans="1:50" ht="34.950000000000003"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74.099999999999994</v>
      </c>
      <c r="AF34" s="205"/>
      <c r="AG34" s="205"/>
      <c r="AH34" s="205"/>
      <c r="AI34" s="204" t="s">
        <v>574</v>
      </c>
      <c r="AJ34" s="205"/>
      <c r="AK34" s="205"/>
      <c r="AL34" s="205"/>
      <c r="AM34" s="204" t="s">
        <v>485</v>
      </c>
      <c r="AN34" s="205"/>
      <c r="AO34" s="205"/>
      <c r="AP34" s="205"/>
      <c r="AQ34" s="326" t="s">
        <v>493</v>
      </c>
      <c r="AR34" s="193"/>
      <c r="AS34" s="193"/>
      <c r="AT34" s="327"/>
      <c r="AU34" s="205" t="s">
        <v>485</v>
      </c>
      <c r="AV34" s="205"/>
      <c r="AW34" s="205"/>
      <c r="AX34" s="207"/>
    </row>
    <row r="35" spans="1:50" ht="23.25" customHeight="1" x14ac:dyDescent="0.2">
      <c r="A35" s="212" t="s">
        <v>419</v>
      </c>
      <c r="B35" s="213"/>
      <c r="C35" s="213"/>
      <c r="D35" s="213"/>
      <c r="E35" s="213"/>
      <c r="F35" s="214"/>
      <c r="G35" s="218" t="s">
        <v>489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2">
      <c r="A37" s="757" t="s">
        <v>391</v>
      </c>
      <c r="B37" s="758"/>
      <c r="C37" s="758"/>
      <c r="D37" s="758"/>
      <c r="E37" s="758"/>
      <c r="F37" s="759"/>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449</v>
      </c>
      <c r="AF37" s="231"/>
      <c r="AG37" s="231"/>
      <c r="AH37" s="232"/>
      <c r="AI37" s="230" t="s">
        <v>446</v>
      </c>
      <c r="AJ37" s="231"/>
      <c r="AK37" s="231"/>
      <c r="AL37" s="232"/>
      <c r="AM37" s="236" t="s">
        <v>441</v>
      </c>
      <c r="AN37" s="236"/>
      <c r="AO37" s="236"/>
      <c r="AP37" s="230"/>
      <c r="AQ37" s="137" t="s">
        <v>306</v>
      </c>
      <c r="AR37" s="138"/>
      <c r="AS37" s="138"/>
      <c r="AT37" s="139"/>
      <c r="AU37" s="397" t="s">
        <v>252</v>
      </c>
      <c r="AV37" s="397"/>
      <c r="AW37" s="397"/>
      <c r="AX37" s="898"/>
    </row>
    <row r="38" spans="1:50" ht="18.75"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v>32</v>
      </c>
      <c r="AV38" s="185"/>
      <c r="AW38" s="384" t="s">
        <v>296</v>
      </c>
      <c r="AX38" s="385"/>
    </row>
    <row r="39" spans="1:50" ht="34.950000000000003" customHeight="1" x14ac:dyDescent="0.2">
      <c r="A39" s="389"/>
      <c r="B39" s="387"/>
      <c r="C39" s="387"/>
      <c r="D39" s="387"/>
      <c r="E39" s="387"/>
      <c r="F39" s="388"/>
      <c r="G39" s="550" t="s">
        <v>495</v>
      </c>
      <c r="H39" s="551"/>
      <c r="I39" s="551"/>
      <c r="J39" s="551"/>
      <c r="K39" s="551"/>
      <c r="L39" s="551"/>
      <c r="M39" s="551"/>
      <c r="N39" s="551"/>
      <c r="O39" s="552"/>
      <c r="P39" s="91" t="s">
        <v>494</v>
      </c>
      <c r="Q39" s="91"/>
      <c r="R39" s="91"/>
      <c r="S39" s="91"/>
      <c r="T39" s="91"/>
      <c r="U39" s="91"/>
      <c r="V39" s="91"/>
      <c r="W39" s="91"/>
      <c r="X39" s="92"/>
      <c r="Y39" s="457" t="s">
        <v>12</v>
      </c>
      <c r="Z39" s="517"/>
      <c r="AA39" s="518"/>
      <c r="AB39" s="848" t="s">
        <v>496</v>
      </c>
      <c r="AC39" s="447"/>
      <c r="AD39" s="447"/>
      <c r="AE39" s="204">
        <v>111</v>
      </c>
      <c r="AF39" s="205"/>
      <c r="AG39" s="205"/>
      <c r="AH39" s="205"/>
      <c r="AI39" s="204">
        <v>308</v>
      </c>
      <c r="AJ39" s="205"/>
      <c r="AK39" s="205"/>
      <c r="AL39" s="205"/>
      <c r="AM39" s="204">
        <v>352</v>
      </c>
      <c r="AN39" s="205"/>
      <c r="AO39" s="205"/>
      <c r="AP39" s="205"/>
      <c r="AQ39" s="326" t="s">
        <v>485</v>
      </c>
      <c r="AR39" s="193"/>
      <c r="AS39" s="193"/>
      <c r="AT39" s="327"/>
      <c r="AU39" s="205" t="s">
        <v>484</v>
      </c>
      <c r="AV39" s="205"/>
      <c r="AW39" s="205"/>
      <c r="AX39" s="207"/>
    </row>
    <row r="40" spans="1:50" ht="34.950000000000003"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748" t="s">
        <v>497</v>
      </c>
      <c r="AC40" s="509"/>
      <c r="AD40" s="509"/>
      <c r="AE40" s="204">
        <v>120</v>
      </c>
      <c r="AF40" s="205"/>
      <c r="AG40" s="205"/>
      <c r="AH40" s="205"/>
      <c r="AI40" s="204">
        <v>180</v>
      </c>
      <c r="AJ40" s="205"/>
      <c r="AK40" s="205"/>
      <c r="AL40" s="205"/>
      <c r="AM40" s="204">
        <v>350</v>
      </c>
      <c r="AN40" s="205"/>
      <c r="AO40" s="205"/>
      <c r="AP40" s="205"/>
      <c r="AQ40" s="326" t="s">
        <v>485</v>
      </c>
      <c r="AR40" s="193"/>
      <c r="AS40" s="193"/>
      <c r="AT40" s="327"/>
      <c r="AU40" s="205">
        <v>400</v>
      </c>
      <c r="AV40" s="205"/>
      <c r="AW40" s="205"/>
      <c r="AX40" s="207"/>
    </row>
    <row r="41" spans="1:50" ht="34.950000000000003"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92.5</v>
      </c>
      <c r="AF41" s="205"/>
      <c r="AG41" s="205"/>
      <c r="AH41" s="205"/>
      <c r="AI41" s="204">
        <v>171.1</v>
      </c>
      <c r="AJ41" s="205"/>
      <c r="AK41" s="205"/>
      <c r="AL41" s="205"/>
      <c r="AM41" s="204">
        <v>100.5</v>
      </c>
      <c r="AN41" s="205"/>
      <c r="AO41" s="205"/>
      <c r="AP41" s="205"/>
      <c r="AQ41" s="326" t="s">
        <v>485</v>
      </c>
      <c r="AR41" s="193"/>
      <c r="AS41" s="193"/>
      <c r="AT41" s="327"/>
      <c r="AU41" s="205" t="s">
        <v>485</v>
      </c>
      <c r="AV41" s="205"/>
      <c r="AW41" s="205"/>
      <c r="AX41" s="207"/>
    </row>
    <row r="42" spans="1:50" ht="23.25" customHeight="1" x14ac:dyDescent="0.2">
      <c r="A42" s="212" t="s">
        <v>419</v>
      </c>
      <c r="B42" s="213"/>
      <c r="C42" s="213"/>
      <c r="D42" s="213"/>
      <c r="E42" s="213"/>
      <c r="F42" s="214"/>
      <c r="G42" s="218" t="s">
        <v>499</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7" t="s">
        <v>391</v>
      </c>
      <c r="B44" s="758"/>
      <c r="C44" s="758"/>
      <c r="D44" s="758"/>
      <c r="E44" s="758"/>
      <c r="F44" s="759"/>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449</v>
      </c>
      <c r="AF44" s="231"/>
      <c r="AG44" s="231"/>
      <c r="AH44" s="232"/>
      <c r="AI44" s="230" t="s">
        <v>446</v>
      </c>
      <c r="AJ44" s="231"/>
      <c r="AK44" s="231"/>
      <c r="AL44" s="232"/>
      <c r="AM44" s="236" t="s">
        <v>441</v>
      </c>
      <c r="AN44" s="236"/>
      <c r="AO44" s="236"/>
      <c r="AP44" s="230"/>
      <c r="AQ44" s="137" t="s">
        <v>306</v>
      </c>
      <c r="AR44" s="138"/>
      <c r="AS44" s="138"/>
      <c r="AT44" s="139"/>
      <c r="AU44" s="397" t="s">
        <v>252</v>
      </c>
      <c r="AV44" s="397"/>
      <c r="AW44" s="397"/>
      <c r="AX44" s="898"/>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419</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391</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449</v>
      </c>
      <c r="AF51" s="231"/>
      <c r="AG51" s="231"/>
      <c r="AH51" s="232"/>
      <c r="AI51" s="230" t="s">
        <v>446</v>
      </c>
      <c r="AJ51" s="231"/>
      <c r="AK51" s="231"/>
      <c r="AL51" s="232"/>
      <c r="AM51" s="236" t="s">
        <v>442</v>
      </c>
      <c r="AN51" s="236"/>
      <c r="AO51" s="236"/>
      <c r="AP51" s="230"/>
      <c r="AQ51" s="137" t="s">
        <v>306</v>
      </c>
      <c r="AR51" s="138"/>
      <c r="AS51" s="138"/>
      <c r="AT51" s="139"/>
      <c r="AU51" s="912" t="s">
        <v>252</v>
      </c>
      <c r="AV51" s="912"/>
      <c r="AW51" s="912"/>
      <c r="AX51" s="913"/>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419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391</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450</v>
      </c>
      <c r="AF58" s="231"/>
      <c r="AG58" s="231"/>
      <c r="AH58" s="232"/>
      <c r="AI58" s="230" t="s">
        <v>446</v>
      </c>
      <c r="AJ58" s="231"/>
      <c r="AK58" s="231"/>
      <c r="AL58" s="232"/>
      <c r="AM58" s="236" t="s">
        <v>441</v>
      </c>
      <c r="AN58" s="236"/>
      <c r="AO58" s="236"/>
      <c r="AP58" s="230"/>
      <c r="AQ58" s="137" t="s">
        <v>306</v>
      </c>
      <c r="AR58" s="138"/>
      <c r="AS58" s="138"/>
      <c r="AT58" s="139"/>
      <c r="AU58" s="912" t="s">
        <v>252</v>
      </c>
      <c r="AV58" s="912"/>
      <c r="AW58" s="912"/>
      <c r="AX58" s="913"/>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419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392</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387</v>
      </c>
      <c r="X65" s="474"/>
      <c r="Y65" s="477"/>
      <c r="Z65" s="477"/>
      <c r="AA65" s="478"/>
      <c r="AB65" s="224" t="s">
        <v>11</v>
      </c>
      <c r="AC65" s="225"/>
      <c r="AD65" s="226"/>
      <c r="AE65" s="230" t="s">
        <v>449</v>
      </c>
      <c r="AF65" s="231"/>
      <c r="AG65" s="231"/>
      <c r="AH65" s="232"/>
      <c r="AI65" s="230" t="s">
        <v>446</v>
      </c>
      <c r="AJ65" s="231"/>
      <c r="AK65" s="231"/>
      <c r="AL65" s="232"/>
      <c r="AM65" s="236" t="s">
        <v>441</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390</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396</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408</v>
      </c>
      <c r="X70" s="297"/>
      <c r="Y70" s="256" t="s">
        <v>12</v>
      </c>
      <c r="Z70" s="256"/>
      <c r="AA70" s="257"/>
      <c r="AB70" s="258" t="s">
        <v>409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392</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449</v>
      </c>
      <c r="AF73" s="231"/>
      <c r="AG73" s="231"/>
      <c r="AH73" s="232"/>
      <c r="AI73" s="230" t="s">
        <v>446</v>
      </c>
      <c r="AJ73" s="231"/>
      <c r="AK73" s="231"/>
      <c r="AL73" s="232"/>
      <c r="AM73" s="236" t="s">
        <v>441</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2">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8"/>
      <c r="AF77" s="879"/>
      <c r="AG77" s="879"/>
      <c r="AH77" s="879"/>
      <c r="AI77" s="878"/>
      <c r="AJ77" s="879"/>
      <c r="AK77" s="879"/>
      <c r="AL77" s="879"/>
      <c r="AM77" s="878"/>
      <c r="AN77" s="879"/>
      <c r="AO77" s="879"/>
      <c r="AP77" s="879"/>
      <c r="AQ77" s="326"/>
      <c r="AR77" s="193"/>
      <c r="AS77" s="193"/>
      <c r="AT77" s="327"/>
      <c r="AU77" s="205"/>
      <c r="AV77" s="205"/>
      <c r="AW77" s="205"/>
      <c r="AX77" s="207"/>
    </row>
    <row r="78" spans="1:50" ht="69.75" hidden="1" customHeight="1" x14ac:dyDescent="0.2">
      <c r="A78" s="321" t="s">
        <v>422</v>
      </c>
      <c r="B78" s="322"/>
      <c r="C78" s="322"/>
      <c r="D78" s="322"/>
      <c r="E78" s="319" t="s">
        <v>369</v>
      </c>
      <c r="F78" s="320"/>
      <c r="G78" s="48" t="s">
        <v>309</v>
      </c>
      <c r="H78" s="573"/>
      <c r="I78" s="574"/>
      <c r="J78" s="574"/>
      <c r="K78" s="574"/>
      <c r="L78" s="574"/>
      <c r="M78" s="574"/>
      <c r="N78" s="574"/>
      <c r="O78" s="575"/>
      <c r="P78" s="133"/>
      <c r="Q78" s="133"/>
      <c r="R78" s="133"/>
      <c r="S78" s="133"/>
      <c r="T78" s="133"/>
      <c r="U78" s="133"/>
      <c r="V78" s="133"/>
      <c r="W78" s="133"/>
      <c r="X78" s="133"/>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386</v>
      </c>
      <c r="AP79" s="265"/>
      <c r="AQ79" s="265"/>
      <c r="AR79" s="67" t="s">
        <v>384</v>
      </c>
      <c r="AS79" s="264"/>
      <c r="AT79" s="265"/>
      <c r="AU79" s="265"/>
      <c r="AV79" s="265"/>
      <c r="AW79" s="265"/>
      <c r="AX79" s="935"/>
    </row>
    <row r="80" spans="1:50" ht="18.75" hidden="1" customHeight="1" x14ac:dyDescent="0.2">
      <c r="A80" s="852" t="s">
        <v>265</v>
      </c>
      <c r="B80" s="510" t="s">
        <v>383</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466</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3"/>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3"/>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2"/>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3"/>
    </row>
    <row r="83" spans="1:60" ht="22.5" hidden="1" customHeight="1" x14ac:dyDescent="0.2">
      <c r="A83" s="853"/>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4"/>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5"/>
    </row>
    <row r="84" spans="1:60" ht="19.5" hidden="1" customHeight="1" x14ac:dyDescent="0.2">
      <c r="A84" s="853"/>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6"/>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7"/>
    </row>
    <row r="85" spans="1:60" ht="18.75" hidden="1" customHeight="1" x14ac:dyDescent="0.2">
      <c r="A85" s="853"/>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449</v>
      </c>
      <c r="AF85" s="231"/>
      <c r="AG85" s="231"/>
      <c r="AH85" s="232"/>
      <c r="AI85" s="230" t="s">
        <v>446</v>
      </c>
      <c r="AJ85" s="231"/>
      <c r="AK85" s="231"/>
      <c r="AL85" s="232"/>
      <c r="AM85" s="236" t="s">
        <v>441</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3"/>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3"/>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3"/>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3"/>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3"/>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449</v>
      </c>
      <c r="AF90" s="231"/>
      <c r="AG90" s="231"/>
      <c r="AH90" s="232"/>
      <c r="AI90" s="230" t="s">
        <v>446</v>
      </c>
      <c r="AJ90" s="231"/>
      <c r="AK90" s="231"/>
      <c r="AL90" s="232"/>
      <c r="AM90" s="236" t="s">
        <v>441</v>
      </c>
      <c r="AN90" s="236"/>
      <c r="AO90" s="236"/>
      <c r="AP90" s="230"/>
      <c r="AQ90" s="145" t="s">
        <v>306</v>
      </c>
      <c r="AR90" s="116"/>
      <c r="AS90" s="116"/>
      <c r="AT90" s="117"/>
      <c r="AU90" s="519" t="s">
        <v>252</v>
      </c>
      <c r="AV90" s="519"/>
      <c r="AW90" s="519"/>
      <c r="AX90" s="520"/>
    </row>
    <row r="91" spans="1:60" ht="18.75" hidden="1" customHeight="1" x14ac:dyDescent="0.2">
      <c r="A91" s="853"/>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3"/>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3"/>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3"/>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3"/>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449</v>
      </c>
      <c r="AF95" s="231"/>
      <c r="AG95" s="231"/>
      <c r="AH95" s="232"/>
      <c r="AI95" s="230" t="s">
        <v>446</v>
      </c>
      <c r="AJ95" s="231"/>
      <c r="AK95" s="231"/>
      <c r="AL95" s="232"/>
      <c r="AM95" s="236" t="s">
        <v>441</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3"/>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3"/>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3"/>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4"/>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3" t="s">
        <v>13</v>
      </c>
      <c r="Z99" s="884"/>
      <c r="AA99" s="885"/>
      <c r="AB99" s="880" t="s">
        <v>14</v>
      </c>
      <c r="AC99" s="881"/>
      <c r="AD99" s="882"/>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393</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1"/>
      <c r="Z100" s="842"/>
      <c r="AA100" s="843"/>
      <c r="AB100" s="467" t="s">
        <v>11</v>
      </c>
      <c r="AC100" s="467"/>
      <c r="AD100" s="467"/>
      <c r="AE100" s="525" t="s">
        <v>449</v>
      </c>
      <c r="AF100" s="526"/>
      <c r="AG100" s="526"/>
      <c r="AH100" s="527"/>
      <c r="AI100" s="525" t="s">
        <v>446</v>
      </c>
      <c r="AJ100" s="526"/>
      <c r="AK100" s="526"/>
      <c r="AL100" s="527"/>
      <c r="AM100" s="525" t="s">
        <v>442</v>
      </c>
      <c r="AN100" s="526"/>
      <c r="AO100" s="526"/>
      <c r="AP100" s="527"/>
      <c r="AQ100" s="306" t="s">
        <v>435</v>
      </c>
      <c r="AR100" s="307"/>
      <c r="AS100" s="307"/>
      <c r="AT100" s="308"/>
      <c r="AU100" s="306" t="s">
        <v>432</v>
      </c>
      <c r="AV100" s="307"/>
      <c r="AW100" s="307"/>
      <c r="AX100" s="309"/>
    </row>
    <row r="101" spans="1:60" ht="23.25" customHeight="1" x14ac:dyDescent="0.2">
      <c r="A101" s="408"/>
      <c r="B101" s="409"/>
      <c r="C101" s="409"/>
      <c r="D101" s="409"/>
      <c r="E101" s="409"/>
      <c r="F101" s="410"/>
      <c r="G101" s="91" t="s">
        <v>500</v>
      </c>
      <c r="H101" s="91"/>
      <c r="I101" s="91"/>
      <c r="J101" s="91"/>
      <c r="K101" s="91"/>
      <c r="L101" s="91"/>
      <c r="M101" s="91"/>
      <c r="N101" s="91"/>
      <c r="O101" s="91"/>
      <c r="P101" s="91"/>
      <c r="Q101" s="91"/>
      <c r="R101" s="91"/>
      <c r="S101" s="91"/>
      <c r="T101" s="91"/>
      <c r="U101" s="91"/>
      <c r="V101" s="91"/>
      <c r="W101" s="91"/>
      <c r="X101" s="92"/>
      <c r="Y101" s="528" t="s">
        <v>54</v>
      </c>
      <c r="Z101" s="529"/>
      <c r="AA101" s="530"/>
      <c r="AB101" s="447" t="s">
        <v>505</v>
      </c>
      <c r="AC101" s="447"/>
      <c r="AD101" s="447"/>
      <c r="AE101" s="204">
        <v>10</v>
      </c>
      <c r="AF101" s="205"/>
      <c r="AG101" s="205"/>
      <c r="AH101" s="206"/>
      <c r="AI101" s="204">
        <v>16</v>
      </c>
      <c r="AJ101" s="205"/>
      <c r="AK101" s="205"/>
      <c r="AL101" s="206"/>
      <c r="AM101" s="204">
        <v>8</v>
      </c>
      <c r="AN101" s="205"/>
      <c r="AO101" s="205"/>
      <c r="AP101" s="206"/>
      <c r="AQ101" s="204" t="s">
        <v>485</v>
      </c>
      <c r="AR101" s="205"/>
      <c r="AS101" s="205"/>
      <c r="AT101" s="206"/>
      <c r="AU101" s="204" t="s">
        <v>486</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505</v>
      </c>
      <c r="AC102" s="447"/>
      <c r="AD102" s="447"/>
      <c r="AE102" s="404">
        <v>5</v>
      </c>
      <c r="AF102" s="404"/>
      <c r="AG102" s="404"/>
      <c r="AH102" s="404"/>
      <c r="AI102" s="404">
        <v>6</v>
      </c>
      <c r="AJ102" s="404"/>
      <c r="AK102" s="404"/>
      <c r="AL102" s="404"/>
      <c r="AM102" s="404">
        <v>7</v>
      </c>
      <c r="AN102" s="404"/>
      <c r="AO102" s="404"/>
      <c r="AP102" s="404"/>
      <c r="AQ102" s="259">
        <v>7</v>
      </c>
      <c r="AR102" s="260"/>
      <c r="AS102" s="260"/>
      <c r="AT102" s="305"/>
      <c r="AU102" s="259">
        <v>7</v>
      </c>
      <c r="AV102" s="260"/>
      <c r="AW102" s="260"/>
      <c r="AX102" s="305"/>
    </row>
    <row r="103" spans="1:60" ht="31.5" customHeight="1" x14ac:dyDescent="0.2">
      <c r="A103" s="405" t="s">
        <v>393</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449</v>
      </c>
      <c r="AF103" s="402"/>
      <c r="AG103" s="402"/>
      <c r="AH103" s="403"/>
      <c r="AI103" s="401" t="s">
        <v>446</v>
      </c>
      <c r="AJ103" s="402"/>
      <c r="AK103" s="402"/>
      <c r="AL103" s="403"/>
      <c r="AM103" s="401" t="s">
        <v>442</v>
      </c>
      <c r="AN103" s="402"/>
      <c r="AO103" s="402"/>
      <c r="AP103" s="403"/>
      <c r="AQ103" s="270" t="s">
        <v>435</v>
      </c>
      <c r="AR103" s="271"/>
      <c r="AS103" s="271"/>
      <c r="AT103" s="310"/>
      <c r="AU103" s="270" t="s">
        <v>432</v>
      </c>
      <c r="AV103" s="271"/>
      <c r="AW103" s="271"/>
      <c r="AX103" s="272"/>
    </row>
    <row r="104" spans="1:60" ht="23.25" customHeight="1" x14ac:dyDescent="0.2">
      <c r="A104" s="408"/>
      <c r="B104" s="409"/>
      <c r="C104" s="409"/>
      <c r="D104" s="409"/>
      <c r="E104" s="409"/>
      <c r="F104" s="410"/>
      <c r="G104" s="91" t="s">
        <v>501</v>
      </c>
      <c r="H104" s="91"/>
      <c r="I104" s="91"/>
      <c r="J104" s="91"/>
      <c r="K104" s="91"/>
      <c r="L104" s="91"/>
      <c r="M104" s="91"/>
      <c r="N104" s="91"/>
      <c r="O104" s="91"/>
      <c r="P104" s="91"/>
      <c r="Q104" s="91"/>
      <c r="R104" s="91"/>
      <c r="S104" s="91"/>
      <c r="T104" s="91"/>
      <c r="U104" s="91"/>
      <c r="V104" s="91"/>
      <c r="W104" s="91"/>
      <c r="X104" s="92"/>
      <c r="Y104" s="451" t="s">
        <v>54</v>
      </c>
      <c r="Z104" s="452"/>
      <c r="AA104" s="453"/>
      <c r="AB104" s="531" t="s">
        <v>506</v>
      </c>
      <c r="AC104" s="532"/>
      <c r="AD104" s="533"/>
      <c r="AE104" s="204">
        <v>35</v>
      </c>
      <c r="AF104" s="205"/>
      <c r="AG104" s="205"/>
      <c r="AH104" s="206"/>
      <c r="AI104" s="204">
        <v>77</v>
      </c>
      <c r="AJ104" s="205"/>
      <c r="AK104" s="205"/>
      <c r="AL104" s="206"/>
      <c r="AM104" s="204">
        <v>58</v>
      </c>
      <c r="AN104" s="205"/>
      <c r="AO104" s="205"/>
      <c r="AP104" s="206"/>
      <c r="AQ104" s="204" t="s">
        <v>485</v>
      </c>
      <c r="AR104" s="205"/>
      <c r="AS104" s="205"/>
      <c r="AT104" s="206"/>
      <c r="AU104" s="204" t="s">
        <v>498</v>
      </c>
      <c r="AV104" s="205"/>
      <c r="AW104" s="205"/>
      <c r="AX104" s="206"/>
    </row>
    <row r="105" spans="1:60" ht="23.25"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506</v>
      </c>
      <c r="AC105" s="455"/>
      <c r="AD105" s="456"/>
      <c r="AE105" s="404">
        <v>36</v>
      </c>
      <c r="AF105" s="404"/>
      <c r="AG105" s="404"/>
      <c r="AH105" s="404"/>
      <c r="AI105" s="404">
        <v>42</v>
      </c>
      <c r="AJ105" s="404"/>
      <c r="AK105" s="404"/>
      <c r="AL105" s="404"/>
      <c r="AM105" s="404">
        <v>50</v>
      </c>
      <c r="AN105" s="404"/>
      <c r="AO105" s="404"/>
      <c r="AP105" s="404"/>
      <c r="AQ105" s="204">
        <v>30</v>
      </c>
      <c r="AR105" s="205"/>
      <c r="AS105" s="205"/>
      <c r="AT105" s="206"/>
      <c r="AU105" s="259">
        <v>30</v>
      </c>
      <c r="AV105" s="260"/>
      <c r="AW105" s="260"/>
      <c r="AX105" s="305"/>
    </row>
    <row r="106" spans="1:60" ht="31.5" customHeight="1" x14ac:dyDescent="0.2">
      <c r="A106" s="405" t="s">
        <v>393</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449</v>
      </c>
      <c r="AF106" s="402"/>
      <c r="AG106" s="402"/>
      <c r="AH106" s="403"/>
      <c r="AI106" s="401" t="s">
        <v>446</v>
      </c>
      <c r="AJ106" s="402"/>
      <c r="AK106" s="402"/>
      <c r="AL106" s="403"/>
      <c r="AM106" s="401" t="s">
        <v>441</v>
      </c>
      <c r="AN106" s="402"/>
      <c r="AO106" s="402"/>
      <c r="AP106" s="403"/>
      <c r="AQ106" s="270" t="s">
        <v>435</v>
      </c>
      <c r="AR106" s="271"/>
      <c r="AS106" s="271"/>
      <c r="AT106" s="310"/>
      <c r="AU106" s="270" t="s">
        <v>432</v>
      </c>
      <c r="AV106" s="271"/>
      <c r="AW106" s="271"/>
      <c r="AX106" s="272"/>
    </row>
    <row r="107" spans="1:60" ht="23.25" customHeight="1" x14ac:dyDescent="0.2">
      <c r="A107" s="408"/>
      <c r="B107" s="409"/>
      <c r="C107" s="409"/>
      <c r="D107" s="409"/>
      <c r="E107" s="409"/>
      <c r="F107" s="410"/>
      <c r="G107" s="91" t="s">
        <v>502</v>
      </c>
      <c r="H107" s="91"/>
      <c r="I107" s="91"/>
      <c r="J107" s="91"/>
      <c r="K107" s="91"/>
      <c r="L107" s="91"/>
      <c r="M107" s="91"/>
      <c r="N107" s="91"/>
      <c r="O107" s="91"/>
      <c r="P107" s="91"/>
      <c r="Q107" s="91"/>
      <c r="R107" s="91"/>
      <c r="S107" s="91"/>
      <c r="T107" s="91"/>
      <c r="U107" s="91"/>
      <c r="V107" s="91"/>
      <c r="W107" s="91"/>
      <c r="X107" s="92"/>
      <c r="Y107" s="451" t="s">
        <v>54</v>
      </c>
      <c r="Z107" s="452"/>
      <c r="AA107" s="453"/>
      <c r="AB107" s="531" t="s">
        <v>507</v>
      </c>
      <c r="AC107" s="532"/>
      <c r="AD107" s="533"/>
      <c r="AE107" s="404">
        <v>3</v>
      </c>
      <c r="AF107" s="404"/>
      <c r="AG107" s="404"/>
      <c r="AH107" s="404"/>
      <c r="AI107" s="404">
        <v>4</v>
      </c>
      <c r="AJ107" s="404"/>
      <c r="AK107" s="404"/>
      <c r="AL107" s="404"/>
      <c r="AM107" s="404">
        <v>4</v>
      </c>
      <c r="AN107" s="404"/>
      <c r="AO107" s="404"/>
      <c r="AP107" s="404"/>
      <c r="AQ107" s="204" t="s">
        <v>484</v>
      </c>
      <c r="AR107" s="205"/>
      <c r="AS107" s="205"/>
      <c r="AT107" s="206"/>
      <c r="AU107" s="204" t="s">
        <v>485</v>
      </c>
      <c r="AV107" s="205"/>
      <c r="AW107" s="205"/>
      <c r="AX107" s="206"/>
    </row>
    <row r="108" spans="1:60" ht="23.25"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t="s">
        <v>507</v>
      </c>
      <c r="AC108" s="455"/>
      <c r="AD108" s="456"/>
      <c r="AE108" s="404">
        <v>3</v>
      </c>
      <c r="AF108" s="404"/>
      <c r="AG108" s="404"/>
      <c r="AH108" s="404"/>
      <c r="AI108" s="404">
        <v>1</v>
      </c>
      <c r="AJ108" s="404"/>
      <c r="AK108" s="404"/>
      <c r="AL108" s="404"/>
      <c r="AM108" s="404">
        <v>3</v>
      </c>
      <c r="AN108" s="404"/>
      <c r="AO108" s="404"/>
      <c r="AP108" s="404"/>
      <c r="AQ108" s="204">
        <v>3</v>
      </c>
      <c r="AR108" s="205"/>
      <c r="AS108" s="205"/>
      <c r="AT108" s="206"/>
      <c r="AU108" s="259">
        <v>3</v>
      </c>
      <c r="AV108" s="260"/>
      <c r="AW108" s="260"/>
      <c r="AX108" s="305"/>
    </row>
    <row r="109" spans="1:60" ht="31.5" customHeight="1" x14ac:dyDescent="0.2">
      <c r="A109" s="405" t="s">
        <v>393</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449</v>
      </c>
      <c r="AF109" s="402"/>
      <c r="AG109" s="402"/>
      <c r="AH109" s="403"/>
      <c r="AI109" s="401" t="s">
        <v>446</v>
      </c>
      <c r="AJ109" s="402"/>
      <c r="AK109" s="402"/>
      <c r="AL109" s="403"/>
      <c r="AM109" s="401" t="s">
        <v>442</v>
      </c>
      <c r="AN109" s="402"/>
      <c r="AO109" s="402"/>
      <c r="AP109" s="403"/>
      <c r="AQ109" s="270" t="s">
        <v>435</v>
      </c>
      <c r="AR109" s="271"/>
      <c r="AS109" s="271"/>
      <c r="AT109" s="310"/>
      <c r="AU109" s="270" t="s">
        <v>432</v>
      </c>
      <c r="AV109" s="271"/>
      <c r="AW109" s="271"/>
      <c r="AX109" s="272"/>
    </row>
    <row r="110" spans="1:60" ht="23.25" customHeight="1" x14ac:dyDescent="0.2">
      <c r="A110" s="408"/>
      <c r="B110" s="409"/>
      <c r="C110" s="409"/>
      <c r="D110" s="409"/>
      <c r="E110" s="409"/>
      <c r="F110" s="410"/>
      <c r="G110" s="91" t="s">
        <v>503</v>
      </c>
      <c r="H110" s="91"/>
      <c r="I110" s="91"/>
      <c r="J110" s="91"/>
      <c r="K110" s="91"/>
      <c r="L110" s="91"/>
      <c r="M110" s="91"/>
      <c r="N110" s="91"/>
      <c r="O110" s="91"/>
      <c r="P110" s="91"/>
      <c r="Q110" s="91"/>
      <c r="R110" s="91"/>
      <c r="S110" s="91"/>
      <c r="T110" s="91"/>
      <c r="U110" s="91"/>
      <c r="V110" s="91"/>
      <c r="W110" s="91"/>
      <c r="X110" s="92"/>
      <c r="Y110" s="451" t="s">
        <v>54</v>
      </c>
      <c r="Z110" s="452"/>
      <c r="AA110" s="453"/>
      <c r="AB110" s="531" t="s">
        <v>506</v>
      </c>
      <c r="AC110" s="532"/>
      <c r="AD110" s="533"/>
      <c r="AE110" s="404">
        <v>3</v>
      </c>
      <c r="AF110" s="404"/>
      <c r="AG110" s="404"/>
      <c r="AH110" s="404"/>
      <c r="AI110" s="404">
        <v>10</v>
      </c>
      <c r="AJ110" s="404"/>
      <c r="AK110" s="404"/>
      <c r="AL110" s="404"/>
      <c r="AM110" s="404">
        <v>0</v>
      </c>
      <c r="AN110" s="404"/>
      <c r="AO110" s="404"/>
      <c r="AP110" s="404"/>
      <c r="AQ110" s="204" t="s">
        <v>487</v>
      </c>
      <c r="AR110" s="205"/>
      <c r="AS110" s="205"/>
      <c r="AT110" s="206"/>
      <c r="AU110" s="204" t="s">
        <v>508</v>
      </c>
      <c r="AV110" s="205"/>
      <c r="AW110" s="205"/>
      <c r="AX110" s="206"/>
    </row>
    <row r="111" spans="1:60" ht="23.25"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t="s">
        <v>506</v>
      </c>
      <c r="AC111" s="455"/>
      <c r="AD111" s="456"/>
      <c r="AE111" s="404">
        <v>3</v>
      </c>
      <c r="AF111" s="404"/>
      <c r="AG111" s="404"/>
      <c r="AH111" s="404"/>
      <c r="AI111" s="404">
        <v>10</v>
      </c>
      <c r="AJ111" s="404"/>
      <c r="AK111" s="404"/>
      <c r="AL111" s="404"/>
      <c r="AM111" s="404">
        <v>0</v>
      </c>
      <c r="AN111" s="404"/>
      <c r="AO111" s="404"/>
      <c r="AP111" s="404"/>
      <c r="AQ111" s="204">
        <v>0</v>
      </c>
      <c r="AR111" s="205"/>
      <c r="AS111" s="205"/>
      <c r="AT111" s="206"/>
      <c r="AU111" s="259">
        <v>0</v>
      </c>
      <c r="AV111" s="260"/>
      <c r="AW111" s="260"/>
      <c r="AX111" s="305"/>
    </row>
    <row r="112" spans="1:60" ht="31.5" hidden="1" customHeight="1" x14ac:dyDescent="0.2">
      <c r="A112" s="405" t="s">
        <v>393</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449</v>
      </c>
      <c r="AF112" s="402"/>
      <c r="AG112" s="402"/>
      <c r="AH112" s="403"/>
      <c r="AI112" s="401" t="s">
        <v>446</v>
      </c>
      <c r="AJ112" s="402"/>
      <c r="AK112" s="402"/>
      <c r="AL112" s="403"/>
      <c r="AM112" s="401" t="s">
        <v>441</v>
      </c>
      <c r="AN112" s="402"/>
      <c r="AO112" s="402"/>
      <c r="AP112" s="403"/>
      <c r="AQ112" s="270" t="s">
        <v>435</v>
      </c>
      <c r="AR112" s="271"/>
      <c r="AS112" s="271"/>
      <c r="AT112" s="310"/>
      <c r="AU112" s="270" t="s">
        <v>432</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449</v>
      </c>
      <c r="AF115" s="402"/>
      <c r="AG115" s="402"/>
      <c r="AH115" s="403"/>
      <c r="AI115" s="401" t="s">
        <v>446</v>
      </c>
      <c r="AJ115" s="402"/>
      <c r="AK115" s="402"/>
      <c r="AL115" s="403"/>
      <c r="AM115" s="401" t="s">
        <v>441</v>
      </c>
      <c r="AN115" s="402"/>
      <c r="AO115" s="402"/>
      <c r="AP115" s="403"/>
      <c r="AQ115" s="577" t="s">
        <v>436</v>
      </c>
      <c r="AR115" s="578"/>
      <c r="AS115" s="578"/>
      <c r="AT115" s="578"/>
      <c r="AU115" s="578"/>
      <c r="AV115" s="578"/>
      <c r="AW115" s="578"/>
      <c r="AX115" s="579"/>
    </row>
    <row r="116" spans="1:50" ht="23.25" customHeight="1" x14ac:dyDescent="0.2">
      <c r="A116" s="425"/>
      <c r="B116" s="426"/>
      <c r="C116" s="426"/>
      <c r="D116" s="426"/>
      <c r="E116" s="426"/>
      <c r="F116" s="427"/>
      <c r="G116" s="379" t="s">
        <v>504</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509</v>
      </c>
      <c r="AC116" s="449"/>
      <c r="AD116" s="450"/>
      <c r="AE116" s="404">
        <v>0.2</v>
      </c>
      <c r="AF116" s="404"/>
      <c r="AG116" s="404"/>
      <c r="AH116" s="404"/>
      <c r="AI116" s="404">
        <v>0.2</v>
      </c>
      <c r="AJ116" s="404"/>
      <c r="AK116" s="404"/>
      <c r="AL116" s="404"/>
      <c r="AM116" s="404">
        <v>0.1</v>
      </c>
      <c r="AN116" s="404"/>
      <c r="AO116" s="404"/>
      <c r="AP116" s="404"/>
      <c r="AQ116" s="204">
        <v>0.2</v>
      </c>
      <c r="AR116" s="205"/>
      <c r="AS116" s="205"/>
      <c r="AT116" s="205"/>
      <c r="AU116" s="205"/>
      <c r="AV116" s="205"/>
      <c r="AW116" s="205"/>
      <c r="AX116" s="207"/>
    </row>
    <row r="117" spans="1:50" ht="46.5" customHeigh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510</v>
      </c>
      <c r="AC117" s="459"/>
      <c r="AD117" s="460"/>
      <c r="AE117" s="537" t="s">
        <v>511</v>
      </c>
      <c r="AF117" s="537"/>
      <c r="AG117" s="537"/>
      <c r="AH117" s="537"/>
      <c r="AI117" s="537" t="s">
        <v>512</v>
      </c>
      <c r="AJ117" s="537"/>
      <c r="AK117" s="537"/>
      <c r="AL117" s="537"/>
      <c r="AM117" s="537" t="s">
        <v>590</v>
      </c>
      <c r="AN117" s="537"/>
      <c r="AO117" s="537"/>
      <c r="AP117" s="537"/>
      <c r="AQ117" s="537" t="s">
        <v>591</v>
      </c>
      <c r="AR117" s="537"/>
      <c r="AS117" s="537"/>
      <c r="AT117" s="537"/>
      <c r="AU117" s="537"/>
      <c r="AV117" s="537"/>
      <c r="AW117" s="537"/>
      <c r="AX117" s="538"/>
    </row>
    <row r="118" spans="1:50" ht="23.25"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449</v>
      </c>
      <c r="AF118" s="402"/>
      <c r="AG118" s="402"/>
      <c r="AH118" s="403"/>
      <c r="AI118" s="401" t="s">
        <v>446</v>
      </c>
      <c r="AJ118" s="402"/>
      <c r="AK118" s="402"/>
      <c r="AL118" s="403"/>
      <c r="AM118" s="401" t="s">
        <v>441</v>
      </c>
      <c r="AN118" s="402"/>
      <c r="AO118" s="402"/>
      <c r="AP118" s="403"/>
      <c r="AQ118" s="577" t="s">
        <v>436</v>
      </c>
      <c r="AR118" s="578"/>
      <c r="AS118" s="578"/>
      <c r="AT118" s="578"/>
      <c r="AU118" s="578"/>
      <c r="AV118" s="578"/>
      <c r="AW118" s="578"/>
      <c r="AX118" s="579"/>
    </row>
    <row r="119" spans="1:50" ht="23.25" customHeight="1" x14ac:dyDescent="0.2">
      <c r="A119" s="425"/>
      <c r="B119" s="426"/>
      <c r="C119" s="426"/>
      <c r="D119" s="426"/>
      <c r="E119" s="426"/>
      <c r="F119" s="427"/>
      <c r="G119" s="379" t="s">
        <v>564</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513</v>
      </c>
      <c r="AC119" s="449"/>
      <c r="AD119" s="450"/>
      <c r="AE119" s="404">
        <v>0.3</v>
      </c>
      <c r="AF119" s="404"/>
      <c r="AG119" s="404"/>
      <c r="AH119" s="404"/>
      <c r="AI119" s="404">
        <v>0.2</v>
      </c>
      <c r="AJ119" s="404"/>
      <c r="AK119" s="404"/>
      <c r="AL119" s="404"/>
      <c r="AM119" s="404">
        <v>0.1</v>
      </c>
      <c r="AN119" s="404"/>
      <c r="AO119" s="404"/>
      <c r="AP119" s="404"/>
      <c r="AQ119" s="404">
        <v>0.2</v>
      </c>
      <c r="AR119" s="404"/>
      <c r="AS119" s="404"/>
      <c r="AT119" s="404"/>
      <c r="AU119" s="404"/>
      <c r="AV119" s="404"/>
      <c r="AW119" s="404"/>
      <c r="AX119" s="536"/>
    </row>
    <row r="120" spans="1:50" ht="46.5" customHeight="1" thickBot="1" x14ac:dyDescent="0.2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514</v>
      </c>
      <c r="AC120" s="459"/>
      <c r="AD120" s="460"/>
      <c r="AE120" s="537" t="s">
        <v>515</v>
      </c>
      <c r="AF120" s="537"/>
      <c r="AG120" s="537"/>
      <c r="AH120" s="537"/>
      <c r="AI120" s="537" t="s">
        <v>516</v>
      </c>
      <c r="AJ120" s="537"/>
      <c r="AK120" s="537"/>
      <c r="AL120" s="537"/>
      <c r="AM120" s="537" t="s">
        <v>575</v>
      </c>
      <c r="AN120" s="537"/>
      <c r="AO120" s="537"/>
      <c r="AP120" s="537"/>
      <c r="AQ120" s="537" t="s">
        <v>598</v>
      </c>
      <c r="AR120" s="537"/>
      <c r="AS120" s="537"/>
      <c r="AT120" s="537"/>
      <c r="AU120" s="537"/>
      <c r="AV120" s="537"/>
      <c r="AW120" s="537"/>
      <c r="AX120" s="538"/>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449</v>
      </c>
      <c r="AF121" s="402"/>
      <c r="AG121" s="402"/>
      <c r="AH121" s="403"/>
      <c r="AI121" s="401" t="s">
        <v>446</v>
      </c>
      <c r="AJ121" s="402"/>
      <c r="AK121" s="402"/>
      <c r="AL121" s="403"/>
      <c r="AM121" s="401" t="s">
        <v>441</v>
      </c>
      <c r="AN121" s="402"/>
      <c r="AO121" s="402"/>
      <c r="AP121" s="403"/>
      <c r="AQ121" s="577" t="s">
        <v>436</v>
      </c>
      <c r="AR121" s="578"/>
      <c r="AS121" s="578"/>
      <c r="AT121" s="578"/>
      <c r="AU121" s="578"/>
      <c r="AV121" s="578"/>
      <c r="AW121" s="578"/>
      <c r="AX121" s="579"/>
    </row>
    <row r="122" spans="1:50" ht="23.25" hidden="1" customHeight="1" x14ac:dyDescent="0.2">
      <c r="A122" s="425"/>
      <c r="B122" s="426"/>
      <c r="C122" s="426"/>
      <c r="D122" s="426"/>
      <c r="E122" s="426"/>
      <c r="F122" s="427"/>
      <c r="G122" s="379" t="s">
        <v>400</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401</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450</v>
      </c>
      <c r="AF124" s="402"/>
      <c r="AG124" s="402"/>
      <c r="AH124" s="403"/>
      <c r="AI124" s="401" t="s">
        <v>446</v>
      </c>
      <c r="AJ124" s="402"/>
      <c r="AK124" s="402"/>
      <c r="AL124" s="403"/>
      <c r="AM124" s="401" t="s">
        <v>441</v>
      </c>
      <c r="AN124" s="402"/>
      <c r="AO124" s="402"/>
      <c r="AP124" s="403"/>
      <c r="AQ124" s="577" t="s">
        <v>436</v>
      </c>
      <c r="AR124" s="578"/>
      <c r="AS124" s="578"/>
      <c r="AT124" s="578"/>
      <c r="AU124" s="578"/>
      <c r="AV124" s="578"/>
      <c r="AW124" s="578"/>
      <c r="AX124" s="579"/>
    </row>
    <row r="125" spans="1:50" ht="23.25" hidden="1" customHeight="1" x14ac:dyDescent="0.2">
      <c r="A125" s="425"/>
      <c r="B125" s="426"/>
      <c r="C125" s="426"/>
      <c r="D125" s="426"/>
      <c r="E125" s="426"/>
      <c r="F125" s="427"/>
      <c r="G125" s="379" t="s">
        <v>400</v>
      </c>
      <c r="H125" s="379"/>
      <c r="I125" s="379"/>
      <c r="J125" s="379"/>
      <c r="K125" s="379"/>
      <c r="L125" s="379"/>
      <c r="M125" s="379"/>
      <c r="N125" s="379"/>
      <c r="O125" s="379"/>
      <c r="P125" s="379"/>
      <c r="Q125" s="379"/>
      <c r="R125" s="379"/>
      <c r="S125" s="379"/>
      <c r="T125" s="379"/>
      <c r="U125" s="379"/>
      <c r="V125" s="379"/>
      <c r="W125" s="379"/>
      <c r="X125" s="917"/>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8"/>
      <c r="Y126" s="457" t="s">
        <v>48</v>
      </c>
      <c r="Z126" s="432"/>
      <c r="AA126" s="433"/>
      <c r="AB126" s="458" t="s">
        <v>399</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4"/>
      <c r="Z127" s="915"/>
      <c r="AA127" s="916"/>
      <c r="AB127" s="233" t="s">
        <v>11</v>
      </c>
      <c r="AC127" s="234"/>
      <c r="AD127" s="235"/>
      <c r="AE127" s="401" t="s">
        <v>449</v>
      </c>
      <c r="AF127" s="402"/>
      <c r="AG127" s="402"/>
      <c r="AH127" s="403"/>
      <c r="AI127" s="401" t="s">
        <v>446</v>
      </c>
      <c r="AJ127" s="402"/>
      <c r="AK127" s="402"/>
      <c r="AL127" s="403"/>
      <c r="AM127" s="401" t="s">
        <v>441</v>
      </c>
      <c r="AN127" s="402"/>
      <c r="AO127" s="402"/>
      <c r="AP127" s="403"/>
      <c r="AQ127" s="577" t="s">
        <v>436</v>
      </c>
      <c r="AR127" s="578"/>
      <c r="AS127" s="578"/>
      <c r="AT127" s="578"/>
      <c r="AU127" s="578"/>
      <c r="AV127" s="578"/>
      <c r="AW127" s="578"/>
      <c r="AX127" s="579"/>
    </row>
    <row r="128" spans="1:50" ht="23.25" hidden="1" customHeight="1" x14ac:dyDescent="0.2">
      <c r="A128" s="425"/>
      <c r="B128" s="426"/>
      <c r="C128" s="426"/>
      <c r="D128" s="426"/>
      <c r="E128" s="426"/>
      <c r="F128" s="427"/>
      <c r="G128" s="379" t="s">
        <v>400</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399</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74" t="s">
        <v>471</v>
      </c>
      <c r="B130" s="171"/>
      <c r="C130" s="170" t="s">
        <v>310</v>
      </c>
      <c r="D130" s="171"/>
      <c r="E130" s="155" t="s">
        <v>339</v>
      </c>
      <c r="F130" s="156"/>
      <c r="G130" s="157" t="s">
        <v>485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517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449</v>
      </c>
      <c r="AF132" s="141"/>
      <c r="AG132" s="141"/>
      <c r="AH132" s="141"/>
      <c r="AI132" s="141" t="s">
        <v>446</v>
      </c>
      <c r="AJ132" s="141"/>
      <c r="AK132" s="141"/>
      <c r="AL132" s="141"/>
      <c r="AM132" s="141" t="s">
        <v>441</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485</v>
      </c>
      <c r="AR133" s="185"/>
      <c r="AS133" s="119" t="s">
        <v>307</v>
      </c>
      <c r="AT133" s="120"/>
      <c r="AU133" s="186">
        <v>2020</v>
      </c>
      <c r="AV133" s="186"/>
      <c r="AW133" s="119" t="s">
        <v>296</v>
      </c>
      <c r="AX133" s="181"/>
    </row>
    <row r="134" spans="1:50" ht="39.75" customHeight="1" x14ac:dyDescent="0.2">
      <c r="A134" s="175"/>
      <c r="B134" s="172"/>
      <c r="C134" s="166"/>
      <c r="D134" s="172"/>
      <c r="E134" s="166"/>
      <c r="F134" s="167"/>
      <c r="G134" s="90" t="s">
        <v>570</v>
      </c>
      <c r="H134" s="91"/>
      <c r="I134" s="91"/>
      <c r="J134" s="91"/>
      <c r="K134" s="91"/>
      <c r="L134" s="91"/>
      <c r="M134" s="91"/>
      <c r="N134" s="91"/>
      <c r="O134" s="91"/>
      <c r="P134" s="91"/>
      <c r="Q134" s="91"/>
      <c r="R134" s="91"/>
      <c r="S134" s="91"/>
      <c r="T134" s="91"/>
      <c r="U134" s="91"/>
      <c r="V134" s="91"/>
      <c r="W134" s="91"/>
      <c r="X134" s="92"/>
      <c r="Y134" s="187" t="s">
        <v>321</v>
      </c>
      <c r="Z134" s="188"/>
      <c r="AA134" s="189"/>
      <c r="AB134" s="190" t="s">
        <v>518</v>
      </c>
      <c r="AC134" s="191"/>
      <c r="AD134" s="191"/>
      <c r="AE134" s="192">
        <v>74</v>
      </c>
      <c r="AF134" s="193"/>
      <c r="AG134" s="193"/>
      <c r="AH134" s="193"/>
      <c r="AI134" s="192" t="s">
        <v>568</v>
      </c>
      <c r="AJ134" s="193"/>
      <c r="AK134" s="193"/>
      <c r="AL134" s="193"/>
      <c r="AM134" s="192" t="s">
        <v>485</v>
      </c>
      <c r="AN134" s="193"/>
      <c r="AO134" s="193"/>
      <c r="AP134" s="193"/>
      <c r="AQ134" s="192" t="s">
        <v>485</v>
      </c>
      <c r="AR134" s="193"/>
      <c r="AS134" s="193"/>
      <c r="AT134" s="193"/>
      <c r="AU134" s="192" t="s">
        <v>520</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518</v>
      </c>
      <c r="AC135" s="199"/>
      <c r="AD135" s="199"/>
      <c r="AE135" s="192" t="s">
        <v>485</v>
      </c>
      <c r="AF135" s="193"/>
      <c r="AG135" s="193"/>
      <c r="AH135" s="193"/>
      <c r="AI135" s="192" t="s">
        <v>519</v>
      </c>
      <c r="AJ135" s="193"/>
      <c r="AK135" s="193"/>
      <c r="AL135" s="193"/>
      <c r="AM135" s="192" t="s">
        <v>484</v>
      </c>
      <c r="AN135" s="193"/>
      <c r="AO135" s="193"/>
      <c r="AP135" s="193"/>
      <c r="AQ135" s="192" t="s">
        <v>485</v>
      </c>
      <c r="AR135" s="193"/>
      <c r="AS135" s="193"/>
      <c r="AT135" s="193"/>
      <c r="AU135" s="192">
        <v>100</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449</v>
      </c>
      <c r="AF136" s="141"/>
      <c r="AG136" s="141"/>
      <c r="AH136" s="141"/>
      <c r="AI136" s="141" t="s">
        <v>446</v>
      </c>
      <c r="AJ136" s="141"/>
      <c r="AK136" s="141"/>
      <c r="AL136" s="141"/>
      <c r="AM136" s="141" t="s">
        <v>441</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449</v>
      </c>
      <c r="AF140" s="141"/>
      <c r="AG140" s="141"/>
      <c r="AH140" s="141"/>
      <c r="AI140" s="141" t="s">
        <v>446</v>
      </c>
      <c r="AJ140" s="141"/>
      <c r="AK140" s="141"/>
      <c r="AL140" s="141"/>
      <c r="AM140" s="141" t="s">
        <v>441</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449</v>
      </c>
      <c r="AF144" s="141"/>
      <c r="AG144" s="141"/>
      <c r="AH144" s="141"/>
      <c r="AI144" s="141" t="s">
        <v>446</v>
      </c>
      <c r="AJ144" s="141"/>
      <c r="AK144" s="141"/>
      <c r="AL144" s="141"/>
      <c r="AM144" s="141" t="s">
        <v>441</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449</v>
      </c>
      <c r="AF148" s="141"/>
      <c r="AG148" s="141"/>
      <c r="AH148" s="141"/>
      <c r="AI148" s="141" t="s">
        <v>446</v>
      </c>
      <c r="AJ148" s="141"/>
      <c r="AK148" s="141"/>
      <c r="AL148" s="141"/>
      <c r="AM148" s="141" t="s">
        <v>441</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323</v>
      </c>
      <c r="H152" s="116"/>
      <c r="I152" s="116"/>
      <c r="J152" s="116"/>
      <c r="K152" s="116"/>
      <c r="L152" s="116"/>
      <c r="M152" s="116"/>
      <c r="N152" s="116"/>
      <c r="O152" s="116"/>
      <c r="P152" s="117"/>
      <c r="Q152" s="145" t="s">
        <v>377</v>
      </c>
      <c r="R152" s="116"/>
      <c r="S152" s="116"/>
      <c r="T152" s="116"/>
      <c r="U152" s="116"/>
      <c r="V152" s="116"/>
      <c r="W152" s="116"/>
      <c r="X152" s="116"/>
      <c r="Y152" s="116"/>
      <c r="Z152" s="116"/>
      <c r="AA152" s="116"/>
      <c r="AB152" s="115" t="s">
        <v>378</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377</v>
      </c>
      <c r="R159" s="116"/>
      <c r="S159" s="116"/>
      <c r="T159" s="116"/>
      <c r="U159" s="116"/>
      <c r="V159" s="116"/>
      <c r="W159" s="116"/>
      <c r="X159" s="116"/>
      <c r="Y159" s="116"/>
      <c r="Z159" s="116"/>
      <c r="AA159" s="116"/>
      <c r="AB159" s="115" t="s">
        <v>378</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377</v>
      </c>
      <c r="R166" s="116"/>
      <c r="S166" s="116"/>
      <c r="T166" s="116"/>
      <c r="U166" s="116"/>
      <c r="V166" s="116"/>
      <c r="W166" s="116"/>
      <c r="X166" s="116"/>
      <c r="Y166" s="116"/>
      <c r="Z166" s="116"/>
      <c r="AA166" s="116"/>
      <c r="AB166" s="115" t="s">
        <v>378</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377</v>
      </c>
      <c r="R173" s="116"/>
      <c r="S173" s="116"/>
      <c r="T173" s="116"/>
      <c r="U173" s="116"/>
      <c r="V173" s="116"/>
      <c r="W173" s="116"/>
      <c r="X173" s="116"/>
      <c r="Y173" s="116"/>
      <c r="Z173" s="116"/>
      <c r="AA173" s="116"/>
      <c r="AB173" s="115" t="s">
        <v>378</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377</v>
      </c>
      <c r="R180" s="116"/>
      <c r="S180" s="116"/>
      <c r="T180" s="116"/>
      <c r="U180" s="116"/>
      <c r="V180" s="116"/>
      <c r="W180" s="116"/>
      <c r="X180" s="116"/>
      <c r="Y180" s="116"/>
      <c r="Z180" s="116"/>
      <c r="AA180" s="116"/>
      <c r="AB180" s="115" t="s">
        <v>378</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34.950000000000003" customHeight="1" x14ac:dyDescent="0.2">
      <c r="A188" s="175"/>
      <c r="B188" s="172"/>
      <c r="C188" s="166"/>
      <c r="D188" s="172"/>
      <c r="E188" s="111" t="s">
        <v>613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55.9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449</v>
      </c>
      <c r="AF192" s="141"/>
      <c r="AG192" s="141"/>
      <c r="AH192" s="141"/>
      <c r="AI192" s="141" t="s">
        <v>446</v>
      </c>
      <c r="AJ192" s="141"/>
      <c r="AK192" s="141"/>
      <c r="AL192" s="141"/>
      <c r="AM192" s="141" t="s">
        <v>441</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450</v>
      </c>
      <c r="AF196" s="141"/>
      <c r="AG196" s="141"/>
      <c r="AH196" s="141"/>
      <c r="AI196" s="141" t="s">
        <v>446</v>
      </c>
      <c r="AJ196" s="141"/>
      <c r="AK196" s="141"/>
      <c r="AL196" s="141"/>
      <c r="AM196" s="141" t="s">
        <v>441</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449</v>
      </c>
      <c r="AF200" s="141"/>
      <c r="AG200" s="141"/>
      <c r="AH200" s="141"/>
      <c r="AI200" s="141" t="s">
        <v>446</v>
      </c>
      <c r="AJ200" s="141"/>
      <c r="AK200" s="141"/>
      <c r="AL200" s="141"/>
      <c r="AM200" s="141" t="s">
        <v>441</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449</v>
      </c>
      <c r="AF204" s="141"/>
      <c r="AG204" s="141"/>
      <c r="AH204" s="141"/>
      <c r="AI204" s="141" t="s">
        <v>446</v>
      </c>
      <c r="AJ204" s="141"/>
      <c r="AK204" s="141"/>
      <c r="AL204" s="141"/>
      <c r="AM204" s="141" t="s">
        <v>441</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449</v>
      </c>
      <c r="AF208" s="141"/>
      <c r="AG208" s="141"/>
      <c r="AH208" s="141"/>
      <c r="AI208" s="141" t="s">
        <v>446</v>
      </c>
      <c r="AJ208" s="141"/>
      <c r="AK208" s="141"/>
      <c r="AL208" s="141"/>
      <c r="AM208" s="141" t="s">
        <v>441</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377</v>
      </c>
      <c r="R212" s="116"/>
      <c r="S212" s="116"/>
      <c r="T212" s="116"/>
      <c r="U212" s="116"/>
      <c r="V212" s="116"/>
      <c r="W212" s="116"/>
      <c r="X212" s="116"/>
      <c r="Y212" s="116"/>
      <c r="Z212" s="116"/>
      <c r="AA212" s="116"/>
      <c r="AB212" s="115" t="s">
        <v>378</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377</v>
      </c>
      <c r="R219" s="116"/>
      <c r="S219" s="116"/>
      <c r="T219" s="116"/>
      <c r="U219" s="116"/>
      <c r="V219" s="116"/>
      <c r="W219" s="116"/>
      <c r="X219" s="116"/>
      <c r="Y219" s="116"/>
      <c r="Z219" s="116"/>
      <c r="AA219" s="116"/>
      <c r="AB219" s="115" t="s">
        <v>378</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377</v>
      </c>
      <c r="R226" s="116"/>
      <c r="S226" s="116"/>
      <c r="T226" s="116"/>
      <c r="U226" s="116"/>
      <c r="V226" s="116"/>
      <c r="W226" s="116"/>
      <c r="X226" s="116"/>
      <c r="Y226" s="116"/>
      <c r="Z226" s="116"/>
      <c r="AA226" s="116"/>
      <c r="AB226" s="115" t="s">
        <v>378</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377</v>
      </c>
      <c r="R233" s="116"/>
      <c r="S233" s="116"/>
      <c r="T233" s="116"/>
      <c r="U233" s="116"/>
      <c r="V233" s="116"/>
      <c r="W233" s="116"/>
      <c r="X233" s="116"/>
      <c r="Y233" s="116"/>
      <c r="Z233" s="116"/>
      <c r="AA233" s="116"/>
      <c r="AB233" s="115" t="s">
        <v>378</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377</v>
      </c>
      <c r="R240" s="116"/>
      <c r="S240" s="116"/>
      <c r="T240" s="116"/>
      <c r="U240" s="116"/>
      <c r="V240" s="116"/>
      <c r="W240" s="116"/>
      <c r="X240" s="116"/>
      <c r="Y240" s="116"/>
      <c r="Z240" s="116"/>
      <c r="AA240" s="116"/>
      <c r="AB240" s="115" t="s">
        <v>378</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449</v>
      </c>
      <c r="AF252" s="141"/>
      <c r="AG252" s="141"/>
      <c r="AH252" s="141"/>
      <c r="AI252" s="141" t="s">
        <v>446</v>
      </c>
      <c r="AJ252" s="141"/>
      <c r="AK252" s="141"/>
      <c r="AL252" s="141"/>
      <c r="AM252" s="141" t="s">
        <v>441</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449</v>
      </c>
      <c r="AF256" s="141"/>
      <c r="AG256" s="141"/>
      <c r="AH256" s="141"/>
      <c r="AI256" s="141" t="s">
        <v>446</v>
      </c>
      <c r="AJ256" s="141"/>
      <c r="AK256" s="141"/>
      <c r="AL256" s="141"/>
      <c r="AM256" s="141" t="s">
        <v>442</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449</v>
      </c>
      <c r="AF260" s="141"/>
      <c r="AG260" s="141"/>
      <c r="AH260" s="141"/>
      <c r="AI260" s="141" t="s">
        <v>446</v>
      </c>
      <c r="AJ260" s="141"/>
      <c r="AK260" s="141"/>
      <c r="AL260" s="141"/>
      <c r="AM260" s="141" t="s">
        <v>442</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449</v>
      </c>
      <c r="AF264" s="203"/>
      <c r="AG264" s="203"/>
      <c r="AH264" s="203"/>
      <c r="AI264" s="203" t="s">
        <v>446</v>
      </c>
      <c r="AJ264" s="203"/>
      <c r="AK264" s="203"/>
      <c r="AL264" s="203"/>
      <c r="AM264" s="203" t="s">
        <v>441</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450</v>
      </c>
      <c r="AF268" s="141"/>
      <c r="AG268" s="141"/>
      <c r="AH268" s="141"/>
      <c r="AI268" s="141" t="s">
        <v>446</v>
      </c>
      <c r="AJ268" s="141"/>
      <c r="AK268" s="141"/>
      <c r="AL268" s="141"/>
      <c r="AM268" s="141" t="s">
        <v>441</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377</v>
      </c>
      <c r="R272" s="116"/>
      <c r="S272" s="116"/>
      <c r="T272" s="116"/>
      <c r="U272" s="116"/>
      <c r="V272" s="116"/>
      <c r="W272" s="116"/>
      <c r="X272" s="116"/>
      <c r="Y272" s="116"/>
      <c r="Z272" s="116"/>
      <c r="AA272" s="116"/>
      <c r="AB272" s="115" t="s">
        <v>378</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377</v>
      </c>
      <c r="R279" s="116"/>
      <c r="S279" s="116"/>
      <c r="T279" s="116"/>
      <c r="U279" s="116"/>
      <c r="V279" s="116"/>
      <c r="W279" s="116"/>
      <c r="X279" s="116"/>
      <c r="Y279" s="116"/>
      <c r="Z279" s="116"/>
      <c r="AA279" s="116"/>
      <c r="AB279" s="115" t="s">
        <v>378</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377</v>
      </c>
      <c r="R286" s="116"/>
      <c r="S286" s="116"/>
      <c r="T286" s="116"/>
      <c r="U286" s="116"/>
      <c r="V286" s="116"/>
      <c r="W286" s="116"/>
      <c r="X286" s="116"/>
      <c r="Y286" s="116"/>
      <c r="Z286" s="116"/>
      <c r="AA286" s="116"/>
      <c r="AB286" s="115" t="s">
        <v>378</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377</v>
      </c>
      <c r="R293" s="116"/>
      <c r="S293" s="116"/>
      <c r="T293" s="116"/>
      <c r="U293" s="116"/>
      <c r="V293" s="116"/>
      <c r="W293" s="116"/>
      <c r="X293" s="116"/>
      <c r="Y293" s="116"/>
      <c r="Z293" s="116"/>
      <c r="AA293" s="116"/>
      <c r="AB293" s="115" t="s">
        <v>378</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377</v>
      </c>
      <c r="R300" s="116"/>
      <c r="S300" s="116"/>
      <c r="T300" s="116"/>
      <c r="U300" s="116"/>
      <c r="V300" s="116"/>
      <c r="W300" s="116"/>
      <c r="X300" s="116"/>
      <c r="Y300" s="116"/>
      <c r="Z300" s="116"/>
      <c r="AA300" s="116"/>
      <c r="AB300" s="115" t="s">
        <v>378</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449</v>
      </c>
      <c r="AF312" s="141"/>
      <c r="AG312" s="141"/>
      <c r="AH312" s="141"/>
      <c r="AI312" s="141" t="s">
        <v>446</v>
      </c>
      <c r="AJ312" s="141"/>
      <c r="AK312" s="141"/>
      <c r="AL312" s="141"/>
      <c r="AM312" s="141" t="s">
        <v>441</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449</v>
      </c>
      <c r="AF316" s="141"/>
      <c r="AG316" s="141"/>
      <c r="AH316" s="141"/>
      <c r="AI316" s="141" t="s">
        <v>446</v>
      </c>
      <c r="AJ316" s="141"/>
      <c r="AK316" s="141"/>
      <c r="AL316" s="141"/>
      <c r="AM316" s="141" t="s">
        <v>441</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449</v>
      </c>
      <c r="AF320" s="141"/>
      <c r="AG320" s="141"/>
      <c r="AH320" s="141"/>
      <c r="AI320" s="141" t="s">
        <v>446</v>
      </c>
      <c r="AJ320" s="141"/>
      <c r="AK320" s="141"/>
      <c r="AL320" s="141"/>
      <c r="AM320" s="141" t="s">
        <v>442</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449</v>
      </c>
      <c r="AF324" s="141"/>
      <c r="AG324" s="141"/>
      <c r="AH324" s="141"/>
      <c r="AI324" s="141" t="s">
        <v>446</v>
      </c>
      <c r="AJ324" s="141"/>
      <c r="AK324" s="141"/>
      <c r="AL324" s="141"/>
      <c r="AM324" s="141" t="s">
        <v>441</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450</v>
      </c>
      <c r="AF328" s="141"/>
      <c r="AG328" s="141"/>
      <c r="AH328" s="141"/>
      <c r="AI328" s="141" t="s">
        <v>446</v>
      </c>
      <c r="AJ328" s="141"/>
      <c r="AK328" s="141"/>
      <c r="AL328" s="141"/>
      <c r="AM328" s="141" t="s">
        <v>442</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377</v>
      </c>
      <c r="R332" s="116"/>
      <c r="S332" s="116"/>
      <c r="T332" s="116"/>
      <c r="U332" s="116"/>
      <c r="V332" s="116"/>
      <c r="W332" s="116"/>
      <c r="X332" s="116"/>
      <c r="Y332" s="116"/>
      <c r="Z332" s="116"/>
      <c r="AA332" s="116"/>
      <c r="AB332" s="115" t="s">
        <v>378</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377</v>
      </c>
      <c r="R339" s="116"/>
      <c r="S339" s="116"/>
      <c r="T339" s="116"/>
      <c r="U339" s="116"/>
      <c r="V339" s="116"/>
      <c r="W339" s="116"/>
      <c r="X339" s="116"/>
      <c r="Y339" s="116"/>
      <c r="Z339" s="116"/>
      <c r="AA339" s="116"/>
      <c r="AB339" s="115" t="s">
        <v>378</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377</v>
      </c>
      <c r="R346" s="116"/>
      <c r="S346" s="116"/>
      <c r="T346" s="116"/>
      <c r="U346" s="116"/>
      <c r="V346" s="116"/>
      <c r="W346" s="116"/>
      <c r="X346" s="116"/>
      <c r="Y346" s="116"/>
      <c r="Z346" s="116"/>
      <c r="AA346" s="116"/>
      <c r="AB346" s="115" t="s">
        <v>378</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377</v>
      </c>
      <c r="R353" s="116"/>
      <c r="S353" s="116"/>
      <c r="T353" s="116"/>
      <c r="U353" s="116"/>
      <c r="V353" s="116"/>
      <c r="W353" s="116"/>
      <c r="X353" s="116"/>
      <c r="Y353" s="116"/>
      <c r="Z353" s="116"/>
      <c r="AA353" s="116"/>
      <c r="AB353" s="115" t="s">
        <v>378</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377</v>
      </c>
      <c r="R360" s="116"/>
      <c r="S360" s="116"/>
      <c r="T360" s="116"/>
      <c r="U360" s="116"/>
      <c r="V360" s="116"/>
      <c r="W360" s="116"/>
      <c r="X360" s="116"/>
      <c r="Y360" s="116"/>
      <c r="Z360" s="116"/>
      <c r="AA360" s="116"/>
      <c r="AB360" s="115" t="s">
        <v>378</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449</v>
      </c>
      <c r="AF372" s="141"/>
      <c r="AG372" s="141"/>
      <c r="AH372" s="141"/>
      <c r="AI372" s="141" t="s">
        <v>446</v>
      </c>
      <c r="AJ372" s="141"/>
      <c r="AK372" s="141"/>
      <c r="AL372" s="141"/>
      <c r="AM372" s="141" t="s">
        <v>441</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449</v>
      </c>
      <c r="AF376" s="141"/>
      <c r="AG376" s="141"/>
      <c r="AH376" s="141"/>
      <c r="AI376" s="141" t="s">
        <v>446</v>
      </c>
      <c r="AJ376" s="141"/>
      <c r="AK376" s="141"/>
      <c r="AL376" s="141"/>
      <c r="AM376" s="141" t="s">
        <v>441</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449</v>
      </c>
      <c r="AF380" s="141"/>
      <c r="AG380" s="141"/>
      <c r="AH380" s="141"/>
      <c r="AI380" s="141" t="s">
        <v>446</v>
      </c>
      <c r="AJ380" s="141"/>
      <c r="AK380" s="141"/>
      <c r="AL380" s="141"/>
      <c r="AM380" s="141" t="s">
        <v>441</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449</v>
      </c>
      <c r="AF384" s="141"/>
      <c r="AG384" s="141"/>
      <c r="AH384" s="141"/>
      <c r="AI384" s="141" t="s">
        <v>446</v>
      </c>
      <c r="AJ384" s="141"/>
      <c r="AK384" s="141"/>
      <c r="AL384" s="141"/>
      <c r="AM384" s="141" t="s">
        <v>441</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449</v>
      </c>
      <c r="AF388" s="141"/>
      <c r="AG388" s="141"/>
      <c r="AH388" s="141"/>
      <c r="AI388" s="141" t="s">
        <v>446</v>
      </c>
      <c r="AJ388" s="141"/>
      <c r="AK388" s="141"/>
      <c r="AL388" s="141"/>
      <c r="AM388" s="141" t="s">
        <v>441</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377</v>
      </c>
      <c r="R392" s="116"/>
      <c r="S392" s="116"/>
      <c r="T392" s="116"/>
      <c r="U392" s="116"/>
      <c r="V392" s="116"/>
      <c r="W392" s="116"/>
      <c r="X392" s="116"/>
      <c r="Y392" s="116"/>
      <c r="Z392" s="116"/>
      <c r="AA392" s="116"/>
      <c r="AB392" s="115" t="s">
        <v>378</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377</v>
      </c>
      <c r="R399" s="116"/>
      <c r="S399" s="116"/>
      <c r="T399" s="116"/>
      <c r="U399" s="116"/>
      <c r="V399" s="116"/>
      <c r="W399" s="116"/>
      <c r="X399" s="116"/>
      <c r="Y399" s="116"/>
      <c r="Z399" s="116"/>
      <c r="AA399" s="116"/>
      <c r="AB399" s="115" t="s">
        <v>378</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377</v>
      </c>
      <c r="R406" s="116"/>
      <c r="S406" s="116"/>
      <c r="T406" s="116"/>
      <c r="U406" s="116"/>
      <c r="V406" s="116"/>
      <c r="W406" s="116"/>
      <c r="X406" s="116"/>
      <c r="Y406" s="116"/>
      <c r="Z406" s="116"/>
      <c r="AA406" s="116"/>
      <c r="AB406" s="115" t="s">
        <v>378</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377</v>
      </c>
      <c r="R413" s="116"/>
      <c r="S413" s="116"/>
      <c r="T413" s="116"/>
      <c r="U413" s="116"/>
      <c r="V413" s="116"/>
      <c r="W413" s="116"/>
      <c r="X413" s="116"/>
      <c r="Y413" s="116"/>
      <c r="Z413" s="116"/>
      <c r="AA413" s="116"/>
      <c r="AB413" s="115" t="s">
        <v>378</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377</v>
      </c>
      <c r="R420" s="116"/>
      <c r="S420" s="116"/>
      <c r="T420" s="116"/>
      <c r="U420" s="116"/>
      <c r="V420" s="116"/>
      <c r="W420" s="116"/>
      <c r="X420" s="116"/>
      <c r="Y420" s="116"/>
      <c r="Z420" s="116"/>
      <c r="AA420" s="116"/>
      <c r="AB420" s="115" t="s">
        <v>378</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467</v>
      </c>
      <c r="D430" s="919"/>
      <c r="E430" s="160" t="s">
        <v>459</v>
      </c>
      <c r="F430" s="886"/>
      <c r="G430" s="887" t="s">
        <v>326</v>
      </c>
      <c r="H430" s="109"/>
      <c r="I430" s="109"/>
      <c r="J430" s="888" t="s">
        <v>483</v>
      </c>
      <c r="K430" s="889"/>
      <c r="L430" s="889"/>
      <c r="M430" s="889"/>
      <c r="N430" s="889"/>
      <c r="O430" s="889"/>
      <c r="P430" s="889"/>
      <c r="Q430" s="889"/>
      <c r="R430" s="889"/>
      <c r="S430" s="889"/>
      <c r="T430" s="890"/>
      <c r="U430" s="574" t="s">
        <v>484</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1"/>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442</v>
      </c>
      <c r="AJ431" s="203"/>
      <c r="AK431" s="203"/>
      <c r="AL431" s="145"/>
      <c r="AM431" s="203" t="s">
        <v>437</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485</v>
      </c>
      <c r="AF432" s="186"/>
      <c r="AG432" s="119" t="s">
        <v>307</v>
      </c>
      <c r="AH432" s="120"/>
      <c r="AI432" s="142"/>
      <c r="AJ432" s="142"/>
      <c r="AK432" s="142"/>
      <c r="AL432" s="140"/>
      <c r="AM432" s="142"/>
      <c r="AN432" s="142"/>
      <c r="AO432" s="142"/>
      <c r="AP432" s="140"/>
      <c r="AQ432" s="576" t="s">
        <v>498</v>
      </c>
      <c r="AR432" s="186"/>
      <c r="AS432" s="119" t="s">
        <v>307</v>
      </c>
      <c r="AT432" s="120"/>
      <c r="AU432" s="186" t="s">
        <v>485</v>
      </c>
      <c r="AV432" s="186"/>
      <c r="AW432" s="119" t="s">
        <v>296</v>
      </c>
      <c r="AX432" s="181"/>
    </row>
    <row r="433" spans="1:50" ht="23.25" customHeight="1" x14ac:dyDescent="0.2">
      <c r="A433" s="175"/>
      <c r="B433" s="172"/>
      <c r="C433" s="166"/>
      <c r="D433" s="172"/>
      <c r="E433" s="328"/>
      <c r="F433" s="329"/>
      <c r="G433" s="90" t="s">
        <v>485</v>
      </c>
      <c r="H433" s="91"/>
      <c r="I433" s="91"/>
      <c r="J433" s="91"/>
      <c r="K433" s="91"/>
      <c r="L433" s="91"/>
      <c r="M433" s="91"/>
      <c r="N433" s="91"/>
      <c r="O433" s="91"/>
      <c r="P433" s="91"/>
      <c r="Q433" s="91"/>
      <c r="R433" s="91"/>
      <c r="S433" s="91"/>
      <c r="T433" s="91"/>
      <c r="U433" s="91"/>
      <c r="V433" s="91"/>
      <c r="W433" s="91"/>
      <c r="X433" s="92"/>
      <c r="Y433" s="187" t="s">
        <v>12</v>
      </c>
      <c r="Z433" s="188"/>
      <c r="AA433" s="189"/>
      <c r="AB433" s="199" t="s">
        <v>485</v>
      </c>
      <c r="AC433" s="199"/>
      <c r="AD433" s="199"/>
      <c r="AE433" s="326" t="s">
        <v>485</v>
      </c>
      <c r="AF433" s="193"/>
      <c r="AG433" s="193"/>
      <c r="AH433" s="193"/>
      <c r="AI433" s="326" t="s">
        <v>484</v>
      </c>
      <c r="AJ433" s="193"/>
      <c r="AK433" s="193"/>
      <c r="AL433" s="193"/>
      <c r="AM433" s="326" t="s">
        <v>485</v>
      </c>
      <c r="AN433" s="193"/>
      <c r="AO433" s="193"/>
      <c r="AP433" s="327"/>
      <c r="AQ433" s="326" t="s">
        <v>485</v>
      </c>
      <c r="AR433" s="193"/>
      <c r="AS433" s="193"/>
      <c r="AT433" s="327"/>
      <c r="AU433" s="193" t="s">
        <v>484</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521</v>
      </c>
      <c r="AC434" s="191"/>
      <c r="AD434" s="191"/>
      <c r="AE434" s="326" t="s">
        <v>522</v>
      </c>
      <c r="AF434" s="193"/>
      <c r="AG434" s="193"/>
      <c r="AH434" s="327"/>
      <c r="AI434" s="326" t="s">
        <v>485</v>
      </c>
      <c r="AJ434" s="193"/>
      <c r="AK434" s="193"/>
      <c r="AL434" s="193"/>
      <c r="AM434" s="326" t="s">
        <v>485</v>
      </c>
      <c r="AN434" s="193"/>
      <c r="AO434" s="193"/>
      <c r="AP434" s="327"/>
      <c r="AQ434" s="326" t="s">
        <v>523</v>
      </c>
      <c r="AR434" s="193"/>
      <c r="AS434" s="193"/>
      <c r="AT434" s="327"/>
      <c r="AU434" s="193" t="s">
        <v>484</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485</v>
      </c>
      <c r="AF435" s="193"/>
      <c r="AG435" s="193"/>
      <c r="AH435" s="327"/>
      <c r="AI435" s="326" t="s">
        <v>485</v>
      </c>
      <c r="AJ435" s="193"/>
      <c r="AK435" s="193"/>
      <c r="AL435" s="193"/>
      <c r="AM435" s="326" t="s">
        <v>485</v>
      </c>
      <c r="AN435" s="193"/>
      <c r="AO435" s="193"/>
      <c r="AP435" s="327"/>
      <c r="AQ435" s="326" t="s">
        <v>485</v>
      </c>
      <c r="AR435" s="193"/>
      <c r="AS435" s="193"/>
      <c r="AT435" s="327"/>
      <c r="AU435" s="193" t="s">
        <v>484</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441</v>
      </c>
      <c r="AJ436" s="203"/>
      <c r="AK436" s="203"/>
      <c r="AL436" s="145"/>
      <c r="AM436" s="203" t="s">
        <v>437</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441</v>
      </c>
      <c r="AJ441" s="203"/>
      <c r="AK441" s="203"/>
      <c r="AL441" s="145"/>
      <c r="AM441" s="203" t="s">
        <v>433</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441</v>
      </c>
      <c r="AJ446" s="203"/>
      <c r="AK446" s="203"/>
      <c r="AL446" s="145"/>
      <c r="AM446" s="203" t="s">
        <v>438</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441</v>
      </c>
      <c r="AJ451" s="203"/>
      <c r="AK451" s="203"/>
      <c r="AL451" s="145"/>
      <c r="AM451" s="203" t="s">
        <v>437</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441</v>
      </c>
      <c r="AJ456" s="203"/>
      <c r="AK456" s="203"/>
      <c r="AL456" s="145"/>
      <c r="AM456" s="203" t="s">
        <v>437</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615</v>
      </c>
      <c r="AF457" s="186"/>
      <c r="AG457" s="119" t="s">
        <v>307</v>
      </c>
      <c r="AH457" s="120"/>
      <c r="AI457" s="142"/>
      <c r="AJ457" s="142"/>
      <c r="AK457" s="142"/>
      <c r="AL457" s="140"/>
      <c r="AM457" s="142"/>
      <c r="AN457" s="142"/>
      <c r="AO457" s="142"/>
      <c r="AP457" s="140"/>
      <c r="AQ457" s="576" t="s">
        <v>617</v>
      </c>
      <c r="AR457" s="186"/>
      <c r="AS457" s="119" t="s">
        <v>307</v>
      </c>
      <c r="AT457" s="120"/>
      <c r="AU457" s="186" t="s">
        <v>616</v>
      </c>
      <c r="AV457" s="186"/>
      <c r="AW457" s="119" t="s">
        <v>296</v>
      </c>
      <c r="AX457" s="181"/>
    </row>
    <row r="458" spans="1:50" ht="23.25" customHeight="1" x14ac:dyDescent="0.2">
      <c r="A458" s="175"/>
      <c r="B458" s="172"/>
      <c r="C458" s="166"/>
      <c r="D458" s="172"/>
      <c r="E458" s="328"/>
      <c r="F458" s="329"/>
      <c r="G458" s="90" t="s">
        <v>615</v>
      </c>
      <c r="H458" s="91"/>
      <c r="I458" s="91"/>
      <c r="J458" s="91"/>
      <c r="K458" s="91"/>
      <c r="L458" s="91"/>
      <c r="M458" s="91"/>
      <c r="N458" s="91"/>
      <c r="O458" s="91"/>
      <c r="P458" s="91"/>
      <c r="Q458" s="91"/>
      <c r="R458" s="91"/>
      <c r="S458" s="91"/>
      <c r="T458" s="91"/>
      <c r="U458" s="91"/>
      <c r="V458" s="91"/>
      <c r="W458" s="91"/>
      <c r="X458" s="92"/>
      <c r="Y458" s="187" t="s">
        <v>12</v>
      </c>
      <c r="Z458" s="188"/>
      <c r="AA458" s="189"/>
      <c r="AB458" s="199" t="s">
        <v>472</v>
      </c>
      <c r="AC458" s="199"/>
      <c r="AD458" s="199"/>
      <c r="AE458" s="326" t="s">
        <v>472</v>
      </c>
      <c r="AF458" s="193"/>
      <c r="AG458" s="193"/>
      <c r="AH458" s="193"/>
      <c r="AI458" s="326" t="s">
        <v>472</v>
      </c>
      <c r="AJ458" s="193"/>
      <c r="AK458" s="193"/>
      <c r="AL458" s="193"/>
      <c r="AM458" s="326" t="s">
        <v>472</v>
      </c>
      <c r="AN458" s="193"/>
      <c r="AO458" s="193"/>
      <c r="AP458" s="327"/>
      <c r="AQ458" s="326" t="s">
        <v>472</v>
      </c>
      <c r="AR458" s="193"/>
      <c r="AS458" s="193"/>
      <c r="AT458" s="327"/>
      <c r="AU458" s="193" t="s">
        <v>472</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472</v>
      </c>
      <c r="AC459" s="191"/>
      <c r="AD459" s="191"/>
      <c r="AE459" s="326" t="s">
        <v>472</v>
      </c>
      <c r="AF459" s="193"/>
      <c r="AG459" s="193"/>
      <c r="AH459" s="327"/>
      <c r="AI459" s="326" t="s">
        <v>472</v>
      </c>
      <c r="AJ459" s="193"/>
      <c r="AK459" s="193"/>
      <c r="AL459" s="193"/>
      <c r="AM459" s="326" t="s">
        <v>472</v>
      </c>
      <c r="AN459" s="193"/>
      <c r="AO459" s="193"/>
      <c r="AP459" s="327"/>
      <c r="AQ459" s="326" t="s">
        <v>472</v>
      </c>
      <c r="AR459" s="193"/>
      <c r="AS459" s="193"/>
      <c r="AT459" s="327"/>
      <c r="AU459" s="193" t="s">
        <v>472</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615</v>
      </c>
      <c r="AF460" s="193"/>
      <c r="AG460" s="193"/>
      <c r="AH460" s="327"/>
      <c r="AI460" s="326" t="s">
        <v>616</v>
      </c>
      <c r="AJ460" s="193"/>
      <c r="AK460" s="193"/>
      <c r="AL460" s="193"/>
      <c r="AM460" s="326" t="s">
        <v>618</v>
      </c>
      <c r="AN460" s="193"/>
      <c r="AO460" s="193"/>
      <c r="AP460" s="327"/>
      <c r="AQ460" s="326" t="s">
        <v>616</v>
      </c>
      <c r="AR460" s="193"/>
      <c r="AS460" s="193"/>
      <c r="AT460" s="327"/>
      <c r="AU460" s="193" t="s">
        <v>615</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441</v>
      </c>
      <c r="AJ461" s="203"/>
      <c r="AK461" s="203"/>
      <c r="AL461" s="145"/>
      <c r="AM461" s="203" t="s">
        <v>439</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441</v>
      </c>
      <c r="AJ466" s="203"/>
      <c r="AK466" s="203"/>
      <c r="AL466" s="145"/>
      <c r="AM466" s="203" t="s">
        <v>437</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441</v>
      </c>
      <c r="AJ471" s="203"/>
      <c r="AK471" s="203"/>
      <c r="AL471" s="145"/>
      <c r="AM471" s="203" t="s">
        <v>433</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441</v>
      </c>
      <c r="AJ476" s="203"/>
      <c r="AK476" s="203"/>
      <c r="AL476" s="145"/>
      <c r="AM476" s="203" t="s">
        <v>437</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2">
      <c r="A481" s="175"/>
      <c r="B481" s="172"/>
      <c r="C481" s="166"/>
      <c r="D481" s="172"/>
      <c r="E481" s="108" t="s">
        <v>473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619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468</v>
      </c>
      <c r="F484" s="161"/>
      <c r="G484" s="887" t="s">
        <v>326</v>
      </c>
      <c r="H484" s="109"/>
      <c r="I484" s="109"/>
      <c r="J484" s="888"/>
      <c r="K484" s="889"/>
      <c r="L484" s="889"/>
      <c r="M484" s="889"/>
      <c r="N484" s="889"/>
      <c r="O484" s="889"/>
      <c r="P484" s="889"/>
      <c r="Q484" s="889"/>
      <c r="R484" s="889"/>
      <c r="S484" s="889"/>
      <c r="T484" s="890"/>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1"/>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442</v>
      </c>
      <c r="AJ485" s="203"/>
      <c r="AK485" s="203"/>
      <c r="AL485" s="145"/>
      <c r="AM485" s="203" t="s">
        <v>439</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441</v>
      </c>
      <c r="AJ490" s="203"/>
      <c r="AK490" s="203"/>
      <c r="AL490" s="145"/>
      <c r="AM490" s="203" t="s">
        <v>439</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441</v>
      </c>
      <c r="AJ495" s="203"/>
      <c r="AK495" s="203"/>
      <c r="AL495" s="145"/>
      <c r="AM495" s="203" t="s">
        <v>437</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441</v>
      </c>
      <c r="AJ500" s="203"/>
      <c r="AK500" s="203"/>
      <c r="AL500" s="145"/>
      <c r="AM500" s="203" t="s">
        <v>438</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441</v>
      </c>
      <c r="AJ505" s="203"/>
      <c r="AK505" s="203"/>
      <c r="AL505" s="145"/>
      <c r="AM505" s="203" t="s">
        <v>439</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441</v>
      </c>
      <c r="AJ510" s="203"/>
      <c r="AK510" s="203"/>
      <c r="AL510" s="145"/>
      <c r="AM510" s="203" t="s">
        <v>437</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442</v>
      </c>
      <c r="AJ515" s="203"/>
      <c r="AK515" s="203"/>
      <c r="AL515" s="145"/>
      <c r="AM515" s="203" t="s">
        <v>437</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442</v>
      </c>
      <c r="AJ520" s="203"/>
      <c r="AK520" s="203"/>
      <c r="AL520" s="145"/>
      <c r="AM520" s="203" t="s">
        <v>437</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441</v>
      </c>
      <c r="AJ525" s="203"/>
      <c r="AK525" s="203"/>
      <c r="AL525" s="145"/>
      <c r="AM525" s="203" t="s">
        <v>433</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441</v>
      </c>
      <c r="AJ530" s="203"/>
      <c r="AK530" s="203"/>
      <c r="AL530" s="145"/>
      <c r="AM530" s="203" t="s">
        <v>437</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2">
      <c r="A535" s="175"/>
      <c r="B535" s="172"/>
      <c r="C535" s="166"/>
      <c r="D535" s="172"/>
      <c r="E535" s="108" t="s">
        <v>474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469</v>
      </c>
      <c r="F538" s="161"/>
      <c r="G538" s="887" t="s">
        <v>326</v>
      </c>
      <c r="H538" s="109"/>
      <c r="I538" s="109"/>
      <c r="J538" s="888"/>
      <c r="K538" s="889"/>
      <c r="L538" s="889"/>
      <c r="M538" s="889"/>
      <c r="N538" s="889"/>
      <c r="O538" s="889"/>
      <c r="P538" s="889"/>
      <c r="Q538" s="889"/>
      <c r="R538" s="889"/>
      <c r="S538" s="889"/>
      <c r="T538" s="890"/>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1"/>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442</v>
      </c>
      <c r="AJ539" s="203"/>
      <c r="AK539" s="203"/>
      <c r="AL539" s="145"/>
      <c r="AM539" s="203" t="s">
        <v>437</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441</v>
      </c>
      <c r="AJ544" s="203"/>
      <c r="AK544" s="203"/>
      <c r="AL544" s="145"/>
      <c r="AM544" s="203" t="s">
        <v>439</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441</v>
      </c>
      <c r="AJ549" s="203"/>
      <c r="AK549" s="203"/>
      <c r="AL549" s="145"/>
      <c r="AM549" s="203" t="s">
        <v>433</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441</v>
      </c>
      <c r="AJ554" s="203"/>
      <c r="AK554" s="203"/>
      <c r="AL554" s="145"/>
      <c r="AM554" s="203" t="s">
        <v>433</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441</v>
      </c>
      <c r="AJ559" s="203"/>
      <c r="AK559" s="203"/>
      <c r="AL559" s="145"/>
      <c r="AM559" s="203" t="s">
        <v>437</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441</v>
      </c>
      <c r="AJ564" s="203"/>
      <c r="AK564" s="203"/>
      <c r="AL564" s="145"/>
      <c r="AM564" s="203" t="s">
        <v>433</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442</v>
      </c>
      <c r="AJ569" s="203"/>
      <c r="AK569" s="203"/>
      <c r="AL569" s="145"/>
      <c r="AM569" s="203" t="s">
        <v>433</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441</v>
      </c>
      <c r="AJ574" s="203"/>
      <c r="AK574" s="203"/>
      <c r="AL574" s="145"/>
      <c r="AM574" s="203" t="s">
        <v>433</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441</v>
      </c>
      <c r="AJ579" s="203"/>
      <c r="AK579" s="203"/>
      <c r="AL579" s="145"/>
      <c r="AM579" s="203" t="s">
        <v>433</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441</v>
      </c>
      <c r="AJ584" s="203"/>
      <c r="AK584" s="203"/>
      <c r="AL584" s="145"/>
      <c r="AM584" s="203" t="s">
        <v>437</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2">
      <c r="A589" s="175"/>
      <c r="B589" s="172"/>
      <c r="C589" s="166"/>
      <c r="D589" s="172"/>
      <c r="E589" s="108" t="s">
        <v>474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468</v>
      </c>
      <c r="F592" s="161"/>
      <c r="G592" s="887" t="s">
        <v>326</v>
      </c>
      <c r="H592" s="109"/>
      <c r="I592" s="109"/>
      <c r="J592" s="888"/>
      <c r="K592" s="889"/>
      <c r="L592" s="889"/>
      <c r="M592" s="889"/>
      <c r="N592" s="889"/>
      <c r="O592" s="889"/>
      <c r="P592" s="889"/>
      <c r="Q592" s="889"/>
      <c r="R592" s="889"/>
      <c r="S592" s="889"/>
      <c r="T592" s="890"/>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1"/>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441</v>
      </c>
      <c r="AJ593" s="203"/>
      <c r="AK593" s="203"/>
      <c r="AL593" s="145"/>
      <c r="AM593" s="203" t="s">
        <v>433</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442</v>
      </c>
      <c r="AJ598" s="203"/>
      <c r="AK598" s="203"/>
      <c r="AL598" s="145"/>
      <c r="AM598" s="203" t="s">
        <v>438</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441</v>
      </c>
      <c r="AJ603" s="203"/>
      <c r="AK603" s="203"/>
      <c r="AL603" s="145"/>
      <c r="AM603" s="203" t="s">
        <v>433</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441</v>
      </c>
      <c r="AJ608" s="203"/>
      <c r="AK608" s="203"/>
      <c r="AL608" s="145"/>
      <c r="AM608" s="203" t="s">
        <v>433</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441</v>
      </c>
      <c r="AJ613" s="203"/>
      <c r="AK613" s="203"/>
      <c r="AL613" s="145"/>
      <c r="AM613" s="203" t="s">
        <v>437</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441</v>
      </c>
      <c r="AJ618" s="203"/>
      <c r="AK618" s="203"/>
      <c r="AL618" s="145"/>
      <c r="AM618" s="203" t="s">
        <v>437</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441</v>
      </c>
      <c r="AJ623" s="203"/>
      <c r="AK623" s="203"/>
      <c r="AL623" s="145"/>
      <c r="AM623" s="203" t="s">
        <v>438</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441</v>
      </c>
      <c r="AJ628" s="203"/>
      <c r="AK628" s="203"/>
      <c r="AL628" s="145"/>
      <c r="AM628" s="203" t="s">
        <v>437</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441</v>
      </c>
      <c r="AJ633" s="203"/>
      <c r="AK633" s="203"/>
      <c r="AL633" s="145"/>
      <c r="AM633" s="203" t="s">
        <v>433</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441</v>
      </c>
      <c r="AJ638" s="203"/>
      <c r="AK638" s="203"/>
      <c r="AL638" s="145"/>
      <c r="AM638" s="203" t="s">
        <v>437</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2">
      <c r="A643" s="175"/>
      <c r="B643" s="172"/>
      <c r="C643" s="166"/>
      <c r="D643" s="172"/>
      <c r="E643" s="108" t="s">
        <v>474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469</v>
      </c>
      <c r="F646" s="161"/>
      <c r="G646" s="887" t="s">
        <v>326</v>
      </c>
      <c r="H646" s="109"/>
      <c r="I646" s="109"/>
      <c r="J646" s="888"/>
      <c r="K646" s="889"/>
      <c r="L646" s="889"/>
      <c r="M646" s="889"/>
      <c r="N646" s="889"/>
      <c r="O646" s="889"/>
      <c r="P646" s="889"/>
      <c r="Q646" s="889"/>
      <c r="R646" s="889"/>
      <c r="S646" s="889"/>
      <c r="T646" s="890"/>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1"/>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442</v>
      </c>
      <c r="AJ647" s="203"/>
      <c r="AK647" s="203"/>
      <c r="AL647" s="145"/>
      <c r="AM647" s="203" t="s">
        <v>433</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441</v>
      </c>
      <c r="AJ652" s="203"/>
      <c r="AK652" s="203"/>
      <c r="AL652" s="145"/>
      <c r="AM652" s="203" t="s">
        <v>433</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441</v>
      </c>
      <c r="AJ657" s="203"/>
      <c r="AK657" s="203"/>
      <c r="AL657" s="145"/>
      <c r="AM657" s="203" t="s">
        <v>437</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441</v>
      </c>
      <c r="AJ662" s="203"/>
      <c r="AK662" s="203"/>
      <c r="AL662" s="145"/>
      <c r="AM662" s="203" t="s">
        <v>433</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441</v>
      </c>
      <c r="AJ667" s="203"/>
      <c r="AK667" s="203"/>
      <c r="AL667" s="145"/>
      <c r="AM667" s="203" t="s">
        <v>433</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442</v>
      </c>
      <c r="AJ672" s="203"/>
      <c r="AK672" s="203"/>
      <c r="AL672" s="145"/>
      <c r="AM672" s="203" t="s">
        <v>433</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441</v>
      </c>
      <c r="AJ677" s="203"/>
      <c r="AK677" s="203"/>
      <c r="AL677" s="145"/>
      <c r="AM677" s="203" t="s">
        <v>439</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442</v>
      </c>
      <c r="AJ682" s="203"/>
      <c r="AK682" s="203"/>
      <c r="AL682" s="145"/>
      <c r="AM682" s="203" t="s">
        <v>437</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441</v>
      </c>
      <c r="AJ687" s="203"/>
      <c r="AK687" s="203"/>
      <c r="AL687" s="145"/>
      <c r="AM687" s="203" t="s">
        <v>433</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441</v>
      </c>
      <c r="AJ692" s="203"/>
      <c r="AK692" s="203"/>
      <c r="AL692" s="145"/>
      <c r="AM692" s="203" t="s">
        <v>438</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2">
      <c r="A697" s="175"/>
      <c r="B697" s="172"/>
      <c r="C697" s="166"/>
      <c r="D697" s="172"/>
      <c r="E697" s="108" t="s">
        <v>474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49.95" customHeight="1" x14ac:dyDescent="0.2">
      <c r="A702" s="858" t="s">
        <v>258</v>
      </c>
      <c r="B702" s="859"/>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480</v>
      </c>
      <c r="AE702" s="332"/>
      <c r="AF702" s="332"/>
      <c r="AG702" s="371" t="s">
        <v>528</v>
      </c>
      <c r="AH702" s="372"/>
      <c r="AI702" s="372"/>
      <c r="AJ702" s="372"/>
      <c r="AK702" s="372"/>
      <c r="AL702" s="372"/>
      <c r="AM702" s="372"/>
      <c r="AN702" s="372"/>
      <c r="AO702" s="372"/>
      <c r="AP702" s="372"/>
      <c r="AQ702" s="372"/>
      <c r="AR702" s="372"/>
      <c r="AS702" s="372"/>
      <c r="AT702" s="372"/>
      <c r="AU702" s="372"/>
      <c r="AV702" s="372"/>
      <c r="AW702" s="372"/>
      <c r="AX702" s="373"/>
    </row>
    <row r="703" spans="1:50" ht="49.95" customHeight="1" x14ac:dyDescent="0.2">
      <c r="A703" s="860"/>
      <c r="B703" s="861"/>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4" t="s">
        <v>480</v>
      </c>
      <c r="AE703" s="315"/>
      <c r="AF703" s="315"/>
      <c r="AG703" s="87" t="s">
        <v>529</v>
      </c>
      <c r="AH703" s="88"/>
      <c r="AI703" s="88"/>
      <c r="AJ703" s="88"/>
      <c r="AK703" s="88"/>
      <c r="AL703" s="88"/>
      <c r="AM703" s="88"/>
      <c r="AN703" s="88"/>
      <c r="AO703" s="88"/>
      <c r="AP703" s="88"/>
      <c r="AQ703" s="88"/>
      <c r="AR703" s="88"/>
      <c r="AS703" s="88"/>
      <c r="AT703" s="88"/>
      <c r="AU703" s="88"/>
      <c r="AV703" s="88"/>
      <c r="AW703" s="88"/>
      <c r="AX703" s="89"/>
    </row>
    <row r="704" spans="1:50" ht="52.95" customHeight="1" x14ac:dyDescent="0.2">
      <c r="A704" s="862"/>
      <c r="B704" s="863"/>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480</v>
      </c>
      <c r="AE704" s="770"/>
      <c r="AF704" s="770"/>
      <c r="AG704" s="153" t="s">
        <v>530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6" t="s">
        <v>38</v>
      </c>
      <c r="B705" s="627"/>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0" t="s">
        <v>480</v>
      </c>
      <c r="AE705" s="701"/>
      <c r="AF705" s="701"/>
      <c r="AG705" s="111" t="s">
        <v>531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8"/>
      <c r="B706" s="629"/>
      <c r="C706" s="781"/>
      <c r="D706" s="782"/>
      <c r="E706" s="716" t="s">
        <v>420</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525</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8"/>
      <c r="B707" s="629"/>
      <c r="C707" s="783"/>
      <c r="D707" s="784"/>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2" t="s">
        <v>526</v>
      </c>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28"/>
      <c r="B708" s="630"/>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527</v>
      </c>
      <c r="AE708" s="591"/>
      <c r="AF708" s="591"/>
      <c r="AG708" s="728" t="s">
        <v>485</v>
      </c>
      <c r="AH708" s="729"/>
      <c r="AI708" s="729"/>
      <c r="AJ708" s="729"/>
      <c r="AK708" s="729"/>
      <c r="AL708" s="729"/>
      <c r="AM708" s="729"/>
      <c r="AN708" s="729"/>
      <c r="AO708" s="729"/>
      <c r="AP708" s="729"/>
      <c r="AQ708" s="729"/>
      <c r="AR708" s="729"/>
      <c r="AS708" s="729"/>
      <c r="AT708" s="729"/>
      <c r="AU708" s="729"/>
      <c r="AV708" s="729"/>
      <c r="AW708" s="729"/>
      <c r="AX708" s="730"/>
    </row>
    <row r="709" spans="1:50" ht="36.6" customHeight="1" x14ac:dyDescent="0.2">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480</v>
      </c>
      <c r="AE709" s="315"/>
      <c r="AF709" s="315"/>
      <c r="AG709" s="87" t="s">
        <v>532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527</v>
      </c>
      <c r="AE710" s="315"/>
      <c r="AF710" s="315"/>
      <c r="AG710" s="87" t="s">
        <v>533</v>
      </c>
      <c r="AH710" s="88"/>
      <c r="AI710" s="88"/>
      <c r="AJ710" s="88"/>
      <c r="AK710" s="88"/>
      <c r="AL710" s="88"/>
      <c r="AM710" s="88"/>
      <c r="AN710" s="88"/>
      <c r="AO710" s="88"/>
      <c r="AP710" s="88"/>
      <c r="AQ710" s="88"/>
      <c r="AR710" s="88"/>
      <c r="AS710" s="88"/>
      <c r="AT710" s="88"/>
      <c r="AU710" s="88"/>
      <c r="AV710" s="88"/>
      <c r="AW710" s="88"/>
      <c r="AX710" s="89"/>
    </row>
    <row r="711" spans="1:50" ht="49.9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480</v>
      </c>
      <c r="AE711" s="315"/>
      <c r="AF711" s="315"/>
      <c r="AG711" s="87" t="s">
        <v>534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28"/>
      <c r="B712" s="630"/>
      <c r="C712" s="377" t="s">
        <v>388</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9" t="s">
        <v>527</v>
      </c>
      <c r="AE712" s="770"/>
      <c r="AF712" s="770"/>
      <c r="AG712" s="797" t="s">
        <v>485</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2">
      <c r="A713" s="628"/>
      <c r="B713" s="630"/>
      <c r="C713" s="936" t="s">
        <v>389</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14" t="s">
        <v>527</v>
      </c>
      <c r="AE713" s="315"/>
      <c r="AF713" s="649"/>
      <c r="AG713" s="87" t="s">
        <v>485</v>
      </c>
      <c r="AH713" s="88"/>
      <c r="AI713" s="88"/>
      <c r="AJ713" s="88"/>
      <c r="AK713" s="88"/>
      <c r="AL713" s="88"/>
      <c r="AM713" s="88"/>
      <c r="AN713" s="88"/>
      <c r="AO713" s="88"/>
      <c r="AP713" s="88"/>
      <c r="AQ713" s="88"/>
      <c r="AR713" s="88"/>
      <c r="AS713" s="88"/>
      <c r="AT713" s="88"/>
      <c r="AU713" s="88"/>
      <c r="AV713" s="88"/>
      <c r="AW713" s="88"/>
      <c r="AX713" s="89"/>
    </row>
    <row r="714" spans="1:50" ht="46.2" customHeight="1" x14ac:dyDescent="0.2">
      <c r="A714" s="631"/>
      <c r="B714" s="632"/>
      <c r="C714" s="633" t="s">
        <v>365</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4" t="s">
        <v>480</v>
      </c>
      <c r="AE714" s="795"/>
      <c r="AF714" s="796"/>
      <c r="AG714" s="722" t="s">
        <v>535</v>
      </c>
      <c r="AH714" s="723"/>
      <c r="AI714" s="723"/>
      <c r="AJ714" s="723"/>
      <c r="AK714" s="723"/>
      <c r="AL714" s="723"/>
      <c r="AM714" s="723"/>
      <c r="AN714" s="723"/>
      <c r="AO714" s="723"/>
      <c r="AP714" s="723"/>
      <c r="AQ714" s="723"/>
      <c r="AR714" s="723"/>
      <c r="AS714" s="723"/>
      <c r="AT714" s="723"/>
      <c r="AU714" s="723"/>
      <c r="AV714" s="723"/>
      <c r="AW714" s="723"/>
      <c r="AX714" s="724"/>
    </row>
    <row r="715" spans="1:50" ht="42.6" customHeight="1" x14ac:dyDescent="0.2">
      <c r="A715" s="626" t="s">
        <v>39</v>
      </c>
      <c r="B715" s="771"/>
      <c r="C715" s="772" t="s">
        <v>366</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524</v>
      </c>
      <c r="AE715" s="591"/>
      <c r="AF715" s="642"/>
      <c r="AG715" s="728" t="s">
        <v>536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480</v>
      </c>
      <c r="AE716" s="613"/>
      <c r="AF716" s="613"/>
      <c r="AG716" s="87" t="s">
        <v>537</v>
      </c>
      <c r="AH716" s="88"/>
      <c r="AI716" s="88"/>
      <c r="AJ716" s="88"/>
      <c r="AK716" s="88"/>
      <c r="AL716" s="88"/>
      <c r="AM716" s="88"/>
      <c r="AN716" s="88"/>
      <c r="AO716" s="88"/>
      <c r="AP716" s="88"/>
      <c r="AQ716" s="88"/>
      <c r="AR716" s="88"/>
      <c r="AS716" s="88"/>
      <c r="AT716" s="88"/>
      <c r="AU716" s="88"/>
      <c r="AV716" s="88"/>
      <c r="AW716" s="88"/>
      <c r="AX716" s="89"/>
    </row>
    <row r="717" spans="1:50" ht="33.6" customHeight="1" x14ac:dyDescent="0.2">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480</v>
      </c>
      <c r="AE717" s="315"/>
      <c r="AF717" s="315"/>
      <c r="AG717" s="87" t="s">
        <v>538</v>
      </c>
      <c r="AH717" s="88"/>
      <c r="AI717" s="88"/>
      <c r="AJ717" s="88"/>
      <c r="AK717" s="88"/>
      <c r="AL717" s="88"/>
      <c r="AM717" s="88"/>
      <c r="AN717" s="88"/>
      <c r="AO717" s="88"/>
      <c r="AP717" s="88"/>
      <c r="AQ717" s="88"/>
      <c r="AR717" s="88"/>
      <c r="AS717" s="88"/>
      <c r="AT717" s="88"/>
      <c r="AU717" s="88"/>
      <c r="AV717" s="88"/>
      <c r="AW717" s="88"/>
      <c r="AX717" s="89"/>
    </row>
    <row r="718" spans="1:50" ht="34.200000000000003"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480</v>
      </c>
      <c r="AE718" s="315"/>
      <c r="AF718" s="315"/>
      <c r="AG718" s="113" t="s">
        <v>539</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3" t="s">
        <v>57</v>
      </c>
      <c r="B719" s="764"/>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527</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95" customHeight="1" x14ac:dyDescent="0.2">
      <c r="A720" s="765"/>
      <c r="B720" s="766"/>
      <c r="C720" s="288" t="s">
        <v>381</v>
      </c>
      <c r="D720" s="286"/>
      <c r="E720" s="286"/>
      <c r="F720" s="289"/>
      <c r="G720" s="285" t="s">
        <v>382</v>
      </c>
      <c r="H720" s="286"/>
      <c r="I720" s="286"/>
      <c r="J720" s="286"/>
      <c r="K720" s="286"/>
      <c r="L720" s="286"/>
      <c r="M720" s="286"/>
      <c r="N720" s="285" t="s">
        <v>385</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5"/>
      <c r="B721" s="76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5"/>
      <c r="B722" s="766"/>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65"/>
      <c r="B723" s="766"/>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65"/>
      <c r="B724" s="766"/>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67"/>
      <c r="B725" s="768"/>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99" customHeight="1" x14ac:dyDescent="0.2">
      <c r="A726" s="626" t="s">
        <v>47</v>
      </c>
      <c r="B726" s="789"/>
      <c r="C726" s="802" t="s">
        <v>52</v>
      </c>
      <c r="D726" s="824"/>
      <c r="E726" s="824"/>
      <c r="F726" s="825"/>
      <c r="G726" s="563" t="s">
        <v>599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128.69999999999999" customHeight="1" thickBot="1" x14ac:dyDescent="0.25">
      <c r="A727" s="790"/>
      <c r="B727" s="791"/>
      <c r="C727" s="734" t="s">
        <v>56</v>
      </c>
      <c r="D727" s="735"/>
      <c r="E727" s="735"/>
      <c r="F727" s="736"/>
      <c r="G727" s="561" t="s">
        <v>565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6"/>
      <c r="B731" s="787"/>
      <c r="C731" s="787"/>
      <c r="D731" s="787"/>
      <c r="E731" s="788"/>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2">
      <c r="A736" s="636" t="s">
        <v>394</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9" t="s">
        <v>463</v>
      </c>
      <c r="B737" s="196"/>
      <c r="C737" s="196"/>
      <c r="D737" s="197"/>
      <c r="E737" s="978"/>
      <c r="F737" s="978"/>
      <c r="G737" s="978"/>
      <c r="H737" s="978"/>
      <c r="I737" s="978"/>
      <c r="J737" s="978"/>
      <c r="K737" s="978"/>
      <c r="L737" s="978"/>
      <c r="M737" s="978"/>
      <c r="N737" s="351" t="s">
        <v>456</v>
      </c>
      <c r="O737" s="351"/>
      <c r="P737" s="351"/>
      <c r="Q737" s="351"/>
      <c r="R737" s="978" t="s">
        <v>540</v>
      </c>
      <c r="S737" s="978"/>
      <c r="T737" s="978"/>
      <c r="U737" s="978"/>
      <c r="V737" s="978"/>
      <c r="W737" s="978"/>
      <c r="X737" s="978"/>
      <c r="Y737" s="978"/>
      <c r="Z737" s="978"/>
      <c r="AA737" s="351" t="s">
        <v>455</v>
      </c>
      <c r="AB737" s="351"/>
      <c r="AC737" s="351"/>
      <c r="AD737" s="351"/>
      <c r="AE737" s="978" t="s">
        <v>541</v>
      </c>
      <c r="AF737" s="978"/>
      <c r="AG737" s="978"/>
      <c r="AH737" s="978"/>
      <c r="AI737" s="978"/>
      <c r="AJ737" s="978"/>
      <c r="AK737" s="978"/>
      <c r="AL737" s="978"/>
      <c r="AM737" s="978"/>
      <c r="AN737" s="351" t="s">
        <v>454</v>
      </c>
      <c r="AO737" s="351"/>
      <c r="AP737" s="351"/>
      <c r="AQ737" s="351"/>
      <c r="AR737" s="970" t="s">
        <v>542</v>
      </c>
      <c r="AS737" s="971"/>
      <c r="AT737" s="971"/>
      <c r="AU737" s="971"/>
      <c r="AV737" s="971"/>
      <c r="AW737" s="971"/>
      <c r="AX737" s="972"/>
      <c r="AY737" s="75"/>
      <c r="AZ737" s="75"/>
    </row>
    <row r="738" spans="1:52" ht="24.75" customHeight="1" x14ac:dyDescent="0.2">
      <c r="A738" s="979" t="s">
        <v>453</v>
      </c>
      <c r="B738" s="196"/>
      <c r="C738" s="196"/>
      <c r="D738" s="197"/>
      <c r="E738" s="978" t="s">
        <v>543</v>
      </c>
      <c r="F738" s="978"/>
      <c r="G738" s="978"/>
      <c r="H738" s="978"/>
      <c r="I738" s="978"/>
      <c r="J738" s="978"/>
      <c r="K738" s="978"/>
      <c r="L738" s="978"/>
      <c r="M738" s="978"/>
      <c r="N738" s="351" t="s">
        <v>452</v>
      </c>
      <c r="O738" s="351"/>
      <c r="P738" s="351"/>
      <c r="Q738" s="351"/>
      <c r="R738" s="978" t="s">
        <v>544</v>
      </c>
      <c r="S738" s="978"/>
      <c r="T738" s="978"/>
      <c r="U738" s="978"/>
      <c r="V738" s="978"/>
      <c r="W738" s="978"/>
      <c r="X738" s="978"/>
      <c r="Y738" s="978"/>
      <c r="Z738" s="978"/>
      <c r="AA738" s="351" t="s">
        <v>451</v>
      </c>
      <c r="AB738" s="351"/>
      <c r="AC738" s="351"/>
      <c r="AD738" s="351"/>
      <c r="AE738" s="978" t="s">
        <v>545</v>
      </c>
      <c r="AF738" s="978"/>
      <c r="AG738" s="978"/>
      <c r="AH738" s="978"/>
      <c r="AI738" s="978"/>
      <c r="AJ738" s="978"/>
      <c r="AK738" s="978"/>
      <c r="AL738" s="978"/>
      <c r="AM738" s="978"/>
      <c r="AN738" s="351" t="s">
        <v>447</v>
      </c>
      <c r="AO738" s="351"/>
      <c r="AP738" s="351"/>
      <c r="AQ738" s="351"/>
      <c r="AR738" s="970" t="s">
        <v>614</v>
      </c>
      <c r="AS738" s="971"/>
      <c r="AT738" s="971"/>
      <c r="AU738" s="971"/>
      <c r="AV738" s="971"/>
      <c r="AW738" s="971"/>
      <c r="AX738" s="972"/>
    </row>
    <row r="739" spans="1:52" ht="24.75" customHeight="1" thickBot="1" x14ac:dyDescent="0.25">
      <c r="A739" s="980" t="s">
        <v>443</v>
      </c>
      <c r="B739" s="981"/>
      <c r="C739" s="981"/>
      <c r="D739" s="982"/>
      <c r="E739" s="983" t="s">
        <v>475</v>
      </c>
      <c r="F739" s="973"/>
      <c r="G739" s="973"/>
      <c r="H739" s="79" t="str">
        <f>IF(E739="", "", "(")</f>
        <v>(</v>
      </c>
      <c r="I739" s="973"/>
      <c r="J739" s="973"/>
      <c r="K739" s="79" t="str">
        <f>IF(OR(I739="　", I739=""), "", "-")</f>
        <v/>
      </c>
      <c r="L739" s="974">
        <v>199</v>
      </c>
      <c r="M739" s="974"/>
      <c r="N739" s="80" t="str">
        <f>IF(O739="", "", "-")</f>
        <v/>
      </c>
      <c r="O739" s="81"/>
      <c r="P739" s="80" t="str">
        <f>IF(E739="", "", ")")</f>
        <v>)</v>
      </c>
      <c r="Q739" s="983"/>
      <c r="R739" s="973"/>
      <c r="S739" s="973"/>
      <c r="T739" s="79" t="str">
        <f>IF(Q739="", "", "(")</f>
        <v/>
      </c>
      <c r="U739" s="973"/>
      <c r="V739" s="973"/>
      <c r="W739" s="79" t="str">
        <f>IF(OR(U739="　", U739=""), "", "-")</f>
        <v/>
      </c>
      <c r="X739" s="974"/>
      <c r="Y739" s="974"/>
      <c r="Z739" s="80" t="str">
        <f>IF(AA739="", "", "-")</f>
        <v/>
      </c>
      <c r="AA739" s="81"/>
      <c r="AB739" s="80" t="str">
        <f>IF(Q739="", "", ")")</f>
        <v/>
      </c>
      <c r="AC739" s="983"/>
      <c r="AD739" s="973"/>
      <c r="AE739" s="973"/>
      <c r="AF739" s="79" t="str">
        <f>IF(AC739="", "", "(")</f>
        <v/>
      </c>
      <c r="AG739" s="973"/>
      <c r="AH739" s="973"/>
      <c r="AI739" s="79" t="str">
        <f>IF(OR(AG739="　", AG739=""), "", "-")</f>
        <v/>
      </c>
      <c r="AJ739" s="974"/>
      <c r="AK739" s="974"/>
      <c r="AL739" s="80" t="str">
        <f>IF(AM739="", "", "-")</f>
        <v/>
      </c>
      <c r="AM739" s="81"/>
      <c r="AN739" s="80" t="str">
        <f>IF(AC739="", "", ")")</f>
        <v/>
      </c>
      <c r="AO739" s="975"/>
      <c r="AP739" s="976"/>
      <c r="AQ739" s="976"/>
      <c r="AR739" s="976"/>
      <c r="AS739" s="976"/>
      <c r="AT739" s="976"/>
      <c r="AU739" s="976"/>
      <c r="AV739" s="976"/>
      <c r="AW739" s="976"/>
      <c r="AX739" s="977"/>
    </row>
    <row r="740" spans="1:52" ht="28.35" customHeight="1" x14ac:dyDescent="0.2">
      <c r="A740" s="600" t="s">
        <v>423</v>
      </c>
      <c r="B740" s="601"/>
      <c r="C740" s="601"/>
      <c r="D740" s="601"/>
      <c r="E740" s="601"/>
      <c r="F740" s="602"/>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thickBot="1" x14ac:dyDescent="0.2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4" t="s">
        <v>425</v>
      </c>
      <c r="B779" s="615"/>
      <c r="C779" s="615"/>
      <c r="D779" s="615"/>
      <c r="E779" s="615"/>
      <c r="F779" s="616"/>
      <c r="G779" s="581" t="s">
        <v>610</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578</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80"/>
    </row>
    <row r="780" spans="1:50" ht="24.75" customHeight="1" x14ac:dyDescent="0.2">
      <c r="A780" s="617"/>
      <c r="B780" s="618"/>
      <c r="C780" s="618"/>
      <c r="D780" s="618"/>
      <c r="E780" s="618"/>
      <c r="F780" s="619"/>
      <c r="G780" s="802"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5"/>
      <c r="AC780" s="802"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53.25" customHeight="1" x14ac:dyDescent="0.2">
      <c r="A781" s="617"/>
      <c r="B781" s="618"/>
      <c r="C781" s="618"/>
      <c r="D781" s="618"/>
      <c r="E781" s="618"/>
      <c r="F781" s="619"/>
      <c r="G781" s="656" t="s">
        <v>553</v>
      </c>
      <c r="H781" s="657"/>
      <c r="I781" s="657"/>
      <c r="J781" s="657"/>
      <c r="K781" s="658"/>
      <c r="L781" s="650" t="s">
        <v>559</v>
      </c>
      <c r="M781" s="651"/>
      <c r="N781" s="651"/>
      <c r="O781" s="651"/>
      <c r="P781" s="651"/>
      <c r="Q781" s="651"/>
      <c r="R781" s="651"/>
      <c r="S781" s="651"/>
      <c r="T781" s="651"/>
      <c r="U781" s="651"/>
      <c r="V781" s="651"/>
      <c r="W781" s="651"/>
      <c r="X781" s="652"/>
      <c r="Y781" s="374">
        <v>6.9</v>
      </c>
      <c r="Z781" s="375"/>
      <c r="AA781" s="375"/>
      <c r="AB781" s="792"/>
      <c r="AC781" s="656" t="s">
        <v>576</v>
      </c>
      <c r="AD781" s="657"/>
      <c r="AE781" s="657"/>
      <c r="AF781" s="657"/>
      <c r="AG781" s="658"/>
      <c r="AH781" s="650" t="s">
        <v>579</v>
      </c>
      <c r="AI781" s="651"/>
      <c r="AJ781" s="651"/>
      <c r="AK781" s="651"/>
      <c r="AL781" s="651"/>
      <c r="AM781" s="651"/>
      <c r="AN781" s="651"/>
      <c r="AO781" s="651"/>
      <c r="AP781" s="651"/>
      <c r="AQ781" s="651"/>
      <c r="AR781" s="651"/>
      <c r="AS781" s="651"/>
      <c r="AT781" s="652"/>
      <c r="AU781" s="374">
        <v>8.4</v>
      </c>
      <c r="AV781" s="375"/>
      <c r="AW781" s="375"/>
      <c r="AX781" s="376"/>
    </row>
    <row r="782" spans="1:50" ht="24.75" customHeight="1" x14ac:dyDescent="0.2">
      <c r="A782" s="617"/>
      <c r="B782" s="618"/>
      <c r="C782" s="618"/>
      <c r="D782" s="618"/>
      <c r="E782" s="618"/>
      <c r="F782" s="619"/>
      <c r="G782" s="592" t="s">
        <v>554</v>
      </c>
      <c r="H782" s="593"/>
      <c r="I782" s="593"/>
      <c r="J782" s="593"/>
      <c r="K782" s="594"/>
      <c r="L782" s="584" t="s">
        <v>557</v>
      </c>
      <c r="M782" s="585"/>
      <c r="N782" s="585"/>
      <c r="O782" s="585"/>
      <c r="P782" s="585"/>
      <c r="Q782" s="585"/>
      <c r="R782" s="585"/>
      <c r="S782" s="585"/>
      <c r="T782" s="585"/>
      <c r="U782" s="585"/>
      <c r="V782" s="585"/>
      <c r="W782" s="585"/>
      <c r="X782" s="586"/>
      <c r="Y782" s="587">
        <v>3.8</v>
      </c>
      <c r="Z782" s="588"/>
      <c r="AA782" s="588"/>
      <c r="AB782" s="598"/>
      <c r="AC782" s="592" t="s">
        <v>577</v>
      </c>
      <c r="AD782" s="593"/>
      <c r="AE782" s="593"/>
      <c r="AF782" s="593"/>
      <c r="AG782" s="594"/>
      <c r="AH782" s="584" t="s">
        <v>577</v>
      </c>
      <c r="AI782" s="585"/>
      <c r="AJ782" s="585"/>
      <c r="AK782" s="585"/>
      <c r="AL782" s="585"/>
      <c r="AM782" s="585"/>
      <c r="AN782" s="585"/>
      <c r="AO782" s="585"/>
      <c r="AP782" s="585"/>
      <c r="AQ782" s="585"/>
      <c r="AR782" s="585"/>
      <c r="AS782" s="585"/>
      <c r="AT782" s="586"/>
      <c r="AU782" s="587">
        <v>1.1000000000000001</v>
      </c>
      <c r="AV782" s="588"/>
      <c r="AW782" s="588"/>
      <c r="AX782" s="589"/>
    </row>
    <row r="783" spans="1:50" ht="24.75" customHeight="1" x14ac:dyDescent="0.2">
      <c r="A783" s="617"/>
      <c r="B783" s="618"/>
      <c r="C783" s="618"/>
      <c r="D783" s="618"/>
      <c r="E783" s="618"/>
      <c r="F783" s="619"/>
      <c r="G783" s="592" t="s">
        <v>555</v>
      </c>
      <c r="H783" s="593"/>
      <c r="I783" s="593"/>
      <c r="J783" s="593"/>
      <c r="K783" s="594"/>
      <c r="L783" s="584" t="s">
        <v>558</v>
      </c>
      <c r="M783" s="585"/>
      <c r="N783" s="585"/>
      <c r="O783" s="585"/>
      <c r="P783" s="585"/>
      <c r="Q783" s="585"/>
      <c r="R783" s="585"/>
      <c r="S783" s="585"/>
      <c r="T783" s="585"/>
      <c r="U783" s="585"/>
      <c r="V783" s="585"/>
      <c r="W783" s="585"/>
      <c r="X783" s="586"/>
      <c r="Y783" s="587">
        <v>0.3</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t="s">
        <v>556</v>
      </c>
      <c r="H784" s="593"/>
      <c r="I784" s="593"/>
      <c r="J784" s="593"/>
      <c r="K784" s="594"/>
      <c r="L784" s="584" t="s">
        <v>560</v>
      </c>
      <c r="M784" s="585"/>
      <c r="N784" s="585"/>
      <c r="O784" s="585"/>
      <c r="P784" s="585"/>
      <c r="Q784" s="585"/>
      <c r="R784" s="585"/>
      <c r="S784" s="585"/>
      <c r="T784" s="585"/>
      <c r="U784" s="585"/>
      <c r="V784" s="585"/>
      <c r="W784" s="585"/>
      <c r="X784" s="586"/>
      <c r="Y784" s="587">
        <v>2.7</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5">
      <c r="A791" s="617"/>
      <c r="B791" s="618"/>
      <c r="C791" s="618"/>
      <c r="D791" s="618"/>
      <c r="E791" s="618"/>
      <c r="F791" s="619"/>
      <c r="G791" s="813" t="s">
        <v>20</v>
      </c>
      <c r="H791" s="814"/>
      <c r="I791" s="814"/>
      <c r="J791" s="814"/>
      <c r="K791" s="814"/>
      <c r="L791" s="815"/>
      <c r="M791" s="816"/>
      <c r="N791" s="816"/>
      <c r="O791" s="816"/>
      <c r="P791" s="816"/>
      <c r="Q791" s="816"/>
      <c r="R791" s="816"/>
      <c r="S791" s="816"/>
      <c r="T791" s="816"/>
      <c r="U791" s="816"/>
      <c r="V791" s="816"/>
      <c r="W791" s="816"/>
      <c r="X791" s="817"/>
      <c r="Y791" s="818">
        <f>SUM(Y781:AB790)</f>
        <v>13.7</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9.5</v>
      </c>
      <c r="AV791" s="819"/>
      <c r="AW791" s="819"/>
      <c r="AX791" s="821"/>
    </row>
    <row r="792" spans="1:50" ht="24.75" customHeight="1" x14ac:dyDescent="0.2">
      <c r="A792" s="617"/>
      <c r="B792" s="618"/>
      <c r="C792" s="618"/>
      <c r="D792" s="618"/>
      <c r="E792" s="618"/>
      <c r="F792" s="619"/>
      <c r="G792" s="581" t="s">
        <v>580</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611</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80"/>
    </row>
    <row r="793" spans="1:50" ht="24.75" customHeight="1" x14ac:dyDescent="0.2">
      <c r="A793" s="617"/>
      <c r="B793" s="618"/>
      <c r="C793" s="618"/>
      <c r="D793" s="618"/>
      <c r="E793" s="618"/>
      <c r="F793" s="619"/>
      <c r="G793" s="802"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5"/>
      <c r="AC793" s="802"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96.45" customHeight="1" x14ac:dyDescent="0.2">
      <c r="A794" s="617"/>
      <c r="B794" s="618"/>
      <c r="C794" s="618"/>
      <c r="D794" s="618"/>
      <c r="E794" s="618"/>
      <c r="F794" s="619"/>
      <c r="G794" s="656" t="s">
        <v>553</v>
      </c>
      <c r="H794" s="657"/>
      <c r="I794" s="657"/>
      <c r="J794" s="657"/>
      <c r="K794" s="658"/>
      <c r="L794" s="650" t="s">
        <v>581</v>
      </c>
      <c r="M794" s="651"/>
      <c r="N794" s="651"/>
      <c r="O794" s="651"/>
      <c r="P794" s="651"/>
      <c r="Q794" s="651"/>
      <c r="R794" s="651"/>
      <c r="S794" s="651"/>
      <c r="T794" s="651"/>
      <c r="U794" s="651"/>
      <c r="V794" s="651"/>
      <c r="W794" s="651"/>
      <c r="X794" s="652"/>
      <c r="Y794" s="374">
        <v>5.6</v>
      </c>
      <c r="Z794" s="375"/>
      <c r="AA794" s="375"/>
      <c r="AB794" s="792"/>
      <c r="AC794" s="656" t="s">
        <v>600</v>
      </c>
      <c r="AD794" s="657"/>
      <c r="AE794" s="657"/>
      <c r="AF794" s="657"/>
      <c r="AG794" s="658"/>
      <c r="AH794" s="650" t="s">
        <v>605</v>
      </c>
      <c r="AI794" s="651"/>
      <c r="AJ794" s="651"/>
      <c r="AK794" s="651"/>
      <c r="AL794" s="651"/>
      <c r="AM794" s="651"/>
      <c r="AN794" s="651"/>
      <c r="AO794" s="651"/>
      <c r="AP794" s="651"/>
      <c r="AQ794" s="651"/>
      <c r="AR794" s="651"/>
      <c r="AS794" s="651"/>
      <c r="AT794" s="652"/>
      <c r="AU794" s="374">
        <v>4.0999999999999996</v>
      </c>
      <c r="AV794" s="375"/>
      <c r="AW794" s="375"/>
      <c r="AX794" s="376"/>
    </row>
    <row r="795" spans="1:50" ht="24.75" customHeight="1" x14ac:dyDescent="0.2">
      <c r="A795" s="617"/>
      <c r="B795" s="618"/>
      <c r="C795" s="618"/>
      <c r="D795" s="618"/>
      <c r="E795" s="618"/>
      <c r="F795" s="619"/>
      <c r="G795" s="592" t="s">
        <v>582</v>
      </c>
      <c r="H795" s="593"/>
      <c r="I795" s="593"/>
      <c r="J795" s="593"/>
      <c r="K795" s="594"/>
      <c r="L795" s="584" t="s">
        <v>584</v>
      </c>
      <c r="M795" s="585"/>
      <c r="N795" s="585"/>
      <c r="O795" s="585"/>
      <c r="P795" s="585"/>
      <c r="Q795" s="585"/>
      <c r="R795" s="585"/>
      <c r="S795" s="585"/>
      <c r="T795" s="585"/>
      <c r="U795" s="585"/>
      <c r="V795" s="585"/>
      <c r="W795" s="585"/>
      <c r="X795" s="586"/>
      <c r="Y795" s="587">
        <v>1</v>
      </c>
      <c r="Z795" s="588"/>
      <c r="AA795" s="588"/>
      <c r="AB795" s="598"/>
      <c r="AC795" s="592" t="s">
        <v>601</v>
      </c>
      <c r="AD795" s="593"/>
      <c r="AE795" s="593"/>
      <c r="AF795" s="593"/>
      <c r="AG795" s="594"/>
      <c r="AH795" s="584" t="s">
        <v>604</v>
      </c>
      <c r="AI795" s="585"/>
      <c r="AJ795" s="585"/>
      <c r="AK795" s="585"/>
      <c r="AL795" s="585"/>
      <c r="AM795" s="585"/>
      <c r="AN795" s="585"/>
      <c r="AO795" s="585"/>
      <c r="AP795" s="585"/>
      <c r="AQ795" s="585"/>
      <c r="AR795" s="585"/>
      <c r="AS795" s="585"/>
      <c r="AT795" s="586"/>
      <c r="AU795" s="587">
        <v>2</v>
      </c>
      <c r="AV795" s="588"/>
      <c r="AW795" s="588"/>
      <c r="AX795" s="589"/>
    </row>
    <row r="796" spans="1:50" ht="24.75" customHeight="1" x14ac:dyDescent="0.2">
      <c r="A796" s="617"/>
      <c r="B796" s="618"/>
      <c r="C796" s="618"/>
      <c r="D796" s="618"/>
      <c r="E796" s="618"/>
      <c r="F796" s="619"/>
      <c r="G796" s="592" t="s">
        <v>583</v>
      </c>
      <c r="H796" s="593"/>
      <c r="I796" s="593"/>
      <c r="J796" s="593"/>
      <c r="K796" s="594"/>
      <c r="L796" s="584" t="s">
        <v>585</v>
      </c>
      <c r="M796" s="585"/>
      <c r="N796" s="585"/>
      <c r="O796" s="585"/>
      <c r="P796" s="585"/>
      <c r="Q796" s="585"/>
      <c r="R796" s="585"/>
      <c r="S796" s="585"/>
      <c r="T796" s="585"/>
      <c r="U796" s="585"/>
      <c r="V796" s="585"/>
      <c r="W796" s="585"/>
      <c r="X796" s="586"/>
      <c r="Y796" s="587">
        <v>7.0000000000000007E-2</v>
      </c>
      <c r="Z796" s="588"/>
      <c r="AA796" s="588"/>
      <c r="AB796" s="598"/>
      <c r="AC796" s="592" t="s">
        <v>603</v>
      </c>
      <c r="AD796" s="593"/>
      <c r="AE796" s="593"/>
      <c r="AF796" s="593"/>
      <c r="AG796" s="594"/>
      <c r="AH796" s="584" t="s">
        <v>606</v>
      </c>
      <c r="AI796" s="585"/>
      <c r="AJ796" s="585"/>
      <c r="AK796" s="585"/>
      <c r="AL796" s="585"/>
      <c r="AM796" s="585"/>
      <c r="AN796" s="585"/>
      <c r="AO796" s="585"/>
      <c r="AP796" s="585"/>
      <c r="AQ796" s="585"/>
      <c r="AR796" s="585"/>
      <c r="AS796" s="585"/>
      <c r="AT796" s="586"/>
      <c r="AU796" s="587">
        <v>0.4</v>
      </c>
      <c r="AV796" s="588"/>
      <c r="AW796" s="588"/>
      <c r="AX796" s="589"/>
    </row>
    <row r="797" spans="1:50" ht="24.75" customHeight="1" x14ac:dyDescent="0.2">
      <c r="A797" s="617"/>
      <c r="B797" s="618"/>
      <c r="C797" s="618"/>
      <c r="D797" s="618"/>
      <c r="E797" s="618"/>
      <c r="F797" s="619"/>
      <c r="G797" s="592" t="s">
        <v>586</v>
      </c>
      <c r="H797" s="593"/>
      <c r="I797" s="593"/>
      <c r="J797" s="593"/>
      <c r="K797" s="594"/>
      <c r="L797" s="584" t="s">
        <v>587</v>
      </c>
      <c r="M797" s="585"/>
      <c r="N797" s="585"/>
      <c r="O797" s="585"/>
      <c r="P797" s="585"/>
      <c r="Q797" s="585"/>
      <c r="R797" s="585"/>
      <c r="S797" s="585"/>
      <c r="T797" s="585"/>
      <c r="U797" s="585"/>
      <c r="V797" s="585"/>
      <c r="W797" s="585"/>
      <c r="X797" s="586"/>
      <c r="Y797" s="587">
        <v>0.3</v>
      </c>
      <c r="Z797" s="588"/>
      <c r="AA797" s="588"/>
      <c r="AB797" s="598"/>
      <c r="AC797" s="592" t="s">
        <v>602</v>
      </c>
      <c r="AD797" s="593"/>
      <c r="AE797" s="593"/>
      <c r="AF797" s="593"/>
      <c r="AG797" s="594"/>
      <c r="AH797" s="584" t="s">
        <v>608</v>
      </c>
      <c r="AI797" s="585"/>
      <c r="AJ797" s="585"/>
      <c r="AK797" s="585"/>
      <c r="AL797" s="585"/>
      <c r="AM797" s="585"/>
      <c r="AN797" s="585"/>
      <c r="AO797" s="585"/>
      <c r="AP797" s="585"/>
      <c r="AQ797" s="585"/>
      <c r="AR797" s="585"/>
      <c r="AS797" s="585"/>
      <c r="AT797" s="586"/>
      <c r="AU797" s="587">
        <v>0.1</v>
      </c>
      <c r="AV797" s="588"/>
      <c r="AW797" s="588"/>
      <c r="AX797" s="589"/>
    </row>
    <row r="798" spans="1:50" ht="24.75" customHeight="1" x14ac:dyDescent="0.2">
      <c r="A798" s="617"/>
      <c r="B798" s="618"/>
      <c r="C798" s="618"/>
      <c r="D798" s="618"/>
      <c r="E798" s="618"/>
      <c r="F798" s="619"/>
      <c r="G798" s="592" t="s">
        <v>588</v>
      </c>
      <c r="H798" s="593"/>
      <c r="I798" s="593"/>
      <c r="J798" s="593"/>
      <c r="K798" s="594"/>
      <c r="L798" s="584" t="s">
        <v>589</v>
      </c>
      <c r="M798" s="585"/>
      <c r="N798" s="585"/>
      <c r="O798" s="585"/>
      <c r="P798" s="585"/>
      <c r="Q798" s="585"/>
      <c r="R798" s="585"/>
      <c r="S798" s="585"/>
      <c r="T798" s="585"/>
      <c r="U798" s="585"/>
      <c r="V798" s="585"/>
      <c r="W798" s="585"/>
      <c r="X798" s="586"/>
      <c r="Y798" s="587">
        <v>0.9</v>
      </c>
      <c r="Z798" s="588"/>
      <c r="AA798" s="588"/>
      <c r="AB798" s="598"/>
      <c r="AC798" s="592" t="s">
        <v>607</v>
      </c>
      <c r="AD798" s="593"/>
      <c r="AE798" s="593"/>
      <c r="AF798" s="593"/>
      <c r="AG798" s="594"/>
      <c r="AH798" s="584" t="s">
        <v>609</v>
      </c>
      <c r="AI798" s="585"/>
      <c r="AJ798" s="585"/>
      <c r="AK798" s="585"/>
      <c r="AL798" s="585"/>
      <c r="AM798" s="585"/>
      <c r="AN798" s="585"/>
      <c r="AO798" s="585"/>
      <c r="AP798" s="585"/>
      <c r="AQ798" s="585"/>
      <c r="AR798" s="585"/>
      <c r="AS798" s="585"/>
      <c r="AT798" s="586"/>
      <c r="AU798" s="587">
        <v>1</v>
      </c>
      <c r="AV798" s="588"/>
      <c r="AW798" s="588"/>
      <c r="AX798" s="589"/>
    </row>
    <row r="799" spans="1:50" ht="24.75"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thickBot="1" x14ac:dyDescent="0.25">
      <c r="A804" s="617"/>
      <c r="B804" s="618"/>
      <c r="C804" s="618"/>
      <c r="D804" s="618"/>
      <c r="E804" s="618"/>
      <c r="F804" s="619"/>
      <c r="G804" s="813" t="s">
        <v>20</v>
      </c>
      <c r="H804" s="814"/>
      <c r="I804" s="814"/>
      <c r="J804" s="814"/>
      <c r="K804" s="814"/>
      <c r="L804" s="815"/>
      <c r="M804" s="816"/>
      <c r="N804" s="816"/>
      <c r="O804" s="816"/>
      <c r="P804" s="816"/>
      <c r="Q804" s="816"/>
      <c r="R804" s="816"/>
      <c r="S804" s="816"/>
      <c r="T804" s="816"/>
      <c r="U804" s="816"/>
      <c r="V804" s="816"/>
      <c r="W804" s="816"/>
      <c r="X804" s="817"/>
      <c r="Y804" s="818">
        <f>SUM(Y794:AB803)</f>
        <v>7.87</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7.6</v>
      </c>
      <c r="AV804" s="819"/>
      <c r="AW804" s="819"/>
      <c r="AX804" s="821"/>
    </row>
    <row r="805" spans="1:50" ht="24.75" customHeight="1" x14ac:dyDescent="0.2">
      <c r="A805" s="617"/>
      <c r="B805" s="618"/>
      <c r="C805" s="618"/>
      <c r="D805" s="618"/>
      <c r="E805" s="618"/>
      <c r="F805" s="619"/>
      <c r="G805" s="581" t="s">
        <v>592</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363</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80"/>
    </row>
    <row r="806" spans="1:50" ht="24.75" customHeight="1" x14ac:dyDescent="0.2">
      <c r="A806" s="617"/>
      <c r="B806" s="618"/>
      <c r="C806" s="618"/>
      <c r="D806" s="618"/>
      <c r="E806" s="618"/>
      <c r="F806" s="619"/>
      <c r="G806" s="802"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5"/>
      <c r="AC806" s="802"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customHeight="1" x14ac:dyDescent="0.2">
      <c r="A807" s="617"/>
      <c r="B807" s="618"/>
      <c r="C807" s="618"/>
      <c r="D807" s="618"/>
      <c r="E807" s="618"/>
      <c r="F807" s="619"/>
      <c r="G807" s="656" t="s">
        <v>553</v>
      </c>
      <c r="H807" s="657"/>
      <c r="I807" s="657"/>
      <c r="J807" s="657"/>
      <c r="K807" s="658"/>
      <c r="L807" s="650" t="s">
        <v>597</v>
      </c>
      <c r="M807" s="651"/>
      <c r="N807" s="651"/>
      <c r="O807" s="651"/>
      <c r="P807" s="651"/>
      <c r="Q807" s="651"/>
      <c r="R807" s="651"/>
      <c r="S807" s="651"/>
      <c r="T807" s="651"/>
      <c r="U807" s="651"/>
      <c r="V807" s="651"/>
      <c r="W807" s="651"/>
      <c r="X807" s="652"/>
      <c r="Y807" s="374">
        <v>0.8</v>
      </c>
      <c r="Z807" s="375"/>
      <c r="AA807" s="375"/>
      <c r="AB807" s="792"/>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customHeight="1" x14ac:dyDescent="0.2">
      <c r="A808" s="617"/>
      <c r="B808" s="618"/>
      <c r="C808" s="618"/>
      <c r="D808" s="618"/>
      <c r="E808" s="618"/>
      <c r="F808" s="619"/>
      <c r="G808" s="592" t="s">
        <v>195</v>
      </c>
      <c r="H808" s="593"/>
      <c r="I808" s="593"/>
      <c r="J808" s="593"/>
      <c r="K808" s="594"/>
      <c r="L808" s="584" t="s">
        <v>593</v>
      </c>
      <c r="M808" s="585"/>
      <c r="N808" s="585"/>
      <c r="O808" s="585"/>
      <c r="P808" s="585"/>
      <c r="Q808" s="585"/>
      <c r="R808" s="585"/>
      <c r="S808" s="585"/>
      <c r="T808" s="585"/>
      <c r="U808" s="585"/>
      <c r="V808" s="585"/>
      <c r="W808" s="585"/>
      <c r="X808" s="586"/>
      <c r="Y808" s="587">
        <v>0.2</v>
      </c>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2">
      <c r="A817" s="617"/>
      <c r="B817" s="618"/>
      <c r="C817" s="618"/>
      <c r="D817" s="618"/>
      <c r="E817" s="618"/>
      <c r="F817" s="619"/>
      <c r="G817" s="813" t="s">
        <v>20</v>
      </c>
      <c r="H817" s="814"/>
      <c r="I817" s="814"/>
      <c r="J817" s="814"/>
      <c r="K817" s="814"/>
      <c r="L817" s="815"/>
      <c r="M817" s="816"/>
      <c r="N817" s="816"/>
      <c r="O817" s="816"/>
      <c r="P817" s="816"/>
      <c r="Q817" s="816"/>
      <c r="R817" s="816"/>
      <c r="S817" s="816"/>
      <c r="T817" s="816"/>
      <c r="U817" s="816"/>
      <c r="V817" s="816"/>
      <c r="W817" s="816"/>
      <c r="X817" s="817"/>
      <c r="Y817" s="818">
        <f>SUM(Y807:AB816)</f>
        <v>1</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2">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80"/>
    </row>
    <row r="819" spans="1:50" ht="24.75" hidden="1" customHeight="1" x14ac:dyDescent="0.2">
      <c r="A819" s="617"/>
      <c r="B819" s="618"/>
      <c r="C819" s="618"/>
      <c r="D819" s="618"/>
      <c r="E819" s="618"/>
      <c r="F819" s="619"/>
      <c r="G819" s="802"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5"/>
      <c r="AC819" s="802"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2">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2"/>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hidden="1" customHeight="1" thickBot="1" x14ac:dyDescent="0.25">
      <c r="A831" s="892" t="s">
        <v>266</v>
      </c>
      <c r="B831" s="893"/>
      <c r="C831" s="893"/>
      <c r="D831" s="893"/>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3"/>
      <c r="AB831" s="893"/>
      <c r="AC831" s="893"/>
      <c r="AD831" s="893"/>
      <c r="AE831" s="893"/>
      <c r="AF831" s="893"/>
      <c r="AG831" s="893"/>
      <c r="AH831" s="893"/>
      <c r="AI831" s="893"/>
      <c r="AJ831" s="893"/>
      <c r="AK831" s="894"/>
      <c r="AL831" s="266" t="s">
        <v>386</v>
      </c>
      <c r="AM831" s="267"/>
      <c r="AN831" s="267"/>
      <c r="AO831" s="68" t="s">
        <v>384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380</v>
      </c>
      <c r="AD836" s="135"/>
      <c r="AE836" s="135"/>
      <c r="AF836" s="135"/>
      <c r="AG836" s="135"/>
      <c r="AH836" s="353" t="s">
        <v>407</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2">
      <c r="A837" s="362">
        <v>1</v>
      </c>
      <c r="B837" s="362">
        <v>1</v>
      </c>
      <c r="C837" s="347" t="s">
        <v>566</v>
      </c>
      <c r="D837" s="333"/>
      <c r="E837" s="333"/>
      <c r="F837" s="333"/>
      <c r="G837" s="333"/>
      <c r="H837" s="333"/>
      <c r="I837" s="333"/>
      <c r="J837" s="334">
        <v>6010505001148</v>
      </c>
      <c r="K837" s="335"/>
      <c r="L837" s="335"/>
      <c r="M837" s="335"/>
      <c r="N837" s="335"/>
      <c r="O837" s="335"/>
      <c r="P837" s="348" t="s">
        <v>546</v>
      </c>
      <c r="Q837" s="336"/>
      <c r="R837" s="336"/>
      <c r="S837" s="336"/>
      <c r="T837" s="336"/>
      <c r="U837" s="336"/>
      <c r="V837" s="336"/>
      <c r="W837" s="336"/>
      <c r="X837" s="336"/>
      <c r="Y837" s="337">
        <v>13.7</v>
      </c>
      <c r="Z837" s="338"/>
      <c r="AA837" s="338"/>
      <c r="AB837" s="339"/>
      <c r="AC837" s="349" t="s">
        <v>411</v>
      </c>
      <c r="AD837" s="357"/>
      <c r="AE837" s="357"/>
      <c r="AF837" s="357"/>
      <c r="AG837" s="357"/>
      <c r="AH837" s="358">
        <v>1</v>
      </c>
      <c r="AI837" s="359"/>
      <c r="AJ837" s="359"/>
      <c r="AK837" s="359"/>
      <c r="AL837" s="343">
        <v>98</v>
      </c>
      <c r="AM837" s="344"/>
      <c r="AN837" s="344"/>
      <c r="AO837" s="345"/>
      <c r="AP837" s="346" t="s">
        <v>561</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48"/>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48.6"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380</v>
      </c>
      <c r="AD869" s="135"/>
      <c r="AE869" s="135"/>
      <c r="AF869" s="135"/>
      <c r="AG869" s="135"/>
      <c r="AH869" s="353" t="s">
        <v>407</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2">
      <c r="A870" s="362">
        <v>1</v>
      </c>
      <c r="B870" s="362">
        <v>1</v>
      </c>
      <c r="C870" s="347" t="s">
        <v>594</v>
      </c>
      <c r="D870" s="333"/>
      <c r="E870" s="333"/>
      <c r="F870" s="333"/>
      <c r="G870" s="333"/>
      <c r="H870" s="333"/>
      <c r="I870" s="333"/>
      <c r="J870" s="334">
        <v>9011101039249</v>
      </c>
      <c r="K870" s="335"/>
      <c r="L870" s="335"/>
      <c r="M870" s="335"/>
      <c r="N870" s="335"/>
      <c r="O870" s="335"/>
      <c r="P870" s="348" t="s">
        <v>547</v>
      </c>
      <c r="Q870" s="336"/>
      <c r="R870" s="336"/>
      <c r="S870" s="336"/>
      <c r="T870" s="336"/>
      <c r="U870" s="336"/>
      <c r="V870" s="336"/>
      <c r="W870" s="336"/>
      <c r="X870" s="336"/>
      <c r="Y870" s="337">
        <v>9.5</v>
      </c>
      <c r="Z870" s="338"/>
      <c r="AA870" s="338"/>
      <c r="AB870" s="339"/>
      <c r="AC870" s="349" t="s">
        <v>411</v>
      </c>
      <c r="AD870" s="357"/>
      <c r="AE870" s="357"/>
      <c r="AF870" s="357"/>
      <c r="AG870" s="357"/>
      <c r="AH870" s="358">
        <v>2</v>
      </c>
      <c r="AI870" s="359"/>
      <c r="AJ870" s="359"/>
      <c r="AK870" s="359"/>
      <c r="AL870" s="343">
        <v>92</v>
      </c>
      <c r="AM870" s="344"/>
      <c r="AN870" s="344"/>
      <c r="AO870" s="345"/>
      <c r="AP870" s="346" t="s">
        <v>571</v>
      </c>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380</v>
      </c>
      <c r="AD902" s="135"/>
      <c r="AE902" s="135"/>
      <c r="AF902" s="135"/>
      <c r="AG902" s="135"/>
      <c r="AH902" s="353" t="s">
        <v>407</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2">
      <c r="A903" s="362">
        <v>1</v>
      </c>
      <c r="B903" s="362">
        <v>1</v>
      </c>
      <c r="C903" s="347" t="s">
        <v>595</v>
      </c>
      <c r="D903" s="333"/>
      <c r="E903" s="333"/>
      <c r="F903" s="333"/>
      <c r="G903" s="333"/>
      <c r="H903" s="333"/>
      <c r="I903" s="333"/>
      <c r="J903" s="334">
        <v>6030001000271</v>
      </c>
      <c r="K903" s="335"/>
      <c r="L903" s="335"/>
      <c r="M903" s="335"/>
      <c r="N903" s="335"/>
      <c r="O903" s="335"/>
      <c r="P903" s="348" t="s">
        <v>548</v>
      </c>
      <c r="Q903" s="336"/>
      <c r="R903" s="336"/>
      <c r="S903" s="336"/>
      <c r="T903" s="336"/>
      <c r="U903" s="336"/>
      <c r="V903" s="336"/>
      <c r="W903" s="336"/>
      <c r="X903" s="336"/>
      <c r="Y903" s="337">
        <v>7.9</v>
      </c>
      <c r="Z903" s="338"/>
      <c r="AA903" s="338"/>
      <c r="AB903" s="339"/>
      <c r="AC903" s="349" t="s">
        <v>412</v>
      </c>
      <c r="AD903" s="357"/>
      <c r="AE903" s="357"/>
      <c r="AF903" s="357"/>
      <c r="AG903" s="357"/>
      <c r="AH903" s="358">
        <v>2</v>
      </c>
      <c r="AI903" s="359"/>
      <c r="AJ903" s="359"/>
      <c r="AK903" s="359"/>
      <c r="AL903" s="343">
        <v>96</v>
      </c>
      <c r="AM903" s="344"/>
      <c r="AN903" s="344"/>
      <c r="AO903" s="345"/>
      <c r="AP903" s="346" t="s">
        <v>572</v>
      </c>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380</v>
      </c>
      <c r="AD935" s="135"/>
      <c r="AE935" s="135"/>
      <c r="AF935" s="135"/>
      <c r="AG935" s="135"/>
      <c r="AH935" s="353" t="s">
        <v>407</v>
      </c>
      <c r="AI935" s="350"/>
      <c r="AJ935" s="350"/>
      <c r="AK935" s="350"/>
      <c r="AL935" s="350" t="s">
        <v>21</v>
      </c>
      <c r="AM935" s="350"/>
      <c r="AN935" s="350"/>
      <c r="AO935" s="355"/>
      <c r="AP935" s="356" t="s">
        <v>344</v>
      </c>
      <c r="AQ935" s="356"/>
      <c r="AR935" s="356"/>
      <c r="AS935" s="356"/>
      <c r="AT935" s="356"/>
      <c r="AU935" s="356"/>
      <c r="AV935" s="356"/>
      <c r="AW935" s="356"/>
      <c r="AX935" s="356"/>
    </row>
    <row r="936" spans="1:50" ht="46.95" customHeight="1" x14ac:dyDescent="0.2">
      <c r="A936" s="362">
        <v>1</v>
      </c>
      <c r="B936" s="362">
        <v>1</v>
      </c>
      <c r="C936" s="347" t="s">
        <v>612</v>
      </c>
      <c r="D936" s="333"/>
      <c r="E936" s="333"/>
      <c r="F936" s="333"/>
      <c r="G936" s="333"/>
      <c r="H936" s="333"/>
      <c r="I936" s="333"/>
      <c r="J936" s="334">
        <v>6010401027701</v>
      </c>
      <c r="K936" s="335"/>
      <c r="L936" s="335"/>
      <c r="M936" s="335"/>
      <c r="N936" s="335"/>
      <c r="O936" s="335"/>
      <c r="P936" s="348" t="s">
        <v>549</v>
      </c>
      <c r="Q936" s="336"/>
      <c r="R936" s="336"/>
      <c r="S936" s="336"/>
      <c r="T936" s="336"/>
      <c r="U936" s="336"/>
      <c r="V936" s="336"/>
      <c r="W936" s="336"/>
      <c r="X936" s="336"/>
      <c r="Y936" s="337">
        <v>7.6</v>
      </c>
      <c r="Z936" s="338"/>
      <c r="AA936" s="338"/>
      <c r="AB936" s="339"/>
      <c r="AC936" s="349" t="s">
        <v>412</v>
      </c>
      <c r="AD936" s="357"/>
      <c r="AE936" s="357"/>
      <c r="AF936" s="357"/>
      <c r="AG936" s="357"/>
      <c r="AH936" s="358">
        <v>2</v>
      </c>
      <c r="AI936" s="359"/>
      <c r="AJ936" s="359"/>
      <c r="AK936" s="359"/>
      <c r="AL936" s="343">
        <v>88</v>
      </c>
      <c r="AM936" s="344"/>
      <c r="AN936" s="344"/>
      <c r="AO936" s="345"/>
      <c r="AP936" s="346" t="s">
        <v>487</v>
      </c>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380</v>
      </c>
      <c r="AD968" s="135"/>
      <c r="AE968" s="135"/>
      <c r="AF968" s="135"/>
      <c r="AG968" s="135"/>
      <c r="AH968" s="353" t="s">
        <v>407</v>
      </c>
      <c r="AI968" s="350"/>
      <c r="AJ968" s="350"/>
      <c r="AK968" s="350"/>
      <c r="AL968" s="350" t="s">
        <v>21</v>
      </c>
      <c r="AM968" s="350"/>
      <c r="AN968" s="350"/>
      <c r="AO968" s="355"/>
      <c r="AP968" s="356" t="s">
        <v>344</v>
      </c>
      <c r="AQ968" s="356"/>
      <c r="AR968" s="356"/>
      <c r="AS968" s="356"/>
      <c r="AT968" s="356"/>
      <c r="AU968" s="356"/>
      <c r="AV968" s="356"/>
      <c r="AW968" s="356"/>
      <c r="AX968" s="356"/>
    </row>
    <row r="969" spans="1:50" ht="30" customHeight="1" x14ac:dyDescent="0.2">
      <c r="A969" s="362">
        <v>1</v>
      </c>
      <c r="B969" s="362">
        <v>1</v>
      </c>
      <c r="C969" s="347" t="s">
        <v>596</v>
      </c>
      <c r="D969" s="333"/>
      <c r="E969" s="333"/>
      <c r="F969" s="333"/>
      <c r="G969" s="333"/>
      <c r="H969" s="333"/>
      <c r="I969" s="333"/>
      <c r="J969" s="334">
        <v>7010901005494</v>
      </c>
      <c r="K969" s="335"/>
      <c r="L969" s="335"/>
      <c r="M969" s="335"/>
      <c r="N969" s="335"/>
      <c r="O969" s="335"/>
      <c r="P969" s="348" t="s">
        <v>550</v>
      </c>
      <c r="Q969" s="336"/>
      <c r="R969" s="336"/>
      <c r="S969" s="336"/>
      <c r="T969" s="336"/>
      <c r="U969" s="336"/>
      <c r="V969" s="336"/>
      <c r="W969" s="336"/>
      <c r="X969" s="336"/>
      <c r="Y969" s="337">
        <v>1</v>
      </c>
      <c r="Z969" s="338"/>
      <c r="AA969" s="338"/>
      <c r="AB969" s="339"/>
      <c r="AC969" s="349" t="s">
        <v>415</v>
      </c>
      <c r="AD969" s="357"/>
      <c r="AE969" s="357"/>
      <c r="AF969" s="357"/>
      <c r="AG969" s="357"/>
      <c r="AH969" s="358">
        <v>3</v>
      </c>
      <c r="AI969" s="359"/>
      <c r="AJ969" s="359"/>
      <c r="AK969" s="359"/>
      <c r="AL969" s="343">
        <v>99</v>
      </c>
      <c r="AM969" s="344"/>
      <c r="AN969" s="344"/>
      <c r="AO969" s="345"/>
      <c r="AP969" s="346" t="s">
        <v>573</v>
      </c>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380</v>
      </c>
      <c r="AD1001" s="135"/>
      <c r="AE1001" s="135"/>
      <c r="AF1001" s="135"/>
      <c r="AG1001" s="135"/>
      <c r="AH1001" s="353" t="s">
        <v>407</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380</v>
      </c>
      <c r="AD1034" s="135"/>
      <c r="AE1034" s="135"/>
      <c r="AF1034" s="135"/>
      <c r="AG1034" s="135"/>
      <c r="AH1034" s="353" t="s">
        <v>407</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380</v>
      </c>
      <c r="AD1067" s="135"/>
      <c r="AE1067" s="135"/>
      <c r="AF1067" s="135"/>
      <c r="AG1067" s="135"/>
      <c r="AH1067" s="353" t="s">
        <v>407</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2">
      <c r="A1098" s="363" t="s">
        <v>370</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386</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371</v>
      </c>
      <c r="AQ1101" s="356"/>
      <c r="AR1101" s="356"/>
      <c r="AS1101" s="356"/>
      <c r="AT1101" s="356"/>
      <c r="AU1101" s="356"/>
      <c r="AV1101" s="356"/>
      <c r="AW1101" s="356"/>
      <c r="AX1101" s="356"/>
    </row>
    <row r="1102" spans="1:50" ht="30" customHeight="1" x14ac:dyDescent="0.2">
      <c r="A1102" s="362">
        <v>1</v>
      </c>
      <c r="B1102" s="362">
        <v>1</v>
      </c>
      <c r="C1102" s="360"/>
      <c r="D1102" s="360"/>
      <c r="E1102" s="133" t="s">
        <v>552</v>
      </c>
      <c r="F1102" s="361"/>
      <c r="G1102" s="361"/>
      <c r="H1102" s="361"/>
      <c r="I1102" s="361"/>
      <c r="J1102" s="334" t="s">
        <v>551</v>
      </c>
      <c r="K1102" s="335"/>
      <c r="L1102" s="335"/>
      <c r="M1102" s="335"/>
      <c r="N1102" s="335"/>
      <c r="O1102" s="335"/>
      <c r="P1102" s="348" t="s">
        <v>552</v>
      </c>
      <c r="Q1102" s="336"/>
      <c r="R1102" s="336"/>
      <c r="S1102" s="336"/>
      <c r="T1102" s="336"/>
      <c r="U1102" s="336"/>
      <c r="V1102" s="336"/>
      <c r="W1102" s="336"/>
      <c r="X1102" s="336"/>
      <c r="Y1102" s="337" t="s">
        <v>551</v>
      </c>
      <c r="Z1102" s="338"/>
      <c r="AA1102" s="338"/>
      <c r="AB1102" s="339"/>
      <c r="AC1102" s="340"/>
      <c r="AD1102" s="340"/>
      <c r="AE1102" s="340"/>
      <c r="AF1102" s="340"/>
      <c r="AG1102" s="340"/>
      <c r="AH1102" s="341" t="s">
        <v>551</v>
      </c>
      <c r="AI1102" s="342"/>
      <c r="AJ1102" s="342"/>
      <c r="AK1102" s="342"/>
      <c r="AL1102" s="343" t="s">
        <v>551</v>
      </c>
      <c r="AM1102" s="344"/>
      <c r="AN1102" s="344"/>
      <c r="AO1102" s="345"/>
      <c r="AP1102" s="346" t="s">
        <v>551</v>
      </c>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idden="1" x14ac:dyDescent="0.2"/>
    <row r="1133"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23">
      <formula>IF(RIGHT(TEXT(P14,"0.#"),1)=".",FALSE,TRUE)</formula>
    </cfRule>
    <cfRule type="expression" dxfId="2096" priority="14024">
      <formula>IF(RIGHT(TEXT(P14,"0.#"),1)=".",TRUE,FALSE)</formula>
    </cfRule>
  </conditionalFormatting>
  <conditionalFormatting sqref="AE32">
    <cfRule type="expression" dxfId="2095" priority="14013">
      <formula>IF(RIGHT(TEXT(AE32,"0.#"),1)=".",FALSE,TRUE)</formula>
    </cfRule>
    <cfRule type="expression" dxfId="2094" priority="14014">
      <formula>IF(RIGHT(TEXT(AE32,"0.#"),1)=".",TRUE,FALSE)</formula>
    </cfRule>
  </conditionalFormatting>
  <conditionalFormatting sqref="P18:AX18">
    <cfRule type="expression" dxfId="2093" priority="13899">
      <formula>IF(RIGHT(TEXT(P18,"0.#"),1)=".",FALSE,TRUE)</formula>
    </cfRule>
    <cfRule type="expression" dxfId="2092" priority="13900">
      <formula>IF(RIGHT(TEXT(P18,"0.#"),1)=".",TRUE,FALSE)</formula>
    </cfRule>
  </conditionalFormatting>
  <conditionalFormatting sqref="Y782">
    <cfRule type="expression" dxfId="2091" priority="13895">
      <formula>IF(RIGHT(TEXT(Y782,"0.#"),1)=".",FALSE,TRUE)</formula>
    </cfRule>
    <cfRule type="expression" dxfId="2090" priority="13896">
      <formula>IF(RIGHT(TEXT(Y782,"0.#"),1)=".",TRUE,FALSE)</formula>
    </cfRule>
  </conditionalFormatting>
  <conditionalFormatting sqref="Y791">
    <cfRule type="expression" dxfId="2089" priority="13891">
      <formula>IF(RIGHT(TEXT(Y791,"0.#"),1)=".",FALSE,TRUE)</formula>
    </cfRule>
    <cfRule type="expression" dxfId="2088" priority="13892">
      <formula>IF(RIGHT(TEXT(Y791,"0.#"),1)=".",TRUE,FALSE)</formula>
    </cfRule>
  </conditionalFormatting>
  <conditionalFormatting sqref="Y822:Y829 Y820 Y809:Y816 Y807 Y796:Y803 Y794">
    <cfRule type="expression" dxfId="2087" priority="13673">
      <formula>IF(RIGHT(TEXT(Y794,"0.#"),1)=".",FALSE,TRUE)</formula>
    </cfRule>
    <cfRule type="expression" dxfId="2086" priority="13674">
      <formula>IF(RIGHT(TEXT(Y794,"0.#"),1)=".",TRUE,FALSE)</formula>
    </cfRule>
  </conditionalFormatting>
  <conditionalFormatting sqref="P16:AQ17 P15:AX15 P13:AX13">
    <cfRule type="expression" dxfId="2085" priority="13721">
      <formula>IF(RIGHT(TEXT(P13,"0.#"),1)=".",FALSE,TRUE)</formula>
    </cfRule>
    <cfRule type="expression" dxfId="2084" priority="13722">
      <formula>IF(RIGHT(TEXT(P13,"0.#"),1)=".",TRUE,FALSE)</formula>
    </cfRule>
  </conditionalFormatting>
  <conditionalFormatting sqref="P19:AJ19">
    <cfRule type="expression" dxfId="2083" priority="13719">
      <formula>IF(RIGHT(TEXT(P19,"0.#"),1)=".",FALSE,TRUE)</formula>
    </cfRule>
    <cfRule type="expression" dxfId="2082" priority="13720">
      <formula>IF(RIGHT(TEXT(P19,"0.#"),1)=".",TRUE,FALSE)</formula>
    </cfRule>
  </conditionalFormatting>
  <conditionalFormatting sqref="AE101 AQ101">
    <cfRule type="expression" dxfId="2081" priority="13711">
      <formula>IF(RIGHT(TEXT(AE101,"0.#"),1)=".",FALSE,TRUE)</formula>
    </cfRule>
    <cfRule type="expression" dxfId="2080" priority="13712">
      <formula>IF(RIGHT(TEXT(AE101,"0.#"),1)=".",TRUE,FALSE)</formula>
    </cfRule>
  </conditionalFormatting>
  <conditionalFormatting sqref="Y783:Y790 Y781">
    <cfRule type="expression" dxfId="2079" priority="13697">
      <formula>IF(RIGHT(TEXT(Y781,"0.#"),1)=".",FALSE,TRUE)</formula>
    </cfRule>
    <cfRule type="expression" dxfId="2078" priority="13698">
      <formula>IF(RIGHT(TEXT(Y781,"0.#"),1)=".",TRUE,FALSE)</formula>
    </cfRule>
  </conditionalFormatting>
  <conditionalFormatting sqref="AU782">
    <cfRule type="expression" dxfId="2077" priority="13695">
      <formula>IF(RIGHT(TEXT(AU782,"0.#"),1)=".",FALSE,TRUE)</formula>
    </cfRule>
    <cfRule type="expression" dxfId="2076" priority="13696">
      <formula>IF(RIGHT(TEXT(AU782,"0.#"),1)=".",TRUE,FALSE)</formula>
    </cfRule>
  </conditionalFormatting>
  <conditionalFormatting sqref="AU791">
    <cfRule type="expression" dxfId="2075" priority="13693">
      <formula>IF(RIGHT(TEXT(AU791,"0.#"),1)=".",FALSE,TRUE)</formula>
    </cfRule>
    <cfRule type="expression" dxfId="2074" priority="13694">
      <formula>IF(RIGHT(TEXT(AU791,"0.#"),1)=".",TRUE,FALSE)</formula>
    </cfRule>
  </conditionalFormatting>
  <conditionalFormatting sqref="AU783:AU790 AU781">
    <cfRule type="expression" dxfId="2073" priority="13691">
      <formula>IF(RIGHT(TEXT(AU781,"0.#"),1)=".",FALSE,TRUE)</formula>
    </cfRule>
    <cfRule type="expression" dxfId="2072" priority="13692">
      <formula>IF(RIGHT(TEXT(AU781,"0.#"),1)=".",TRUE,FALSE)</formula>
    </cfRule>
  </conditionalFormatting>
  <conditionalFormatting sqref="Y821 Y808 Y795">
    <cfRule type="expression" dxfId="2071" priority="13677">
      <formula>IF(RIGHT(TEXT(Y795,"0.#"),1)=".",FALSE,TRUE)</formula>
    </cfRule>
    <cfRule type="expression" dxfId="2070" priority="13678">
      <formula>IF(RIGHT(TEXT(Y795,"0.#"),1)=".",TRUE,FALSE)</formula>
    </cfRule>
  </conditionalFormatting>
  <conditionalFormatting sqref="Y830 Y817 Y804">
    <cfRule type="expression" dxfId="2069" priority="13675">
      <formula>IF(RIGHT(TEXT(Y804,"0.#"),1)=".",FALSE,TRUE)</formula>
    </cfRule>
    <cfRule type="expression" dxfId="2068" priority="13676">
      <formula>IF(RIGHT(TEXT(Y804,"0.#"),1)=".",TRUE,FALSE)</formula>
    </cfRule>
  </conditionalFormatting>
  <conditionalFormatting sqref="AU821 AU808 AU795">
    <cfRule type="expression" dxfId="2067" priority="13671">
      <formula>IF(RIGHT(TEXT(AU795,"0.#"),1)=".",FALSE,TRUE)</formula>
    </cfRule>
    <cfRule type="expression" dxfId="2066" priority="13672">
      <formula>IF(RIGHT(TEXT(AU795,"0.#"),1)=".",TRUE,FALSE)</formula>
    </cfRule>
  </conditionalFormatting>
  <conditionalFormatting sqref="AU830 AU817 AU804">
    <cfRule type="expression" dxfId="2065" priority="13669">
      <formula>IF(RIGHT(TEXT(AU804,"0.#"),1)=".",FALSE,TRUE)</formula>
    </cfRule>
    <cfRule type="expression" dxfId="2064" priority="13670">
      <formula>IF(RIGHT(TEXT(AU804,"0.#"),1)=".",TRUE,FALSE)</formula>
    </cfRule>
  </conditionalFormatting>
  <conditionalFormatting sqref="AU822:AU829 AU820 AU809:AU816 AU807 AU796:AU803 AU794">
    <cfRule type="expression" dxfId="2063" priority="13667">
      <formula>IF(RIGHT(TEXT(AU794,"0.#"),1)=".",FALSE,TRUE)</formula>
    </cfRule>
    <cfRule type="expression" dxfId="2062" priority="13668">
      <formula>IF(RIGHT(TEXT(AU794,"0.#"),1)=".",TRUE,FALSE)</formula>
    </cfRule>
  </conditionalFormatting>
  <conditionalFormatting sqref="AM87">
    <cfRule type="expression" dxfId="2061" priority="13321">
      <formula>IF(RIGHT(TEXT(AM87,"0.#"),1)=".",FALSE,TRUE)</formula>
    </cfRule>
    <cfRule type="expression" dxfId="2060" priority="13322">
      <formula>IF(RIGHT(TEXT(AM87,"0.#"),1)=".",TRUE,FALSE)</formula>
    </cfRule>
  </conditionalFormatting>
  <conditionalFormatting sqref="AE55">
    <cfRule type="expression" dxfId="2059" priority="13389">
      <formula>IF(RIGHT(TEXT(AE55,"0.#"),1)=".",FALSE,TRUE)</formula>
    </cfRule>
    <cfRule type="expression" dxfId="2058" priority="13390">
      <formula>IF(RIGHT(TEXT(AE55,"0.#"),1)=".",TRUE,FALSE)</formula>
    </cfRule>
  </conditionalFormatting>
  <conditionalFormatting sqref="AI55">
    <cfRule type="expression" dxfId="2057" priority="13387">
      <formula>IF(RIGHT(TEXT(AI55,"0.#"),1)=".",FALSE,TRUE)</formula>
    </cfRule>
    <cfRule type="expression" dxfId="2056" priority="13388">
      <formula>IF(RIGHT(TEXT(AI55,"0.#"),1)=".",TRUE,FALSE)</formula>
    </cfRule>
  </conditionalFormatting>
  <conditionalFormatting sqref="AM34">
    <cfRule type="expression" dxfId="2055" priority="13467">
      <formula>IF(RIGHT(TEXT(AM34,"0.#"),1)=".",FALSE,TRUE)</formula>
    </cfRule>
    <cfRule type="expression" dxfId="2054" priority="13468">
      <formula>IF(RIGHT(TEXT(AM34,"0.#"),1)=".",TRUE,FALSE)</formula>
    </cfRule>
  </conditionalFormatting>
  <conditionalFormatting sqref="AE33">
    <cfRule type="expression" dxfId="2053" priority="13481">
      <formula>IF(RIGHT(TEXT(AE33,"0.#"),1)=".",FALSE,TRUE)</formula>
    </cfRule>
    <cfRule type="expression" dxfId="2052" priority="13482">
      <formula>IF(RIGHT(TEXT(AE33,"0.#"),1)=".",TRUE,FALSE)</formula>
    </cfRule>
  </conditionalFormatting>
  <conditionalFormatting sqref="AE34">
    <cfRule type="expression" dxfId="2051" priority="13479">
      <formula>IF(RIGHT(TEXT(AE34,"0.#"),1)=".",FALSE,TRUE)</formula>
    </cfRule>
    <cfRule type="expression" dxfId="2050" priority="13480">
      <formula>IF(RIGHT(TEXT(AE34,"0.#"),1)=".",TRUE,FALSE)</formula>
    </cfRule>
  </conditionalFormatting>
  <conditionalFormatting sqref="AI34">
    <cfRule type="expression" dxfId="2049" priority="13477">
      <formula>IF(RIGHT(TEXT(AI34,"0.#"),1)=".",FALSE,TRUE)</formula>
    </cfRule>
    <cfRule type="expression" dxfId="2048" priority="13478">
      <formula>IF(RIGHT(TEXT(AI34,"0.#"),1)=".",TRUE,FALSE)</formula>
    </cfRule>
  </conditionalFormatting>
  <conditionalFormatting sqref="AI33">
    <cfRule type="expression" dxfId="2047" priority="13475">
      <formula>IF(RIGHT(TEXT(AI33,"0.#"),1)=".",FALSE,TRUE)</formula>
    </cfRule>
    <cfRule type="expression" dxfId="2046" priority="13476">
      <formula>IF(RIGHT(TEXT(AI33,"0.#"),1)=".",TRUE,FALSE)</formula>
    </cfRule>
  </conditionalFormatting>
  <conditionalFormatting sqref="AI32">
    <cfRule type="expression" dxfId="2045" priority="13473">
      <formula>IF(RIGHT(TEXT(AI32,"0.#"),1)=".",FALSE,TRUE)</formula>
    </cfRule>
    <cfRule type="expression" dxfId="2044" priority="13474">
      <formula>IF(RIGHT(TEXT(AI32,"0.#"),1)=".",TRUE,FALSE)</formula>
    </cfRule>
  </conditionalFormatting>
  <conditionalFormatting sqref="AM32">
    <cfRule type="expression" dxfId="2043" priority="13471">
      <formula>IF(RIGHT(TEXT(AM32,"0.#"),1)=".",FALSE,TRUE)</formula>
    </cfRule>
    <cfRule type="expression" dxfId="2042" priority="13472">
      <formula>IF(RIGHT(TEXT(AM32,"0.#"),1)=".",TRUE,FALSE)</formula>
    </cfRule>
  </conditionalFormatting>
  <conditionalFormatting sqref="AM33">
    <cfRule type="expression" dxfId="2041" priority="13469">
      <formula>IF(RIGHT(TEXT(AM33,"0.#"),1)=".",FALSE,TRUE)</formula>
    </cfRule>
    <cfRule type="expression" dxfId="2040" priority="13470">
      <formula>IF(RIGHT(TEXT(AM33,"0.#"),1)=".",TRUE,FALSE)</formula>
    </cfRule>
  </conditionalFormatting>
  <conditionalFormatting sqref="AQ32:AQ34">
    <cfRule type="expression" dxfId="2039" priority="13461">
      <formula>IF(RIGHT(TEXT(AQ32,"0.#"),1)=".",FALSE,TRUE)</formula>
    </cfRule>
    <cfRule type="expression" dxfId="2038" priority="13462">
      <formula>IF(RIGHT(TEXT(AQ32,"0.#"),1)=".",TRUE,FALSE)</formula>
    </cfRule>
  </conditionalFormatting>
  <conditionalFormatting sqref="AU32:AU34">
    <cfRule type="expression" dxfId="2037" priority="13459">
      <formula>IF(RIGHT(TEXT(AU32,"0.#"),1)=".",FALSE,TRUE)</formula>
    </cfRule>
    <cfRule type="expression" dxfId="2036" priority="13460">
      <formula>IF(RIGHT(TEXT(AU32,"0.#"),1)=".",TRUE,FALSE)</formula>
    </cfRule>
  </conditionalFormatting>
  <conditionalFormatting sqref="AE53">
    <cfRule type="expression" dxfId="2035" priority="13393">
      <formula>IF(RIGHT(TEXT(AE53,"0.#"),1)=".",FALSE,TRUE)</formula>
    </cfRule>
    <cfRule type="expression" dxfId="2034" priority="13394">
      <formula>IF(RIGHT(TEXT(AE53,"0.#"),1)=".",TRUE,FALSE)</formula>
    </cfRule>
  </conditionalFormatting>
  <conditionalFormatting sqref="AE54">
    <cfRule type="expression" dxfId="2033" priority="13391">
      <formula>IF(RIGHT(TEXT(AE54,"0.#"),1)=".",FALSE,TRUE)</formula>
    </cfRule>
    <cfRule type="expression" dxfId="2032" priority="13392">
      <formula>IF(RIGHT(TEXT(AE54,"0.#"),1)=".",TRUE,FALSE)</formula>
    </cfRule>
  </conditionalFormatting>
  <conditionalFormatting sqref="AI54">
    <cfRule type="expression" dxfId="2031" priority="13385">
      <formula>IF(RIGHT(TEXT(AI54,"0.#"),1)=".",FALSE,TRUE)</formula>
    </cfRule>
    <cfRule type="expression" dxfId="2030" priority="13386">
      <formula>IF(RIGHT(TEXT(AI54,"0.#"),1)=".",TRUE,FALSE)</formula>
    </cfRule>
  </conditionalFormatting>
  <conditionalFormatting sqref="AI53">
    <cfRule type="expression" dxfId="2029" priority="13383">
      <formula>IF(RIGHT(TEXT(AI53,"0.#"),1)=".",FALSE,TRUE)</formula>
    </cfRule>
    <cfRule type="expression" dxfId="2028" priority="13384">
      <formula>IF(RIGHT(TEXT(AI53,"0.#"),1)=".",TRUE,FALSE)</formula>
    </cfRule>
  </conditionalFormatting>
  <conditionalFormatting sqref="AM53">
    <cfRule type="expression" dxfId="2027" priority="13381">
      <formula>IF(RIGHT(TEXT(AM53,"0.#"),1)=".",FALSE,TRUE)</formula>
    </cfRule>
    <cfRule type="expression" dxfId="2026" priority="13382">
      <formula>IF(RIGHT(TEXT(AM53,"0.#"),1)=".",TRUE,FALSE)</formula>
    </cfRule>
  </conditionalFormatting>
  <conditionalFormatting sqref="AM54">
    <cfRule type="expression" dxfId="2025" priority="13379">
      <formula>IF(RIGHT(TEXT(AM54,"0.#"),1)=".",FALSE,TRUE)</formula>
    </cfRule>
    <cfRule type="expression" dxfId="2024" priority="13380">
      <formula>IF(RIGHT(TEXT(AM54,"0.#"),1)=".",TRUE,FALSE)</formula>
    </cfRule>
  </conditionalFormatting>
  <conditionalFormatting sqref="AM55">
    <cfRule type="expression" dxfId="2023" priority="13377">
      <formula>IF(RIGHT(TEXT(AM55,"0.#"),1)=".",FALSE,TRUE)</formula>
    </cfRule>
    <cfRule type="expression" dxfId="2022" priority="13378">
      <formula>IF(RIGHT(TEXT(AM55,"0.#"),1)=".",TRUE,FALSE)</formula>
    </cfRule>
  </conditionalFormatting>
  <conditionalFormatting sqref="AE60">
    <cfRule type="expression" dxfId="2021" priority="13363">
      <formula>IF(RIGHT(TEXT(AE60,"0.#"),1)=".",FALSE,TRUE)</formula>
    </cfRule>
    <cfRule type="expression" dxfId="2020" priority="13364">
      <formula>IF(RIGHT(TEXT(AE60,"0.#"),1)=".",TRUE,FALSE)</formula>
    </cfRule>
  </conditionalFormatting>
  <conditionalFormatting sqref="AE61">
    <cfRule type="expression" dxfId="2019" priority="13361">
      <formula>IF(RIGHT(TEXT(AE61,"0.#"),1)=".",FALSE,TRUE)</formula>
    </cfRule>
    <cfRule type="expression" dxfId="2018" priority="13362">
      <formula>IF(RIGHT(TEXT(AE61,"0.#"),1)=".",TRUE,FALSE)</formula>
    </cfRule>
  </conditionalFormatting>
  <conditionalFormatting sqref="AE62">
    <cfRule type="expression" dxfId="2017" priority="13359">
      <formula>IF(RIGHT(TEXT(AE62,"0.#"),1)=".",FALSE,TRUE)</formula>
    </cfRule>
    <cfRule type="expression" dxfId="2016" priority="13360">
      <formula>IF(RIGHT(TEXT(AE62,"0.#"),1)=".",TRUE,FALSE)</formula>
    </cfRule>
  </conditionalFormatting>
  <conditionalFormatting sqref="AI62">
    <cfRule type="expression" dxfId="2015" priority="13357">
      <formula>IF(RIGHT(TEXT(AI62,"0.#"),1)=".",FALSE,TRUE)</formula>
    </cfRule>
    <cfRule type="expression" dxfId="2014" priority="13358">
      <formula>IF(RIGHT(TEXT(AI62,"0.#"),1)=".",TRUE,FALSE)</formula>
    </cfRule>
  </conditionalFormatting>
  <conditionalFormatting sqref="AI61">
    <cfRule type="expression" dxfId="2013" priority="13355">
      <formula>IF(RIGHT(TEXT(AI61,"0.#"),1)=".",FALSE,TRUE)</formula>
    </cfRule>
    <cfRule type="expression" dxfId="2012" priority="13356">
      <formula>IF(RIGHT(TEXT(AI61,"0.#"),1)=".",TRUE,FALSE)</formula>
    </cfRule>
  </conditionalFormatting>
  <conditionalFormatting sqref="AI60">
    <cfRule type="expression" dxfId="2011" priority="13353">
      <formula>IF(RIGHT(TEXT(AI60,"0.#"),1)=".",FALSE,TRUE)</formula>
    </cfRule>
    <cfRule type="expression" dxfId="2010" priority="13354">
      <formula>IF(RIGHT(TEXT(AI60,"0.#"),1)=".",TRUE,FALSE)</formula>
    </cfRule>
  </conditionalFormatting>
  <conditionalFormatting sqref="AM60">
    <cfRule type="expression" dxfId="2009" priority="13351">
      <formula>IF(RIGHT(TEXT(AM60,"0.#"),1)=".",FALSE,TRUE)</formula>
    </cfRule>
    <cfRule type="expression" dxfId="2008" priority="13352">
      <formula>IF(RIGHT(TEXT(AM60,"0.#"),1)=".",TRUE,FALSE)</formula>
    </cfRule>
  </conditionalFormatting>
  <conditionalFormatting sqref="AM61">
    <cfRule type="expression" dxfId="2007" priority="13349">
      <formula>IF(RIGHT(TEXT(AM61,"0.#"),1)=".",FALSE,TRUE)</formula>
    </cfRule>
    <cfRule type="expression" dxfId="2006" priority="13350">
      <formula>IF(RIGHT(TEXT(AM61,"0.#"),1)=".",TRUE,FALSE)</formula>
    </cfRule>
  </conditionalFormatting>
  <conditionalFormatting sqref="AM62">
    <cfRule type="expression" dxfId="2005" priority="13347">
      <formula>IF(RIGHT(TEXT(AM62,"0.#"),1)=".",FALSE,TRUE)</formula>
    </cfRule>
    <cfRule type="expression" dxfId="2004" priority="13348">
      <formula>IF(RIGHT(TEXT(AM62,"0.#"),1)=".",TRUE,FALSE)</formula>
    </cfRule>
  </conditionalFormatting>
  <conditionalFormatting sqref="AE87">
    <cfRule type="expression" dxfId="2003" priority="13333">
      <formula>IF(RIGHT(TEXT(AE87,"0.#"),1)=".",FALSE,TRUE)</formula>
    </cfRule>
    <cfRule type="expression" dxfId="2002" priority="13334">
      <formula>IF(RIGHT(TEXT(AE87,"0.#"),1)=".",TRUE,FALSE)</formula>
    </cfRule>
  </conditionalFormatting>
  <conditionalFormatting sqref="AE88">
    <cfRule type="expression" dxfId="2001" priority="13331">
      <formula>IF(RIGHT(TEXT(AE88,"0.#"),1)=".",FALSE,TRUE)</formula>
    </cfRule>
    <cfRule type="expression" dxfId="2000" priority="13332">
      <formula>IF(RIGHT(TEXT(AE88,"0.#"),1)=".",TRUE,FALSE)</formula>
    </cfRule>
  </conditionalFormatting>
  <conditionalFormatting sqref="AE89">
    <cfRule type="expression" dxfId="1999" priority="13329">
      <formula>IF(RIGHT(TEXT(AE89,"0.#"),1)=".",FALSE,TRUE)</formula>
    </cfRule>
    <cfRule type="expression" dxfId="1998" priority="13330">
      <formula>IF(RIGHT(TEXT(AE89,"0.#"),1)=".",TRUE,FALSE)</formula>
    </cfRule>
  </conditionalFormatting>
  <conditionalFormatting sqref="AI89">
    <cfRule type="expression" dxfId="1997" priority="13327">
      <formula>IF(RIGHT(TEXT(AI89,"0.#"),1)=".",FALSE,TRUE)</formula>
    </cfRule>
    <cfRule type="expression" dxfId="1996" priority="13328">
      <formula>IF(RIGHT(TEXT(AI89,"0.#"),1)=".",TRUE,FALSE)</formula>
    </cfRule>
  </conditionalFormatting>
  <conditionalFormatting sqref="AI88">
    <cfRule type="expression" dxfId="1995" priority="13325">
      <formula>IF(RIGHT(TEXT(AI88,"0.#"),1)=".",FALSE,TRUE)</formula>
    </cfRule>
    <cfRule type="expression" dxfId="1994" priority="13326">
      <formula>IF(RIGHT(TEXT(AI88,"0.#"),1)=".",TRUE,FALSE)</formula>
    </cfRule>
  </conditionalFormatting>
  <conditionalFormatting sqref="AI87">
    <cfRule type="expression" dxfId="1993" priority="13323">
      <formula>IF(RIGHT(TEXT(AI87,"0.#"),1)=".",FALSE,TRUE)</formula>
    </cfRule>
    <cfRule type="expression" dxfId="1992" priority="13324">
      <formula>IF(RIGHT(TEXT(AI87,"0.#"),1)=".",TRUE,FALSE)</formula>
    </cfRule>
  </conditionalFormatting>
  <conditionalFormatting sqref="AM88">
    <cfRule type="expression" dxfId="1991" priority="13319">
      <formula>IF(RIGHT(TEXT(AM88,"0.#"),1)=".",FALSE,TRUE)</formula>
    </cfRule>
    <cfRule type="expression" dxfId="1990" priority="13320">
      <formula>IF(RIGHT(TEXT(AM88,"0.#"),1)=".",TRUE,FALSE)</formula>
    </cfRule>
  </conditionalFormatting>
  <conditionalFormatting sqref="AM89">
    <cfRule type="expression" dxfId="1989" priority="13317">
      <formula>IF(RIGHT(TEXT(AM89,"0.#"),1)=".",FALSE,TRUE)</formula>
    </cfRule>
    <cfRule type="expression" dxfId="1988" priority="13318">
      <formula>IF(RIGHT(TEXT(AM89,"0.#"),1)=".",TRUE,FALSE)</formula>
    </cfRule>
  </conditionalFormatting>
  <conditionalFormatting sqref="AE92">
    <cfRule type="expression" dxfId="1987" priority="13303">
      <formula>IF(RIGHT(TEXT(AE92,"0.#"),1)=".",FALSE,TRUE)</formula>
    </cfRule>
    <cfRule type="expression" dxfId="1986" priority="13304">
      <formula>IF(RIGHT(TEXT(AE92,"0.#"),1)=".",TRUE,FALSE)</formula>
    </cfRule>
  </conditionalFormatting>
  <conditionalFormatting sqref="AE93">
    <cfRule type="expression" dxfId="1985" priority="13301">
      <formula>IF(RIGHT(TEXT(AE93,"0.#"),1)=".",FALSE,TRUE)</formula>
    </cfRule>
    <cfRule type="expression" dxfId="1984" priority="13302">
      <formula>IF(RIGHT(TEXT(AE93,"0.#"),1)=".",TRUE,FALSE)</formula>
    </cfRule>
  </conditionalFormatting>
  <conditionalFormatting sqref="AE94">
    <cfRule type="expression" dxfId="1983" priority="13299">
      <formula>IF(RIGHT(TEXT(AE94,"0.#"),1)=".",FALSE,TRUE)</formula>
    </cfRule>
    <cfRule type="expression" dxfId="1982" priority="13300">
      <formula>IF(RIGHT(TEXT(AE94,"0.#"),1)=".",TRUE,FALSE)</formula>
    </cfRule>
  </conditionalFormatting>
  <conditionalFormatting sqref="AI94">
    <cfRule type="expression" dxfId="1981" priority="13297">
      <formula>IF(RIGHT(TEXT(AI94,"0.#"),1)=".",FALSE,TRUE)</formula>
    </cfRule>
    <cfRule type="expression" dxfId="1980" priority="13298">
      <formula>IF(RIGHT(TEXT(AI94,"0.#"),1)=".",TRUE,FALSE)</formula>
    </cfRule>
  </conditionalFormatting>
  <conditionalFormatting sqref="AI93">
    <cfRule type="expression" dxfId="1979" priority="13295">
      <formula>IF(RIGHT(TEXT(AI93,"0.#"),1)=".",FALSE,TRUE)</formula>
    </cfRule>
    <cfRule type="expression" dxfId="1978" priority="13296">
      <formula>IF(RIGHT(TEXT(AI93,"0.#"),1)=".",TRUE,FALSE)</formula>
    </cfRule>
  </conditionalFormatting>
  <conditionalFormatting sqref="AI92">
    <cfRule type="expression" dxfId="1977" priority="13293">
      <formula>IF(RIGHT(TEXT(AI92,"0.#"),1)=".",FALSE,TRUE)</formula>
    </cfRule>
    <cfRule type="expression" dxfId="1976" priority="13294">
      <formula>IF(RIGHT(TEXT(AI92,"0.#"),1)=".",TRUE,FALSE)</formula>
    </cfRule>
  </conditionalFormatting>
  <conditionalFormatting sqref="AM92">
    <cfRule type="expression" dxfId="1975" priority="13291">
      <formula>IF(RIGHT(TEXT(AM92,"0.#"),1)=".",FALSE,TRUE)</formula>
    </cfRule>
    <cfRule type="expression" dxfId="1974" priority="13292">
      <formula>IF(RIGHT(TEXT(AM92,"0.#"),1)=".",TRUE,FALSE)</formula>
    </cfRule>
  </conditionalFormatting>
  <conditionalFormatting sqref="AM93">
    <cfRule type="expression" dxfId="1973" priority="13289">
      <formula>IF(RIGHT(TEXT(AM93,"0.#"),1)=".",FALSE,TRUE)</formula>
    </cfRule>
    <cfRule type="expression" dxfId="1972" priority="13290">
      <formula>IF(RIGHT(TEXT(AM93,"0.#"),1)=".",TRUE,FALSE)</formula>
    </cfRule>
  </conditionalFormatting>
  <conditionalFormatting sqref="AM94">
    <cfRule type="expression" dxfId="1971" priority="13287">
      <formula>IF(RIGHT(TEXT(AM94,"0.#"),1)=".",FALSE,TRUE)</formula>
    </cfRule>
    <cfRule type="expression" dxfId="1970" priority="13288">
      <formula>IF(RIGHT(TEXT(AM94,"0.#"),1)=".",TRUE,FALSE)</formula>
    </cfRule>
  </conditionalFormatting>
  <conditionalFormatting sqref="AE97">
    <cfRule type="expression" dxfId="1969" priority="13273">
      <formula>IF(RIGHT(TEXT(AE97,"0.#"),1)=".",FALSE,TRUE)</formula>
    </cfRule>
    <cfRule type="expression" dxfId="1968" priority="13274">
      <formula>IF(RIGHT(TEXT(AE97,"0.#"),1)=".",TRUE,FALSE)</formula>
    </cfRule>
  </conditionalFormatting>
  <conditionalFormatting sqref="AE98">
    <cfRule type="expression" dxfId="1967" priority="13271">
      <formula>IF(RIGHT(TEXT(AE98,"0.#"),1)=".",FALSE,TRUE)</formula>
    </cfRule>
    <cfRule type="expression" dxfId="1966" priority="13272">
      <formula>IF(RIGHT(TEXT(AE98,"0.#"),1)=".",TRUE,FALSE)</formula>
    </cfRule>
  </conditionalFormatting>
  <conditionalFormatting sqref="AE99">
    <cfRule type="expression" dxfId="1965" priority="13269">
      <formula>IF(RIGHT(TEXT(AE99,"0.#"),1)=".",FALSE,TRUE)</formula>
    </cfRule>
    <cfRule type="expression" dxfId="1964" priority="13270">
      <formula>IF(RIGHT(TEXT(AE99,"0.#"),1)=".",TRUE,FALSE)</formula>
    </cfRule>
  </conditionalFormatting>
  <conditionalFormatting sqref="AI99">
    <cfRule type="expression" dxfId="1963" priority="13267">
      <formula>IF(RIGHT(TEXT(AI99,"0.#"),1)=".",FALSE,TRUE)</formula>
    </cfRule>
    <cfRule type="expression" dxfId="1962" priority="13268">
      <formula>IF(RIGHT(TEXT(AI99,"0.#"),1)=".",TRUE,FALSE)</formula>
    </cfRule>
  </conditionalFormatting>
  <conditionalFormatting sqref="AI98">
    <cfRule type="expression" dxfId="1961" priority="13265">
      <formula>IF(RIGHT(TEXT(AI98,"0.#"),1)=".",FALSE,TRUE)</formula>
    </cfRule>
    <cfRule type="expression" dxfId="1960" priority="13266">
      <formula>IF(RIGHT(TEXT(AI98,"0.#"),1)=".",TRUE,FALSE)</formula>
    </cfRule>
  </conditionalFormatting>
  <conditionalFormatting sqref="AI97">
    <cfRule type="expression" dxfId="1959" priority="13263">
      <formula>IF(RIGHT(TEXT(AI97,"0.#"),1)=".",FALSE,TRUE)</formula>
    </cfRule>
    <cfRule type="expression" dxfId="1958" priority="13264">
      <formula>IF(RIGHT(TEXT(AI97,"0.#"),1)=".",TRUE,FALSE)</formula>
    </cfRule>
  </conditionalFormatting>
  <conditionalFormatting sqref="AM97">
    <cfRule type="expression" dxfId="1957" priority="13261">
      <formula>IF(RIGHT(TEXT(AM97,"0.#"),1)=".",FALSE,TRUE)</formula>
    </cfRule>
    <cfRule type="expression" dxfId="1956" priority="13262">
      <formula>IF(RIGHT(TEXT(AM97,"0.#"),1)=".",TRUE,FALSE)</formula>
    </cfRule>
  </conditionalFormatting>
  <conditionalFormatting sqref="AM98">
    <cfRule type="expression" dxfId="1955" priority="13259">
      <formula>IF(RIGHT(TEXT(AM98,"0.#"),1)=".",FALSE,TRUE)</formula>
    </cfRule>
    <cfRule type="expression" dxfId="1954" priority="13260">
      <formula>IF(RIGHT(TEXT(AM98,"0.#"),1)=".",TRUE,FALSE)</formula>
    </cfRule>
  </conditionalFormatting>
  <conditionalFormatting sqref="AM99">
    <cfRule type="expression" dxfId="1953" priority="13257">
      <formula>IF(RIGHT(TEXT(AM99,"0.#"),1)=".",FALSE,TRUE)</formula>
    </cfRule>
    <cfRule type="expression" dxfId="1952" priority="13258">
      <formula>IF(RIGHT(TEXT(AM99,"0.#"),1)=".",TRUE,FALSE)</formula>
    </cfRule>
  </conditionalFormatting>
  <conditionalFormatting sqref="AI101">
    <cfRule type="expression" dxfId="1951" priority="13243">
      <formula>IF(RIGHT(TEXT(AI101,"0.#"),1)=".",FALSE,TRUE)</formula>
    </cfRule>
    <cfRule type="expression" dxfId="1950" priority="13244">
      <formula>IF(RIGHT(TEXT(AI101,"0.#"),1)=".",TRUE,FALSE)</formula>
    </cfRule>
  </conditionalFormatting>
  <conditionalFormatting sqref="AM101">
    <cfRule type="expression" dxfId="1949" priority="13241">
      <formula>IF(RIGHT(TEXT(AM101,"0.#"),1)=".",FALSE,TRUE)</formula>
    </cfRule>
    <cfRule type="expression" dxfId="1948" priority="13242">
      <formula>IF(RIGHT(TEXT(AM101,"0.#"),1)=".",TRUE,FALSE)</formula>
    </cfRule>
  </conditionalFormatting>
  <conditionalFormatting sqref="AE102">
    <cfRule type="expression" dxfId="1947" priority="13239">
      <formula>IF(RIGHT(TEXT(AE102,"0.#"),1)=".",FALSE,TRUE)</formula>
    </cfRule>
    <cfRule type="expression" dxfId="1946" priority="13240">
      <formula>IF(RIGHT(TEXT(AE102,"0.#"),1)=".",TRUE,FALSE)</formula>
    </cfRule>
  </conditionalFormatting>
  <conditionalFormatting sqref="AI102">
    <cfRule type="expression" dxfId="1945" priority="13237">
      <formula>IF(RIGHT(TEXT(AI102,"0.#"),1)=".",FALSE,TRUE)</formula>
    </cfRule>
    <cfRule type="expression" dxfId="1944" priority="13238">
      <formula>IF(RIGHT(TEXT(AI102,"0.#"),1)=".",TRUE,FALSE)</formula>
    </cfRule>
  </conditionalFormatting>
  <conditionalFormatting sqref="AM102">
    <cfRule type="expression" dxfId="1943" priority="13235">
      <formula>IF(RIGHT(TEXT(AM102,"0.#"),1)=".",FALSE,TRUE)</formula>
    </cfRule>
    <cfRule type="expression" dxfId="1942" priority="13236">
      <formula>IF(RIGHT(TEXT(AM102,"0.#"),1)=".",TRUE,FALSE)</formula>
    </cfRule>
  </conditionalFormatting>
  <conditionalFormatting sqref="AQ102">
    <cfRule type="expression" dxfId="1941" priority="13233">
      <formula>IF(RIGHT(TEXT(AQ102,"0.#"),1)=".",FALSE,TRUE)</formula>
    </cfRule>
    <cfRule type="expression" dxfId="1940" priority="13234">
      <formula>IF(RIGHT(TEXT(AQ102,"0.#"),1)=".",TRUE,FALSE)</formula>
    </cfRule>
  </conditionalFormatting>
  <conditionalFormatting sqref="AE104">
    <cfRule type="expression" dxfId="1939" priority="13231">
      <formula>IF(RIGHT(TEXT(AE104,"0.#"),1)=".",FALSE,TRUE)</formula>
    </cfRule>
    <cfRule type="expression" dxfId="1938" priority="13232">
      <formula>IF(RIGHT(TEXT(AE104,"0.#"),1)=".",TRUE,FALSE)</formula>
    </cfRule>
  </conditionalFormatting>
  <conditionalFormatting sqref="AI104">
    <cfRule type="expression" dxfId="1937" priority="13229">
      <formula>IF(RIGHT(TEXT(AI104,"0.#"),1)=".",FALSE,TRUE)</formula>
    </cfRule>
    <cfRule type="expression" dxfId="1936" priority="13230">
      <formula>IF(RIGHT(TEXT(AI104,"0.#"),1)=".",TRUE,FALSE)</formula>
    </cfRule>
  </conditionalFormatting>
  <conditionalFormatting sqref="AM104">
    <cfRule type="expression" dxfId="1935" priority="13227">
      <formula>IF(RIGHT(TEXT(AM104,"0.#"),1)=".",FALSE,TRUE)</formula>
    </cfRule>
    <cfRule type="expression" dxfId="1934" priority="13228">
      <formula>IF(RIGHT(TEXT(AM104,"0.#"),1)=".",TRUE,FALSE)</formula>
    </cfRule>
  </conditionalFormatting>
  <conditionalFormatting sqref="AE105">
    <cfRule type="expression" dxfId="1933" priority="13225">
      <formula>IF(RIGHT(TEXT(AE105,"0.#"),1)=".",FALSE,TRUE)</formula>
    </cfRule>
    <cfRule type="expression" dxfId="1932" priority="13226">
      <formula>IF(RIGHT(TEXT(AE105,"0.#"),1)=".",TRUE,FALSE)</formula>
    </cfRule>
  </conditionalFormatting>
  <conditionalFormatting sqref="AI105">
    <cfRule type="expression" dxfId="1931" priority="13223">
      <formula>IF(RIGHT(TEXT(AI105,"0.#"),1)=".",FALSE,TRUE)</formula>
    </cfRule>
    <cfRule type="expression" dxfId="1930" priority="13224">
      <formula>IF(RIGHT(TEXT(AI105,"0.#"),1)=".",TRUE,FALSE)</formula>
    </cfRule>
  </conditionalFormatting>
  <conditionalFormatting sqref="AM105">
    <cfRule type="expression" dxfId="1929" priority="13221">
      <formula>IF(RIGHT(TEXT(AM105,"0.#"),1)=".",FALSE,TRUE)</formula>
    </cfRule>
    <cfRule type="expression" dxfId="1928" priority="13222">
      <formula>IF(RIGHT(TEXT(AM105,"0.#"),1)=".",TRUE,FALSE)</formula>
    </cfRule>
  </conditionalFormatting>
  <conditionalFormatting sqref="AE107">
    <cfRule type="expression" dxfId="1927" priority="13217">
      <formula>IF(RIGHT(TEXT(AE107,"0.#"),1)=".",FALSE,TRUE)</formula>
    </cfRule>
    <cfRule type="expression" dxfId="1926" priority="13218">
      <formula>IF(RIGHT(TEXT(AE107,"0.#"),1)=".",TRUE,FALSE)</formula>
    </cfRule>
  </conditionalFormatting>
  <conditionalFormatting sqref="AI107">
    <cfRule type="expression" dxfId="1925" priority="13215">
      <formula>IF(RIGHT(TEXT(AI107,"0.#"),1)=".",FALSE,TRUE)</formula>
    </cfRule>
    <cfRule type="expression" dxfId="1924" priority="13216">
      <formula>IF(RIGHT(TEXT(AI107,"0.#"),1)=".",TRUE,FALSE)</formula>
    </cfRule>
  </conditionalFormatting>
  <conditionalFormatting sqref="AM107">
    <cfRule type="expression" dxfId="1923" priority="13213">
      <formula>IF(RIGHT(TEXT(AM107,"0.#"),1)=".",FALSE,TRUE)</formula>
    </cfRule>
    <cfRule type="expression" dxfId="1922" priority="13214">
      <formula>IF(RIGHT(TEXT(AM107,"0.#"),1)=".",TRUE,FALSE)</formula>
    </cfRule>
  </conditionalFormatting>
  <conditionalFormatting sqref="AE108">
    <cfRule type="expression" dxfId="1921" priority="13211">
      <formula>IF(RIGHT(TEXT(AE108,"0.#"),1)=".",FALSE,TRUE)</formula>
    </cfRule>
    <cfRule type="expression" dxfId="1920" priority="13212">
      <formula>IF(RIGHT(TEXT(AE108,"0.#"),1)=".",TRUE,FALSE)</formula>
    </cfRule>
  </conditionalFormatting>
  <conditionalFormatting sqref="AI108">
    <cfRule type="expression" dxfId="1919" priority="13209">
      <formula>IF(RIGHT(TEXT(AI108,"0.#"),1)=".",FALSE,TRUE)</formula>
    </cfRule>
    <cfRule type="expression" dxfId="1918" priority="13210">
      <formula>IF(RIGHT(TEXT(AI108,"0.#"),1)=".",TRUE,FALSE)</formula>
    </cfRule>
  </conditionalFormatting>
  <conditionalFormatting sqref="AM108">
    <cfRule type="expression" dxfId="1917" priority="13207">
      <formula>IF(RIGHT(TEXT(AM108,"0.#"),1)=".",FALSE,TRUE)</formula>
    </cfRule>
    <cfRule type="expression" dxfId="1916" priority="13208">
      <formula>IF(RIGHT(TEXT(AM108,"0.#"),1)=".",TRUE,FALSE)</formula>
    </cfRule>
  </conditionalFormatting>
  <conditionalFormatting sqref="AE110">
    <cfRule type="expression" dxfId="1915" priority="13203">
      <formula>IF(RIGHT(TEXT(AE110,"0.#"),1)=".",FALSE,TRUE)</formula>
    </cfRule>
    <cfRule type="expression" dxfId="1914" priority="13204">
      <formula>IF(RIGHT(TEXT(AE110,"0.#"),1)=".",TRUE,FALSE)</formula>
    </cfRule>
  </conditionalFormatting>
  <conditionalFormatting sqref="AI110">
    <cfRule type="expression" dxfId="1913" priority="13201">
      <formula>IF(RIGHT(TEXT(AI110,"0.#"),1)=".",FALSE,TRUE)</formula>
    </cfRule>
    <cfRule type="expression" dxfId="1912" priority="13202">
      <formula>IF(RIGHT(TEXT(AI110,"0.#"),1)=".",TRUE,FALSE)</formula>
    </cfRule>
  </conditionalFormatting>
  <conditionalFormatting sqref="AM110">
    <cfRule type="expression" dxfId="1911" priority="13199">
      <formula>IF(RIGHT(TEXT(AM110,"0.#"),1)=".",FALSE,TRUE)</formula>
    </cfRule>
    <cfRule type="expression" dxfId="1910" priority="13200">
      <formula>IF(RIGHT(TEXT(AM110,"0.#"),1)=".",TRUE,FALSE)</formula>
    </cfRule>
  </conditionalFormatting>
  <conditionalFormatting sqref="AE111">
    <cfRule type="expression" dxfId="1909" priority="13197">
      <formula>IF(RIGHT(TEXT(AE111,"0.#"),1)=".",FALSE,TRUE)</formula>
    </cfRule>
    <cfRule type="expression" dxfId="1908" priority="13198">
      <formula>IF(RIGHT(TEXT(AE111,"0.#"),1)=".",TRUE,FALSE)</formula>
    </cfRule>
  </conditionalFormatting>
  <conditionalFormatting sqref="AI111">
    <cfRule type="expression" dxfId="1907" priority="13195">
      <formula>IF(RIGHT(TEXT(AI111,"0.#"),1)=".",FALSE,TRUE)</formula>
    </cfRule>
    <cfRule type="expression" dxfId="1906" priority="13196">
      <formula>IF(RIGHT(TEXT(AI111,"0.#"),1)=".",TRUE,FALSE)</formula>
    </cfRule>
  </conditionalFormatting>
  <conditionalFormatting sqref="AM111">
    <cfRule type="expression" dxfId="1905" priority="13193">
      <formula>IF(RIGHT(TEXT(AM111,"0.#"),1)=".",FALSE,TRUE)</formula>
    </cfRule>
    <cfRule type="expression" dxfId="1904" priority="13194">
      <formula>IF(RIGHT(TEXT(AM111,"0.#"),1)=".",TRUE,FALSE)</formula>
    </cfRule>
  </conditionalFormatting>
  <conditionalFormatting sqref="AE113">
    <cfRule type="expression" dxfId="1903" priority="13189">
      <formula>IF(RIGHT(TEXT(AE113,"0.#"),1)=".",FALSE,TRUE)</formula>
    </cfRule>
    <cfRule type="expression" dxfId="1902" priority="13190">
      <formula>IF(RIGHT(TEXT(AE113,"0.#"),1)=".",TRUE,FALSE)</formula>
    </cfRule>
  </conditionalFormatting>
  <conditionalFormatting sqref="AI113">
    <cfRule type="expression" dxfId="1901" priority="13187">
      <formula>IF(RIGHT(TEXT(AI113,"0.#"),1)=".",FALSE,TRUE)</formula>
    </cfRule>
    <cfRule type="expression" dxfId="1900" priority="13188">
      <formula>IF(RIGHT(TEXT(AI113,"0.#"),1)=".",TRUE,FALSE)</formula>
    </cfRule>
  </conditionalFormatting>
  <conditionalFormatting sqref="AM113">
    <cfRule type="expression" dxfId="1899" priority="13185">
      <formula>IF(RIGHT(TEXT(AM113,"0.#"),1)=".",FALSE,TRUE)</formula>
    </cfRule>
    <cfRule type="expression" dxfId="1898" priority="13186">
      <formula>IF(RIGHT(TEXT(AM113,"0.#"),1)=".",TRUE,FALSE)</formula>
    </cfRule>
  </conditionalFormatting>
  <conditionalFormatting sqref="AE114">
    <cfRule type="expression" dxfId="1897" priority="13183">
      <formula>IF(RIGHT(TEXT(AE114,"0.#"),1)=".",FALSE,TRUE)</formula>
    </cfRule>
    <cfRule type="expression" dxfId="1896" priority="13184">
      <formula>IF(RIGHT(TEXT(AE114,"0.#"),1)=".",TRUE,FALSE)</formula>
    </cfRule>
  </conditionalFormatting>
  <conditionalFormatting sqref="AI114">
    <cfRule type="expression" dxfId="1895" priority="13181">
      <formula>IF(RIGHT(TEXT(AI114,"0.#"),1)=".",FALSE,TRUE)</formula>
    </cfRule>
    <cfRule type="expression" dxfId="1894" priority="13182">
      <formula>IF(RIGHT(TEXT(AI114,"0.#"),1)=".",TRUE,FALSE)</formula>
    </cfRule>
  </conditionalFormatting>
  <conditionalFormatting sqref="AM114">
    <cfRule type="expression" dxfId="1893" priority="13179">
      <formula>IF(RIGHT(TEXT(AM114,"0.#"),1)=".",FALSE,TRUE)</formula>
    </cfRule>
    <cfRule type="expression" dxfId="1892" priority="13180">
      <formula>IF(RIGHT(TEXT(AM114,"0.#"),1)=".",TRUE,FALSE)</formula>
    </cfRule>
  </conditionalFormatting>
  <conditionalFormatting sqref="AE116 AQ116">
    <cfRule type="expression" dxfId="1891" priority="13175">
      <formula>IF(RIGHT(TEXT(AE116,"0.#"),1)=".",FALSE,TRUE)</formula>
    </cfRule>
    <cfRule type="expression" dxfId="1890" priority="13176">
      <formula>IF(RIGHT(TEXT(AE116,"0.#"),1)=".",TRUE,FALSE)</formula>
    </cfRule>
  </conditionalFormatting>
  <conditionalFormatting sqref="AI116">
    <cfRule type="expression" dxfId="1889" priority="13173">
      <formula>IF(RIGHT(TEXT(AI116,"0.#"),1)=".",FALSE,TRUE)</formula>
    </cfRule>
    <cfRule type="expression" dxfId="1888" priority="13174">
      <formula>IF(RIGHT(TEXT(AI116,"0.#"),1)=".",TRUE,FALSE)</formula>
    </cfRule>
  </conditionalFormatting>
  <conditionalFormatting sqref="AM116">
    <cfRule type="expression" dxfId="1887" priority="13171">
      <formula>IF(RIGHT(TEXT(AM116,"0.#"),1)=".",FALSE,TRUE)</formula>
    </cfRule>
    <cfRule type="expression" dxfId="1886" priority="13172">
      <formula>IF(RIGHT(TEXT(AM116,"0.#"),1)=".",TRUE,FALSE)</formula>
    </cfRule>
  </conditionalFormatting>
  <conditionalFormatting sqref="AE117 AM117">
    <cfRule type="expression" dxfId="1885" priority="13169">
      <formula>IF(RIGHT(TEXT(AE117,"0.#"),1)=".",FALSE,TRUE)</formula>
    </cfRule>
    <cfRule type="expression" dxfId="1884" priority="13170">
      <formula>IF(RIGHT(TEXT(AE117,"0.#"),1)=".",TRUE,FALSE)</formula>
    </cfRule>
  </conditionalFormatting>
  <conditionalFormatting sqref="AI117">
    <cfRule type="expression" dxfId="1883" priority="13167">
      <formula>IF(RIGHT(TEXT(AI117,"0.#"),1)=".",FALSE,TRUE)</formula>
    </cfRule>
    <cfRule type="expression" dxfId="1882" priority="13168">
      <formula>IF(RIGHT(TEXT(AI117,"0.#"),1)=".",TRUE,FALSE)</formula>
    </cfRule>
  </conditionalFormatting>
  <conditionalFormatting sqref="AQ117">
    <cfRule type="expression" dxfId="1881" priority="13163">
      <formula>IF(RIGHT(TEXT(AQ117,"0.#"),1)=".",FALSE,TRUE)</formula>
    </cfRule>
    <cfRule type="expression" dxfId="1880" priority="13164">
      <formula>IF(RIGHT(TEXT(AQ117,"0.#"),1)=".",TRUE,FALSE)</formula>
    </cfRule>
  </conditionalFormatting>
  <conditionalFormatting sqref="AE119 AQ119">
    <cfRule type="expression" dxfId="1879" priority="13161">
      <formula>IF(RIGHT(TEXT(AE119,"0.#"),1)=".",FALSE,TRUE)</formula>
    </cfRule>
    <cfRule type="expression" dxfId="1878" priority="13162">
      <formula>IF(RIGHT(TEXT(AE119,"0.#"),1)=".",TRUE,FALSE)</formula>
    </cfRule>
  </conditionalFormatting>
  <conditionalFormatting sqref="AI119">
    <cfRule type="expression" dxfId="1877" priority="13159">
      <formula>IF(RIGHT(TEXT(AI119,"0.#"),1)=".",FALSE,TRUE)</formula>
    </cfRule>
    <cfRule type="expression" dxfId="1876" priority="13160">
      <formula>IF(RIGHT(TEXT(AI119,"0.#"),1)=".",TRUE,FALSE)</formula>
    </cfRule>
  </conditionalFormatting>
  <conditionalFormatting sqref="AM119">
    <cfRule type="expression" dxfId="1875" priority="13157">
      <formula>IF(RIGHT(TEXT(AM119,"0.#"),1)=".",FALSE,TRUE)</formula>
    </cfRule>
    <cfRule type="expression" dxfId="1874" priority="13158">
      <formula>IF(RIGHT(TEXT(AM119,"0.#"),1)=".",TRUE,FALSE)</formula>
    </cfRule>
  </conditionalFormatting>
  <conditionalFormatting sqref="AQ120">
    <cfRule type="expression" dxfId="1873" priority="13149">
      <formula>IF(RIGHT(TEXT(AQ120,"0.#"),1)=".",FALSE,TRUE)</formula>
    </cfRule>
    <cfRule type="expression" dxfId="1872" priority="13150">
      <formula>IF(RIGHT(TEXT(AQ120,"0.#"),1)=".",TRUE,FALSE)</formula>
    </cfRule>
  </conditionalFormatting>
  <conditionalFormatting sqref="AE122 AQ122">
    <cfRule type="expression" dxfId="1871" priority="13147">
      <formula>IF(RIGHT(TEXT(AE122,"0.#"),1)=".",FALSE,TRUE)</formula>
    </cfRule>
    <cfRule type="expression" dxfId="1870" priority="13148">
      <formula>IF(RIGHT(TEXT(AE122,"0.#"),1)=".",TRUE,FALSE)</formula>
    </cfRule>
  </conditionalFormatting>
  <conditionalFormatting sqref="AI122">
    <cfRule type="expression" dxfId="1869" priority="13145">
      <formula>IF(RIGHT(TEXT(AI122,"0.#"),1)=".",FALSE,TRUE)</formula>
    </cfRule>
    <cfRule type="expression" dxfId="1868" priority="13146">
      <formula>IF(RIGHT(TEXT(AI122,"0.#"),1)=".",TRUE,FALSE)</formula>
    </cfRule>
  </conditionalFormatting>
  <conditionalFormatting sqref="AM122">
    <cfRule type="expression" dxfId="1867" priority="13143">
      <formula>IF(RIGHT(TEXT(AM122,"0.#"),1)=".",FALSE,TRUE)</formula>
    </cfRule>
    <cfRule type="expression" dxfId="1866" priority="13144">
      <formula>IF(RIGHT(TEXT(AM122,"0.#"),1)=".",TRUE,FALSE)</formula>
    </cfRule>
  </conditionalFormatting>
  <conditionalFormatting sqref="AQ123">
    <cfRule type="expression" dxfId="1865" priority="13135">
      <formula>IF(RIGHT(TEXT(AQ123,"0.#"),1)=".",FALSE,TRUE)</formula>
    </cfRule>
    <cfRule type="expression" dxfId="1864" priority="13136">
      <formula>IF(RIGHT(TEXT(AQ123,"0.#"),1)=".",TRUE,FALSE)</formula>
    </cfRule>
  </conditionalFormatting>
  <conditionalFormatting sqref="AE125 AQ125">
    <cfRule type="expression" dxfId="1863" priority="13133">
      <formula>IF(RIGHT(TEXT(AE125,"0.#"),1)=".",FALSE,TRUE)</formula>
    </cfRule>
    <cfRule type="expression" dxfId="1862" priority="13134">
      <formula>IF(RIGHT(TEXT(AE125,"0.#"),1)=".",TRUE,FALSE)</formula>
    </cfRule>
  </conditionalFormatting>
  <conditionalFormatting sqref="AI125">
    <cfRule type="expression" dxfId="1861" priority="13131">
      <formula>IF(RIGHT(TEXT(AI125,"0.#"),1)=".",FALSE,TRUE)</formula>
    </cfRule>
    <cfRule type="expression" dxfId="1860" priority="13132">
      <formula>IF(RIGHT(TEXT(AI125,"0.#"),1)=".",TRUE,FALSE)</formula>
    </cfRule>
  </conditionalFormatting>
  <conditionalFormatting sqref="AM125">
    <cfRule type="expression" dxfId="1859" priority="13129">
      <formula>IF(RIGHT(TEXT(AM125,"0.#"),1)=".",FALSE,TRUE)</formula>
    </cfRule>
    <cfRule type="expression" dxfId="1858" priority="13130">
      <formula>IF(RIGHT(TEXT(AM125,"0.#"),1)=".",TRUE,FALSE)</formula>
    </cfRule>
  </conditionalFormatting>
  <conditionalFormatting sqref="AQ126">
    <cfRule type="expression" dxfId="1857" priority="13121">
      <formula>IF(RIGHT(TEXT(AQ126,"0.#"),1)=".",FALSE,TRUE)</formula>
    </cfRule>
    <cfRule type="expression" dxfId="1856" priority="13122">
      <formula>IF(RIGHT(TEXT(AQ126,"0.#"),1)=".",TRUE,FALSE)</formula>
    </cfRule>
  </conditionalFormatting>
  <conditionalFormatting sqref="AE128 AQ128">
    <cfRule type="expression" dxfId="1855" priority="13119">
      <formula>IF(RIGHT(TEXT(AE128,"0.#"),1)=".",FALSE,TRUE)</formula>
    </cfRule>
    <cfRule type="expression" dxfId="1854" priority="13120">
      <formula>IF(RIGHT(TEXT(AE128,"0.#"),1)=".",TRUE,FALSE)</formula>
    </cfRule>
  </conditionalFormatting>
  <conditionalFormatting sqref="AI128">
    <cfRule type="expression" dxfId="1853" priority="13117">
      <formula>IF(RIGHT(TEXT(AI128,"0.#"),1)=".",FALSE,TRUE)</formula>
    </cfRule>
    <cfRule type="expression" dxfId="1852" priority="13118">
      <formula>IF(RIGHT(TEXT(AI128,"0.#"),1)=".",TRUE,FALSE)</formula>
    </cfRule>
  </conditionalFormatting>
  <conditionalFormatting sqref="AM128">
    <cfRule type="expression" dxfId="1851" priority="13115">
      <formula>IF(RIGHT(TEXT(AM128,"0.#"),1)=".",FALSE,TRUE)</formula>
    </cfRule>
    <cfRule type="expression" dxfId="1850" priority="13116">
      <formula>IF(RIGHT(TEXT(AM128,"0.#"),1)=".",TRUE,FALSE)</formula>
    </cfRule>
  </conditionalFormatting>
  <conditionalFormatting sqref="AQ129">
    <cfRule type="expression" dxfId="1849" priority="13107">
      <formula>IF(RIGHT(TEXT(AQ129,"0.#"),1)=".",FALSE,TRUE)</formula>
    </cfRule>
    <cfRule type="expression" dxfId="1848" priority="13108">
      <formula>IF(RIGHT(TEXT(AQ129,"0.#"),1)=".",TRUE,FALSE)</formula>
    </cfRule>
  </conditionalFormatting>
  <conditionalFormatting sqref="AE75">
    <cfRule type="expression" dxfId="1847" priority="13105">
      <formula>IF(RIGHT(TEXT(AE75,"0.#"),1)=".",FALSE,TRUE)</formula>
    </cfRule>
    <cfRule type="expression" dxfId="1846" priority="13106">
      <formula>IF(RIGHT(TEXT(AE75,"0.#"),1)=".",TRUE,FALSE)</formula>
    </cfRule>
  </conditionalFormatting>
  <conditionalFormatting sqref="AE76">
    <cfRule type="expression" dxfId="1845" priority="13103">
      <formula>IF(RIGHT(TEXT(AE76,"0.#"),1)=".",FALSE,TRUE)</formula>
    </cfRule>
    <cfRule type="expression" dxfId="1844" priority="13104">
      <formula>IF(RIGHT(TEXT(AE76,"0.#"),1)=".",TRUE,FALSE)</formula>
    </cfRule>
  </conditionalFormatting>
  <conditionalFormatting sqref="AE77">
    <cfRule type="expression" dxfId="1843" priority="13101">
      <formula>IF(RIGHT(TEXT(AE77,"0.#"),1)=".",FALSE,TRUE)</formula>
    </cfRule>
    <cfRule type="expression" dxfId="1842" priority="13102">
      <formula>IF(RIGHT(TEXT(AE77,"0.#"),1)=".",TRUE,FALSE)</formula>
    </cfRule>
  </conditionalFormatting>
  <conditionalFormatting sqref="AI77">
    <cfRule type="expression" dxfId="1841" priority="13099">
      <formula>IF(RIGHT(TEXT(AI77,"0.#"),1)=".",FALSE,TRUE)</formula>
    </cfRule>
    <cfRule type="expression" dxfId="1840" priority="13100">
      <formula>IF(RIGHT(TEXT(AI77,"0.#"),1)=".",TRUE,FALSE)</formula>
    </cfRule>
  </conditionalFormatting>
  <conditionalFormatting sqref="AI76">
    <cfRule type="expression" dxfId="1839" priority="13097">
      <formula>IF(RIGHT(TEXT(AI76,"0.#"),1)=".",FALSE,TRUE)</formula>
    </cfRule>
    <cfRule type="expression" dxfId="1838" priority="13098">
      <formula>IF(RIGHT(TEXT(AI76,"0.#"),1)=".",TRUE,FALSE)</formula>
    </cfRule>
  </conditionalFormatting>
  <conditionalFormatting sqref="AI75">
    <cfRule type="expression" dxfId="1837" priority="13095">
      <formula>IF(RIGHT(TEXT(AI75,"0.#"),1)=".",FALSE,TRUE)</formula>
    </cfRule>
    <cfRule type="expression" dxfId="1836" priority="13096">
      <formula>IF(RIGHT(TEXT(AI75,"0.#"),1)=".",TRUE,FALSE)</formula>
    </cfRule>
  </conditionalFormatting>
  <conditionalFormatting sqref="AM75">
    <cfRule type="expression" dxfId="1835" priority="13093">
      <formula>IF(RIGHT(TEXT(AM75,"0.#"),1)=".",FALSE,TRUE)</formula>
    </cfRule>
    <cfRule type="expression" dxfId="1834" priority="13094">
      <formula>IF(RIGHT(TEXT(AM75,"0.#"),1)=".",TRUE,FALSE)</formula>
    </cfRule>
  </conditionalFormatting>
  <conditionalFormatting sqref="AM76">
    <cfRule type="expression" dxfId="1833" priority="13091">
      <formula>IF(RIGHT(TEXT(AM76,"0.#"),1)=".",FALSE,TRUE)</formula>
    </cfRule>
    <cfRule type="expression" dxfId="1832" priority="13092">
      <formula>IF(RIGHT(TEXT(AM76,"0.#"),1)=".",TRUE,FALSE)</formula>
    </cfRule>
  </conditionalFormatting>
  <conditionalFormatting sqref="AM77">
    <cfRule type="expression" dxfId="1831" priority="13089">
      <formula>IF(RIGHT(TEXT(AM77,"0.#"),1)=".",FALSE,TRUE)</formula>
    </cfRule>
    <cfRule type="expression" dxfId="1830" priority="13090">
      <formula>IF(RIGHT(TEXT(AM77,"0.#"),1)=".",TRUE,FALSE)</formula>
    </cfRule>
  </conditionalFormatting>
  <conditionalFormatting sqref="AE134:AE135 AI134:AI135 AM134:AM135 AQ134:AQ135 AU134:AU135">
    <cfRule type="expression" dxfId="1829" priority="13075">
      <formula>IF(RIGHT(TEXT(AE134,"0.#"),1)=".",FALSE,TRUE)</formula>
    </cfRule>
    <cfRule type="expression" dxfId="1828" priority="13076">
      <formula>IF(RIGHT(TEXT(AE134,"0.#"),1)=".",TRUE,FALSE)</formula>
    </cfRule>
  </conditionalFormatting>
  <conditionalFormatting sqref="AE433">
    <cfRule type="expression" dxfId="1827" priority="13045">
      <formula>IF(RIGHT(TEXT(AE433,"0.#"),1)=".",FALSE,TRUE)</formula>
    </cfRule>
    <cfRule type="expression" dxfId="1826" priority="13046">
      <formula>IF(RIGHT(TEXT(AE433,"0.#"),1)=".",TRUE,FALSE)</formula>
    </cfRule>
  </conditionalFormatting>
  <conditionalFormatting sqref="AM435">
    <cfRule type="expression" dxfId="1825" priority="13029">
      <formula>IF(RIGHT(TEXT(AM435,"0.#"),1)=".",FALSE,TRUE)</formula>
    </cfRule>
    <cfRule type="expression" dxfId="1824" priority="13030">
      <formula>IF(RIGHT(TEXT(AM435,"0.#"),1)=".",TRUE,FALSE)</formula>
    </cfRule>
  </conditionalFormatting>
  <conditionalFormatting sqref="AE434">
    <cfRule type="expression" dxfId="1823" priority="13043">
      <formula>IF(RIGHT(TEXT(AE434,"0.#"),1)=".",FALSE,TRUE)</formula>
    </cfRule>
    <cfRule type="expression" dxfId="1822" priority="13044">
      <formula>IF(RIGHT(TEXT(AE434,"0.#"),1)=".",TRUE,FALSE)</formula>
    </cfRule>
  </conditionalFormatting>
  <conditionalFormatting sqref="AE435">
    <cfRule type="expression" dxfId="1821" priority="13041">
      <formula>IF(RIGHT(TEXT(AE435,"0.#"),1)=".",FALSE,TRUE)</formula>
    </cfRule>
    <cfRule type="expression" dxfId="1820" priority="13042">
      <formula>IF(RIGHT(TEXT(AE435,"0.#"),1)=".",TRUE,FALSE)</formula>
    </cfRule>
  </conditionalFormatting>
  <conditionalFormatting sqref="AM433">
    <cfRule type="expression" dxfId="1819" priority="13033">
      <formula>IF(RIGHT(TEXT(AM433,"0.#"),1)=".",FALSE,TRUE)</formula>
    </cfRule>
    <cfRule type="expression" dxfId="1818" priority="13034">
      <formula>IF(RIGHT(TEXT(AM433,"0.#"),1)=".",TRUE,FALSE)</formula>
    </cfRule>
  </conditionalFormatting>
  <conditionalFormatting sqref="AM434">
    <cfRule type="expression" dxfId="1817" priority="13031">
      <formula>IF(RIGHT(TEXT(AM434,"0.#"),1)=".",FALSE,TRUE)</formula>
    </cfRule>
    <cfRule type="expression" dxfId="1816" priority="13032">
      <formula>IF(RIGHT(TEXT(AM434,"0.#"),1)=".",TRUE,FALSE)</formula>
    </cfRule>
  </conditionalFormatting>
  <conditionalFormatting sqref="AU433">
    <cfRule type="expression" dxfId="1815" priority="13021">
      <formula>IF(RIGHT(TEXT(AU433,"0.#"),1)=".",FALSE,TRUE)</formula>
    </cfRule>
    <cfRule type="expression" dxfId="1814" priority="13022">
      <formula>IF(RIGHT(TEXT(AU433,"0.#"),1)=".",TRUE,FALSE)</formula>
    </cfRule>
  </conditionalFormatting>
  <conditionalFormatting sqref="AU434">
    <cfRule type="expression" dxfId="1813" priority="13019">
      <formula>IF(RIGHT(TEXT(AU434,"0.#"),1)=".",FALSE,TRUE)</formula>
    </cfRule>
    <cfRule type="expression" dxfId="1812" priority="13020">
      <formula>IF(RIGHT(TEXT(AU434,"0.#"),1)=".",TRUE,FALSE)</formula>
    </cfRule>
  </conditionalFormatting>
  <conditionalFormatting sqref="AU435">
    <cfRule type="expression" dxfId="1811" priority="13017">
      <formula>IF(RIGHT(TEXT(AU435,"0.#"),1)=".",FALSE,TRUE)</formula>
    </cfRule>
    <cfRule type="expression" dxfId="1810" priority="13018">
      <formula>IF(RIGHT(TEXT(AU435,"0.#"),1)=".",TRUE,FALSE)</formula>
    </cfRule>
  </conditionalFormatting>
  <conditionalFormatting sqref="AI435">
    <cfRule type="expression" dxfId="1809" priority="12951">
      <formula>IF(RIGHT(TEXT(AI435,"0.#"),1)=".",FALSE,TRUE)</formula>
    </cfRule>
    <cfRule type="expression" dxfId="1808" priority="12952">
      <formula>IF(RIGHT(TEXT(AI435,"0.#"),1)=".",TRUE,FALSE)</formula>
    </cfRule>
  </conditionalFormatting>
  <conditionalFormatting sqref="AI433">
    <cfRule type="expression" dxfId="1807" priority="12955">
      <formula>IF(RIGHT(TEXT(AI433,"0.#"),1)=".",FALSE,TRUE)</formula>
    </cfRule>
    <cfRule type="expression" dxfId="1806" priority="12956">
      <formula>IF(RIGHT(TEXT(AI433,"0.#"),1)=".",TRUE,FALSE)</formula>
    </cfRule>
  </conditionalFormatting>
  <conditionalFormatting sqref="AI434">
    <cfRule type="expression" dxfId="1805" priority="12953">
      <formula>IF(RIGHT(TEXT(AI434,"0.#"),1)=".",FALSE,TRUE)</formula>
    </cfRule>
    <cfRule type="expression" dxfId="1804" priority="12954">
      <formula>IF(RIGHT(TEXT(AI434,"0.#"),1)=".",TRUE,FALSE)</formula>
    </cfRule>
  </conditionalFormatting>
  <conditionalFormatting sqref="AQ434">
    <cfRule type="expression" dxfId="1803" priority="12937">
      <formula>IF(RIGHT(TEXT(AQ434,"0.#"),1)=".",FALSE,TRUE)</formula>
    </cfRule>
    <cfRule type="expression" dxfId="1802" priority="12938">
      <formula>IF(RIGHT(TEXT(AQ434,"0.#"),1)=".",TRUE,FALSE)</formula>
    </cfRule>
  </conditionalFormatting>
  <conditionalFormatting sqref="AQ435">
    <cfRule type="expression" dxfId="1801" priority="12923">
      <formula>IF(RIGHT(TEXT(AQ435,"0.#"),1)=".",FALSE,TRUE)</formula>
    </cfRule>
    <cfRule type="expression" dxfId="1800" priority="12924">
      <formula>IF(RIGHT(TEXT(AQ435,"0.#"),1)=".",TRUE,FALSE)</formula>
    </cfRule>
  </conditionalFormatting>
  <conditionalFormatting sqref="AQ433">
    <cfRule type="expression" dxfId="1799" priority="12921">
      <formula>IF(RIGHT(TEXT(AQ433,"0.#"),1)=".",FALSE,TRUE)</formula>
    </cfRule>
    <cfRule type="expression" dxfId="1798" priority="12922">
      <formula>IF(RIGHT(TEXT(AQ433,"0.#"),1)=".",TRUE,FALSE)</formula>
    </cfRule>
  </conditionalFormatting>
  <conditionalFormatting sqref="AL839:AO866">
    <cfRule type="expression" dxfId="1797" priority="6645">
      <formula>IF(AND(AL839&gt;=0, RIGHT(TEXT(AL839,"0.#"),1)&lt;&gt;"."),TRUE,FALSE)</formula>
    </cfRule>
    <cfRule type="expression" dxfId="1796" priority="6646">
      <formula>IF(AND(AL839&gt;=0, RIGHT(TEXT(AL839,"0.#"),1)="."),TRUE,FALSE)</formula>
    </cfRule>
    <cfRule type="expression" dxfId="1795" priority="6647">
      <formula>IF(AND(AL839&lt;0, RIGHT(TEXT(AL839,"0.#"),1)&lt;&gt;"."),TRUE,FALSE)</formula>
    </cfRule>
    <cfRule type="expression" dxfId="1794" priority="6648">
      <formula>IF(AND(AL839&lt;0, RIGHT(TEXT(AL839,"0.#"),1)="."),TRUE,FALSE)</formula>
    </cfRule>
  </conditionalFormatting>
  <conditionalFormatting sqref="AQ53:AQ55">
    <cfRule type="expression" dxfId="1793" priority="4667">
      <formula>IF(RIGHT(TEXT(AQ53,"0.#"),1)=".",FALSE,TRUE)</formula>
    </cfRule>
    <cfRule type="expression" dxfId="1792" priority="4668">
      <formula>IF(RIGHT(TEXT(AQ53,"0.#"),1)=".",TRUE,FALSE)</formula>
    </cfRule>
  </conditionalFormatting>
  <conditionalFormatting sqref="AU53:AU55">
    <cfRule type="expression" dxfId="1791" priority="4665">
      <formula>IF(RIGHT(TEXT(AU53,"0.#"),1)=".",FALSE,TRUE)</formula>
    </cfRule>
    <cfRule type="expression" dxfId="1790" priority="4666">
      <formula>IF(RIGHT(TEXT(AU53,"0.#"),1)=".",TRUE,FALSE)</formula>
    </cfRule>
  </conditionalFormatting>
  <conditionalFormatting sqref="AQ60:AQ62">
    <cfRule type="expression" dxfId="1789" priority="4663">
      <formula>IF(RIGHT(TEXT(AQ60,"0.#"),1)=".",FALSE,TRUE)</formula>
    </cfRule>
    <cfRule type="expression" dxfId="1788" priority="4664">
      <formula>IF(RIGHT(TEXT(AQ60,"0.#"),1)=".",TRUE,FALSE)</formula>
    </cfRule>
  </conditionalFormatting>
  <conditionalFormatting sqref="AU60:AU62">
    <cfRule type="expression" dxfId="1787" priority="4661">
      <formula>IF(RIGHT(TEXT(AU60,"0.#"),1)=".",FALSE,TRUE)</formula>
    </cfRule>
    <cfRule type="expression" dxfId="1786" priority="4662">
      <formula>IF(RIGHT(TEXT(AU60,"0.#"),1)=".",TRUE,FALSE)</formula>
    </cfRule>
  </conditionalFormatting>
  <conditionalFormatting sqref="AQ75:AQ77">
    <cfRule type="expression" dxfId="1785" priority="4659">
      <formula>IF(RIGHT(TEXT(AQ75,"0.#"),1)=".",FALSE,TRUE)</formula>
    </cfRule>
    <cfRule type="expression" dxfId="1784" priority="4660">
      <formula>IF(RIGHT(TEXT(AQ75,"0.#"),1)=".",TRUE,FALSE)</formula>
    </cfRule>
  </conditionalFormatting>
  <conditionalFormatting sqref="AU75:AU77">
    <cfRule type="expression" dxfId="1783" priority="4657">
      <formula>IF(RIGHT(TEXT(AU75,"0.#"),1)=".",FALSE,TRUE)</formula>
    </cfRule>
    <cfRule type="expression" dxfId="1782" priority="4658">
      <formula>IF(RIGHT(TEXT(AU75,"0.#"),1)=".",TRUE,FALSE)</formula>
    </cfRule>
  </conditionalFormatting>
  <conditionalFormatting sqref="AQ87:AQ89">
    <cfRule type="expression" dxfId="1781" priority="4655">
      <formula>IF(RIGHT(TEXT(AQ87,"0.#"),1)=".",FALSE,TRUE)</formula>
    </cfRule>
    <cfRule type="expression" dxfId="1780" priority="4656">
      <formula>IF(RIGHT(TEXT(AQ87,"0.#"),1)=".",TRUE,FALSE)</formula>
    </cfRule>
  </conditionalFormatting>
  <conditionalFormatting sqref="AU87:AU89">
    <cfRule type="expression" dxfId="1779" priority="4653">
      <formula>IF(RIGHT(TEXT(AU87,"0.#"),1)=".",FALSE,TRUE)</formula>
    </cfRule>
    <cfRule type="expression" dxfId="1778" priority="4654">
      <formula>IF(RIGHT(TEXT(AU87,"0.#"),1)=".",TRUE,FALSE)</formula>
    </cfRule>
  </conditionalFormatting>
  <conditionalFormatting sqref="AQ92:AQ94">
    <cfRule type="expression" dxfId="1777" priority="4651">
      <formula>IF(RIGHT(TEXT(AQ92,"0.#"),1)=".",FALSE,TRUE)</formula>
    </cfRule>
    <cfRule type="expression" dxfId="1776" priority="4652">
      <formula>IF(RIGHT(TEXT(AQ92,"0.#"),1)=".",TRUE,FALSE)</formula>
    </cfRule>
  </conditionalFormatting>
  <conditionalFormatting sqref="AU92:AU94">
    <cfRule type="expression" dxfId="1775" priority="4649">
      <formula>IF(RIGHT(TEXT(AU92,"0.#"),1)=".",FALSE,TRUE)</formula>
    </cfRule>
    <cfRule type="expression" dxfId="1774" priority="4650">
      <formula>IF(RIGHT(TEXT(AU92,"0.#"),1)=".",TRUE,FALSE)</formula>
    </cfRule>
  </conditionalFormatting>
  <conditionalFormatting sqref="AQ97:AQ99">
    <cfRule type="expression" dxfId="1773" priority="4647">
      <formula>IF(RIGHT(TEXT(AQ97,"0.#"),1)=".",FALSE,TRUE)</formula>
    </cfRule>
    <cfRule type="expression" dxfId="1772" priority="4648">
      <formula>IF(RIGHT(TEXT(AQ97,"0.#"),1)=".",TRUE,FALSE)</formula>
    </cfRule>
  </conditionalFormatting>
  <conditionalFormatting sqref="AU97:AU99">
    <cfRule type="expression" dxfId="1771" priority="4645">
      <formula>IF(RIGHT(TEXT(AU97,"0.#"),1)=".",FALSE,TRUE)</formula>
    </cfRule>
    <cfRule type="expression" dxfId="1770" priority="4646">
      <formula>IF(RIGHT(TEXT(AU97,"0.#"),1)=".",TRUE,FALSE)</formula>
    </cfRule>
  </conditionalFormatting>
  <conditionalFormatting sqref="AM460">
    <cfRule type="expression" dxfId="1769" priority="4329">
      <formula>IF(RIGHT(TEXT(AM460,"0.#"),1)=".",FALSE,TRUE)</formula>
    </cfRule>
    <cfRule type="expression" dxfId="1768" priority="4330">
      <formula>IF(RIGHT(TEXT(AM460,"0.#"),1)=".",TRUE,FALSE)</formula>
    </cfRule>
  </conditionalFormatting>
  <conditionalFormatting sqref="AE460">
    <cfRule type="expression" dxfId="1767" priority="4335">
      <formula>IF(RIGHT(TEXT(AE460,"0.#"),1)=".",FALSE,TRUE)</formula>
    </cfRule>
    <cfRule type="expression" dxfId="1766" priority="4336">
      <formula>IF(RIGHT(TEXT(AE460,"0.#"),1)=".",TRUE,FALSE)</formula>
    </cfRule>
  </conditionalFormatting>
  <conditionalFormatting sqref="AU460">
    <cfRule type="expression" dxfId="1765" priority="4323">
      <formula>IF(RIGHT(TEXT(AU460,"0.#"),1)=".",FALSE,TRUE)</formula>
    </cfRule>
    <cfRule type="expression" dxfId="1764" priority="4324">
      <formula>IF(RIGHT(TEXT(AU460,"0.#"),1)=".",TRUE,FALSE)</formula>
    </cfRule>
  </conditionalFormatting>
  <conditionalFormatting sqref="AI460">
    <cfRule type="expression" dxfId="1763" priority="4317">
      <formula>IF(RIGHT(TEXT(AI460,"0.#"),1)=".",FALSE,TRUE)</formula>
    </cfRule>
    <cfRule type="expression" dxfId="1762" priority="4318">
      <formula>IF(RIGHT(TEXT(AI460,"0.#"),1)=".",TRUE,FALSE)</formula>
    </cfRule>
  </conditionalFormatting>
  <conditionalFormatting sqref="AQ460">
    <cfRule type="expression" dxfId="1761" priority="4313">
      <formula>IF(RIGHT(TEXT(AQ460,"0.#"),1)=".",FALSE,TRUE)</formula>
    </cfRule>
    <cfRule type="expression" dxfId="1760" priority="4314">
      <formula>IF(RIGHT(TEXT(AQ460,"0.#"),1)=".",TRUE,FALSE)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39:Y866">
    <cfRule type="expression" dxfId="1743" priority="2973">
      <formula>IF(RIGHT(TEXT(Y839,"0.#"),1)=".",FALSE,TRUE)</formula>
    </cfRule>
    <cfRule type="expression" dxfId="1742" priority="2974">
      <formula>IF(RIGHT(TEXT(Y839,"0.#"),1)=".",TRUE,FALSE)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02:AO1131">
    <cfRule type="expression" dxfId="1713" priority="2879">
      <formula>IF(AND(AL1102&gt;=0, RIGHT(TEXT(AL1102,"0.#"),1)&lt;&gt;"."),TRUE,FALSE)</formula>
    </cfRule>
    <cfRule type="expression" dxfId="1712" priority="2880">
      <formula>IF(AND(AL1102&gt;=0, RIGHT(TEXT(AL1102,"0.#"),1)="."),TRUE,FALSE)</formula>
    </cfRule>
    <cfRule type="expression" dxfId="1711" priority="2881">
      <formula>IF(AND(AL1102&lt;0, RIGHT(TEXT(AL1102,"0.#"),1)&lt;&gt;"."),TRUE,FALSE)</formula>
    </cfRule>
    <cfRule type="expression" dxfId="1710" priority="2882">
      <formula>IF(AND(AL1102&lt;0, RIGHT(TEXT(AL1102,"0.#"),1)="."),TRUE,FALSE)</formula>
    </cfRule>
  </conditionalFormatting>
  <conditionalFormatting sqref="Y1102:Y1131">
    <cfRule type="expression" dxfId="1709" priority="2877">
      <formula>IF(RIGHT(TEXT(Y1102,"0.#"),1)=".",FALSE,TRUE)</formula>
    </cfRule>
    <cfRule type="expression" dxfId="1708" priority="2878">
      <formula>IF(RIGHT(TEXT(Y1102,"0.#"),1)=".",TRUE,FALSE)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37:AO838">
    <cfRule type="expression" dxfId="1699" priority="2831">
      <formula>IF(AND(AL837&gt;=0, RIGHT(TEXT(AL837,"0.#"),1)&lt;&gt;"."),TRUE,FALSE)</formula>
    </cfRule>
    <cfRule type="expression" dxfId="1698" priority="2832">
      <formula>IF(AND(AL837&gt;=0, RIGHT(TEXT(AL837,"0.#"),1)="."),TRUE,FALSE)</formula>
    </cfRule>
    <cfRule type="expression" dxfId="1697" priority="2833">
      <formula>IF(AND(AL837&lt;0, RIGHT(TEXT(AL837,"0.#"),1)&lt;&gt;"."),TRUE,FALSE)</formula>
    </cfRule>
    <cfRule type="expression" dxfId="1696" priority="2834">
      <formula>IF(AND(AL837&lt;0, RIGHT(TEXT(AL837,"0.#"),1)="."),TRUE,FALSE)</formula>
    </cfRule>
  </conditionalFormatting>
  <conditionalFormatting sqref="Y837:Y838">
    <cfRule type="expression" dxfId="1695" priority="2829">
      <formula>IF(RIGHT(TEXT(Y837,"0.#"),1)=".",FALSE,TRUE)</formula>
    </cfRule>
    <cfRule type="expression" dxfId="1694" priority="2830">
      <formula>IF(RIGHT(TEXT(Y837,"0.#"),1)=".",TRUE,FALSE)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72:Y899">
    <cfRule type="expression" dxfId="1377" priority="2089">
      <formula>IF(RIGHT(TEXT(Y872,"0.#"),1)=".",FALSE,TRUE)</formula>
    </cfRule>
    <cfRule type="expression" dxfId="1376" priority="2090">
      <formula>IF(RIGHT(TEXT(Y872,"0.#"),1)=".",TRUE,FALSE)</formula>
    </cfRule>
  </conditionalFormatting>
  <conditionalFormatting sqref="Y870:Y871">
    <cfRule type="expression" dxfId="1375" priority="2083">
      <formula>IF(RIGHT(TEXT(Y870,"0.#"),1)=".",FALSE,TRUE)</formula>
    </cfRule>
    <cfRule type="expression" dxfId="1374" priority="2084">
      <formula>IF(RIGHT(TEXT(Y870,"0.#"),1)=".",TRUE,FALSE)</formula>
    </cfRule>
  </conditionalFormatting>
  <conditionalFormatting sqref="Y905:Y932">
    <cfRule type="expression" dxfId="1373" priority="2077">
      <formula>IF(RIGHT(TEXT(Y905,"0.#"),1)=".",FALSE,TRUE)</formula>
    </cfRule>
    <cfRule type="expression" dxfId="1372" priority="2078">
      <formula>IF(RIGHT(TEXT(Y905,"0.#"),1)=".",TRUE,FALSE)</formula>
    </cfRule>
  </conditionalFormatting>
  <conditionalFormatting sqref="Y903:Y904">
    <cfRule type="expression" dxfId="1371" priority="2071">
      <formula>IF(RIGHT(TEXT(Y903,"0.#"),1)=".",FALSE,TRUE)</formula>
    </cfRule>
    <cfRule type="expression" dxfId="1370" priority="2072">
      <formula>IF(RIGHT(TEXT(Y903,"0.#"),1)=".",TRUE,FALSE)</formula>
    </cfRule>
  </conditionalFormatting>
  <conditionalFormatting sqref="Y938:Y965">
    <cfRule type="expression" dxfId="1369" priority="2065">
      <formula>IF(RIGHT(TEXT(Y938,"0.#"),1)=".",FALSE,TRUE)</formula>
    </cfRule>
    <cfRule type="expression" dxfId="1368" priority="2066">
      <formula>IF(RIGHT(TEXT(Y938,"0.#"),1)=".",TRUE,FALSE)</formula>
    </cfRule>
  </conditionalFormatting>
  <conditionalFormatting sqref="Y936:Y937">
    <cfRule type="expression" dxfId="1367" priority="2059">
      <formula>IF(RIGHT(TEXT(Y936,"0.#"),1)=".",FALSE,TRUE)</formula>
    </cfRule>
    <cfRule type="expression" dxfId="1366" priority="2060">
      <formula>IF(RIGHT(TEXT(Y936,"0.#"),1)=".",TRUE,FALSE)</formula>
    </cfRule>
  </conditionalFormatting>
  <conditionalFormatting sqref="Y971:Y998">
    <cfRule type="expression" dxfId="1365" priority="2053">
      <formula>IF(RIGHT(TEXT(Y971,"0.#"),1)=".",FALSE,TRUE)</formula>
    </cfRule>
    <cfRule type="expression" dxfId="1364" priority="2054">
      <formula>IF(RIGHT(TEXT(Y971,"0.#"),1)=".",TRUE,FALSE)</formula>
    </cfRule>
  </conditionalFormatting>
  <conditionalFormatting sqref="Y969:Y970">
    <cfRule type="expression" dxfId="1363" priority="2047">
      <formula>IF(RIGHT(TEXT(Y969,"0.#"),1)=".",FALSE,TRUE)</formula>
    </cfRule>
    <cfRule type="expression" dxfId="1362" priority="2048">
      <formula>IF(RIGHT(TEXT(Y969,"0.#"),1)=".",TRUE,FALSE)</formula>
    </cfRule>
  </conditionalFormatting>
  <conditionalFormatting sqref="Y1004:Y1031">
    <cfRule type="expression" dxfId="1361" priority="2041">
      <formula>IF(RIGHT(TEXT(Y1004,"0.#"),1)=".",FALSE,TRUE)</formula>
    </cfRule>
    <cfRule type="expression" dxfId="1360" priority="2042">
      <formula>IF(RIGHT(TEXT(Y1004,"0.#"),1)=".",TRUE,FALSE)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72:AO899">
    <cfRule type="expression" dxfId="1279" priority="2091">
      <formula>IF(AND(AL872&gt;=0, RIGHT(TEXT(AL872,"0.#"),1)&lt;&gt;"."),TRUE,FALSE)</formula>
    </cfRule>
    <cfRule type="expression" dxfId="1278" priority="2092">
      <formula>IF(AND(AL872&gt;=0, RIGHT(TEXT(AL872,"0.#"),1)="."),TRUE,FALSE)</formula>
    </cfRule>
    <cfRule type="expression" dxfId="1277" priority="2093">
      <formula>IF(AND(AL872&lt;0, RIGHT(TEXT(AL872,"0.#"),1)&lt;&gt;"."),TRUE,FALSE)</formula>
    </cfRule>
    <cfRule type="expression" dxfId="1276" priority="2094">
      <formula>IF(AND(AL872&lt;0, RIGHT(TEXT(AL872,"0.#"),1)="."),TRUE,FALSE)</formula>
    </cfRule>
  </conditionalFormatting>
  <conditionalFormatting sqref="AL870:AO871">
    <cfRule type="expression" dxfId="1275" priority="2085">
      <formula>IF(AND(AL870&gt;=0, RIGHT(TEXT(AL870,"0.#"),1)&lt;&gt;"."),TRUE,FALSE)</formula>
    </cfRule>
    <cfRule type="expression" dxfId="1274" priority="2086">
      <formula>IF(AND(AL870&gt;=0, RIGHT(TEXT(AL870,"0.#"),1)="."),TRUE,FALSE)</formula>
    </cfRule>
    <cfRule type="expression" dxfId="1273" priority="2087">
      <formula>IF(AND(AL870&lt;0, RIGHT(TEXT(AL870,"0.#"),1)&lt;&gt;"."),TRUE,FALSE)</formula>
    </cfRule>
    <cfRule type="expression" dxfId="1272" priority="2088">
      <formula>IF(AND(AL870&lt;0, RIGHT(TEXT(AL870,"0.#"),1)="."),TRUE,FALSE)</formula>
    </cfRule>
  </conditionalFormatting>
  <conditionalFormatting sqref="AL905:AO932">
    <cfRule type="expression" dxfId="1271" priority="2079">
      <formula>IF(AND(AL905&gt;=0, RIGHT(TEXT(AL905,"0.#"),1)&lt;&gt;"."),TRUE,FALSE)</formula>
    </cfRule>
    <cfRule type="expression" dxfId="1270" priority="2080">
      <formula>IF(AND(AL905&gt;=0, RIGHT(TEXT(AL905,"0.#"),1)="."),TRUE,FALSE)</formula>
    </cfRule>
    <cfRule type="expression" dxfId="1269" priority="2081">
      <formula>IF(AND(AL905&lt;0, RIGHT(TEXT(AL905,"0.#"),1)&lt;&gt;"."),TRUE,FALSE)</formula>
    </cfRule>
    <cfRule type="expression" dxfId="1268" priority="2082">
      <formula>IF(AND(AL905&lt;0, RIGHT(TEXT(AL905,"0.#"),1)="."),TRUE,FALSE)</formula>
    </cfRule>
  </conditionalFormatting>
  <conditionalFormatting sqref="AL903:AO904">
    <cfRule type="expression" dxfId="1267" priority="2073">
      <formula>IF(AND(AL903&gt;=0, RIGHT(TEXT(AL903,"0.#"),1)&lt;&gt;"."),TRUE,FALSE)</formula>
    </cfRule>
    <cfRule type="expression" dxfId="1266" priority="2074">
      <formula>IF(AND(AL903&gt;=0, RIGHT(TEXT(AL903,"0.#"),1)="."),TRUE,FALSE)</formula>
    </cfRule>
    <cfRule type="expression" dxfId="1265" priority="2075">
      <formula>IF(AND(AL903&lt;0, RIGHT(TEXT(AL903,"0.#"),1)&lt;&gt;"."),TRUE,FALSE)</formula>
    </cfRule>
    <cfRule type="expression" dxfId="1264" priority="2076">
      <formula>IF(AND(AL903&lt;0, RIGHT(TEXT(AL903,"0.#"),1)="."),TRUE,FALSE)</formula>
    </cfRule>
  </conditionalFormatting>
  <conditionalFormatting sqref="AL938:AO965">
    <cfRule type="expression" dxfId="1263" priority="2067">
      <formula>IF(AND(AL938&gt;=0, RIGHT(TEXT(AL938,"0.#"),1)&lt;&gt;"."),TRUE,FALSE)</formula>
    </cfRule>
    <cfRule type="expression" dxfId="1262" priority="2068">
      <formula>IF(AND(AL938&gt;=0, RIGHT(TEXT(AL938,"0.#"),1)="."),TRUE,FALSE)</formula>
    </cfRule>
    <cfRule type="expression" dxfId="1261" priority="2069">
      <formula>IF(AND(AL938&lt;0, RIGHT(TEXT(AL938,"0.#"),1)&lt;&gt;"."),TRUE,FALSE)</formula>
    </cfRule>
    <cfRule type="expression" dxfId="1260" priority="2070">
      <formula>IF(AND(AL938&lt;0, RIGHT(TEXT(AL938,"0.#"),1)="."),TRUE,FALSE)</formula>
    </cfRule>
  </conditionalFormatting>
  <conditionalFormatting sqref="AL936:AO937">
    <cfRule type="expression" dxfId="1259" priority="2061">
      <formula>IF(AND(AL936&gt;=0, RIGHT(TEXT(AL936,"0.#"),1)&lt;&gt;"."),TRUE,FALSE)</formula>
    </cfRule>
    <cfRule type="expression" dxfId="1258" priority="2062">
      <formula>IF(AND(AL936&gt;=0, RIGHT(TEXT(AL936,"0.#"),1)="."),TRUE,FALSE)</formula>
    </cfRule>
    <cfRule type="expression" dxfId="1257" priority="2063">
      <formula>IF(AND(AL936&lt;0, RIGHT(TEXT(AL936,"0.#"),1)&lt;&gt;"."),TRUE,FALSE)</formula>
    </cfRule>
    <cfRule type="expression" dxfId="1256" priority="2064">
      <formula>IF(AND(AL936&lt;0, RIGHT(TEXT(AL936,"0.#"),1)="."),TRUE,FALSE)</formula>
    </cfRule>
  </conditionalFormatting>
  <conditionalFormatting sqref="AL971:AO998">
    <cfRule type="expression" dxfId="1255" priority="2055">
      <formula>IF(AND(AL971&gt;=0, RIGHT(TEXT(AL971,"0.#"),1)&lt;&gt;"."),TRUE,FALSE)</formula>
    </cfRule>
    <cfRule type="expression" dxfId="1254" priority="2056">
      <formula>IF(AND(AL971&gt;=0, RIGHT(TEXT(AL971,"0.#"),1)="."),TRUE,FALSE)</formula>
    </cfRule>
    <cfRule type="expression" dxfId="1253" priority="2057">
      <formula>IF(AND(AL971&lt;0, RIGHT(TEXT(AL971,"0.#"),1)&lt;&gt;"."),TRUE,FALSE)</formula>
    </cfRule>
    <cfRule type="expression" dxfId="1252" priority="2058">
      <formula>IF(AND(AL971&lt;0, RIGHT(TEXT(AL971,"0.#"),1)="."),TRUE,FALSE)</formula>
    </cfRule>
  </conditionalFormatting>
  <conditionalFormatting sqref="AL969:AO970">
    <cfRule type="expression" dxfId="1251" priority="2049">
      <formula>IF(AND(AL969&gt;=0, RIGHT(TEXT(AL969,"0.#"),1)&lt;&gt;"."),TRUE,FALSE)</formula>
    </cfRule>
    <cfRule type="expression" dxfId="1250" priority="2050">
      <formula>IF(AND(AL969&gt;=0, RIGHT(TEXT(AL969,"0.#"),1)="."),TRUE,FALSE)</formula>
    </cfRule>
    <cfRule type="expression" dxfId="1249" priority="2051">
      <formula>IF(AND(AL969&lt;0, RIGHT(TEXT(AL969,"0.#"),1)&lt;&gt;"."),TRUE,FALSE)</formula>
    </cfRule>
    <cfRule type="expression" dxfId="1248" priority="2052">
      <formula>IF(AND(AL969&lt;0, RIGHT(TEXT(AL969,"0.#"),1)="."),TRUE,FALSE)</formula>
    </cfRule>
  </conditionalFormatting>
  <conditionalFormatting sqref="AL1004:AO1031">
    <cfRule type="expression" dxfId="1247" priority="2043">
      <formula>IF(AND(AL1004&gt;=0, RIGHT(TEXT(AL1004,"0.#"),1)&lt;&gt;"."),TRUE,FALSE)</formula>
    </cfRule>
    <cfRule type="expression" dxfId="1246" priority="2044">
      <formula>IF(AND(AL1004&gt;=0, RIGHT(TEXT(AL1004,"0.#"),1)="."),TRUE,FALSE)</formula>
    </cfRule>
    <cfRule type="expression" dxfId="1245" priority="2045">
      <formula>IF(AND(AL1004&lt;0, RIGHT(TEXT(AL1004,"0.#"),1)&lt;&gt;"."),TRUE,FALSE)</formula>
    </cfRule>
    <cfRule type="expression" dxfId="1244" priority="2046">
      <formula>IF(AND(AL1004&lt;0, RIGHT(TEXT(AL1004,"0.#"),1)="."),TRUE,FALSE)</formula>
    </cfRule>
  </conditionalFormatting>
  <conditionalFormatting sqref="AL1002:AO1003">
    <cfRule type="expression" dxfId="1243" priority="2037">
      <formula>IF(AND(AL1002&gt;=0, RIGHT(TEXT(AL1002,"0.#"),1)&lt;&gt;"."),TRUE,FALSE)</formula>
    </cfRule>
    <cfRule type="expression" dxfId="1242" priority="2038">
      <formula>IF(AND(AL1002&gt;=0, RIGHT(TEXT(AL1002,"0.#"),1)="."),TRUE,FALSE)</formula>
    </cfRule>
    <cfRule type="expression" dxfId="1241" priority="2039">
      <formula>IF(AND(AL1002&lt;0, RIGHT(TEXT(AL1002,"0.#"),1)&lt;&gt;"."),TRUE,FALSE)</formula>
    </cfRule>
    <cfRule type="expression" dxfId="1240" priority="2040">
      <formula>IF(AND(AL1002&lt;0, RIGHT(TEXT(AL1002,"0.#"),1)="."),TRUE,FALSE)</formula>
    </cfRule>
  </conditionalFormatting>
  <conditionalFormatting sqref="Y1002:Y1003">
    <cfRule type="expression" dxfId="1239" priority="2035">
      <formula>IF(RIGHT(TEXT(Y1002,"0.#"),1)=".",FALSE,TRUE)</formula>
    </cfRule>
    <cfRule type="expression" dxfId="1238" priority="2036">
      <formula>IF(RIGHT(TEXT(Y1002,"0.#"),1)=".",TRUE,FALSE)</formula>
    </cfRule>
  </conditionalFormatting>
  <conditionalFormatting sqref="AL1037:AO1064">
    <cfRule type="expression" dxfId="1237" priority="2031">
      <formula>IF(AND(AL1037&gt;=0, RIGHT(TEXT(AL1037,"0.#"),1)&lt;&gt;"."),TRUE,FALSE)</formula>
    </cfRule>
    <cfRule type="expression" dxfId="1236" priority="2032">
      <formula>IF(AND(AL1037&gt;=0, RIGHT(TEXT(AL1037,"0.#"),1)="."),TRUE,FALSE)</formula>
    </cfRule>
    <cfRule type="expression" dxfId="1235" priority="2033">
      <formula>IF(AND(AL1037&lt;0, RIGHT(TEXT(AL1037,"0.#"),1)&lt;&gt;"."),TRUE,FALSE)</formula>
    </cfRule>
    <cfRule type="expression" dxfId="1234" priority="2034">
      <formula>IF(AND(AL1037&lt;0, RIGHT(TEXT(AL1037,"0.#"),1)="."),TRUE,FALSE)</formula>
    </cfRule>
  </conditionalFormatting>
  <conditionalFormatting sqref="Y1037:Y1064">
    <cfRule type="expression" dxfId="1233" priority="2029">
      <formula>IF(RIGHT(TEXT(Y1037,"0.#"),1)=".",FALSE,TRUE)</formula>
    </cfRule>
    <cfRule type="expression" dxfId="1232" priority="2030">
      <formula>IF(RIGHT(TEXT(Y1037,"0.#"),1)=".",TRUE,FALSE)</formula>
    </cfRule>
  </conditionalFormatting>
  <conditionalFormatting sqref="AL1035:AO1036">
    <cfRule type="expression" dxfId="1231" priority="2025">
      <formula>IF(AND(AL1035&gt;=0, RIGHT(TEXT(AL1035,"0.#"),1)&lt;&gt;"."),TRUE,FALSE)</formula>
    </cfRule>
    <cfRule type="expression" dxfId="1230" priority="2026">
      <formula>IF(AND(AL1035&gt;=0, RIGHT(TEXT(AL1035,"0.#"),1)="."),TRUE,FALSE)</formula>
    </cfRule>
    <cfRule type="expression" dxfId="1229" priority="2027">
      <formula>IF(AND(AL1035&lt;0, RIGHT(TEXT(AL1035,"0.#"),1)&lt;&gt;"."),TRUE,FALSE)</formula>
    </cfRule>
    <cfRule type="expression" dxfId="1228" priority="2028">
      <formula>IF(AND(AL1035&lt;0, RIGHT(TEXT(AL1035,"0.#"),1)="."),TRUE,FALSE)</formula>
    </cfRule>
  </conditionalFormatting>
  <conditionalFormatting sqref="Y1035:Y1036">
    <cfRule type="expression" dxfId="1227" priority="2023">
      <formula>IF(RIGHT(TEXT(Y1035,"0.#"),1)=".",FALSE,TRUE)</formula>
    </cfRule>
    <cfRule type="expression" dxfId="1226" priority="2024">
      <formula>IF(RIGHT(TEXT(Y1035,"0.#"),1)=".",TRUE,FALSE)</formula>
    </cfRule>
  </conditionalFormatting>
  <conditionalFormatting sqref="AL1070:AO1097">
    <cfRule type="expression" dxfId="1225" priority="2019">
      <formula>IF(AND(AL1070&gt;=0, RIGHT(TEXT(AL1070,"0.#"),1)&lt;&gt;"."),TRUE,FALSE)</formula>
    </cfRule>
    <cfRule type="expression" dxfId="1224" priority="2020">
      <formula>IF(AND(AL1070&gt;=0, RIGHT(TEXT(AL1070,"0.#"),1)="."),TRUE,FALSE)</formula>
    </cfRule>
    <cfRule type="expression" dxfId="1223" priority="2021">
      <formula>IF(AND(AL1070&lt;0, RIGHT(TEXT(AL1070,"0.#"),1)&lt;&gt;"."),TRUE,FALSE)</formula>
    </cfRule>
    <cfRule type="expression" dxfId="1222" priority="2022">
      <formula>IF(AND(AL1070&lt;0, RIGHT(TEXT(AL1070,"0.#"),1)="."),TRUE,FALSE)</formula>
    </cfRule>
  </conditionalFormatting>
  <conditionalFormatting sqref="Y1070:Y1097">
    <cfRule type="expression" dxfId="1221" priority="2017">
      <formula>IF(RIGHT(TEXT(Y1070,"0.#"),1)=".",FALSE,TRUE)</formula>
    </cfRule>
    <cfRule type="expression" dxfId="1220" priority="2018">
      <formula>IF(RIGHT(TEXT(Y1070,"0.#"),1)=".",TRUE,FALSE)</formula>
    </cfRule>
  </conditionalFormatting>
  <conditionalFormatting sqref="AL1068:AO1069">
    <cfRule type="expression" dxfId="1219" priority="2013">
      <formula>IF(AND(AL1068&gt;=0, RIGHT(TEXT(AL1068,"0.#"),1)&lt;&gt;"."),TRUE,FALSE)</formula>
    </cfRule>
    <cfRule type="expression" dxfId="1218" priority="2014">
      <formula>IF(AND(AL1068&gt;=0, RIGHT(TEXT(AL1068,"0.#"),1)="."),TRUE,FALSE)</formula>
    </cfRule>
    <cfRule type="expression" dxfId="1217" priority="2015">
      <formula>IF(AND(AL1068&lt;0, RIGHT(TEXT(AL1068,"0.#"),1)&lt;&gt;"."),TRUE,FALSE)</formula>
    </cfRule>
    <cfRule type="expression" dxfId="1216" priority="2016">
      <formula>IF(AND(AL1068&lt;0, RIGHT(TEXT(AL1068,"0.#"),1)="."),TRUE,FALSE)</formula>
    </cfRule>
  </conditionalFormatting>
  <conditionalFormatting sqref="Y1068:Y1069">
    <cfRule type="expression" dxfId="1215" priority="2011">
      <formula>IF(RIGHT(TEXT(Y1068,"0.#"),1)=".",FALSE,TRUE)</formula>
    </cfRule>
    <cfRule type="expression" dxfId="1214" priority="2012">
      <formula>IF(RIGHT(TEXT(Y1068,"0.#"),1)=".",TRUE,FALSE)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E458">
    <cfRule type="expression" dxfId="19" priority="19">
      <formula>IF(RIGHT(TEXT(AE458,"0.#"),1)=".",FALSE,TRUE)</formula>
    </cfRule>
    <cfRule type="expression" dxfId="18" priority="20">
      <formula>IF(RIGHT(TEXT(AE458,"0.#"),1)=".",TRUE,FALSE)</formula>
    </cfRule>
  </conditionalFormatting>
  <conditionalFormatting sqref="AE459">
    <cfRule type="expression" dxfId="17" priority="17">
      <formula>IF(RIGHT(TEXT(AE459,"0.#"),1)=".",FALSE,TRUE)</formula>
    </cfRule>
    <cfRule type="expression" dxfId="16" priority="18">
      <formula>IF(RIGHT(TEXT(AE459,"0.#"),1)=".",TRUE,FALSE)</formula>
    </cfRule>
  </conditionalFormatting>
  <conditionalFormatting sqref="AM458">
    <cfRule type="expression" dxfId="15" priority="15">
      <formula>IF(RIGHT(TEXT(AM458,"0.#"),1)=".",FALSE,TRUE)</formula>
    </cfRule>
    <cfRule type="expression" dxfId="14" priority="16">
      <formula>IF(RIGHT(TEXT(AM458,"0.#"),1)=".",TRUE,FALSE)</formula>
    </cfRule>
  </conditionalFormatting>
  <conditionalFormatting sqref="AM459">
    <cfRule type="expression" dxfId="13" priority="13">
      <formula>IF(RIGHT(TEXT(AM459,"0.#"),1)=".",FALSE,TRUE)</formula>
    </cfRule>
    <cfRule type="expression" dxfId="12" priority="14">
      <formula>IF(RIGHT(TEXT(AM459,"0.#"),1)=".",TRUE,FALSE)</formula>
    </cfRule>
  </conditionalFormatting>
  <conditionalFormatting sqref="AU458">
    <cfRule type="expression" dxfId="11" priority="11">
      <formula>IF(RIGHT(TEXT(AU458,"0.#"),1)=".",FALSE,TRUE)</formula>
    </cfRule>
    <cfRule type="expression" dxfId="10" priority="12">
      <formula>IF(RIGHT(TEXT(AU458,"0.#"),1)=".",TRUE,FALSE)</formula>
    </cfRule>
  </conditionalFormatting>
  <conditionalFormatting sqref="AU459">
    <cfRule type="expression" dxfId="9" priority="9">
      <formula>IF(RIGHT(TEXT(AU459,"0.#"),1)=".",FALSE,TRUE)</formula>
    </cfRule>
    <cfRule type="expression" dxfId="8" priority="10">
      <formula>IF(RIGHT(TEXT(AU459,"0.#"),1)=".",TRUE,FALSE)</formula>
    </cfRule>
  </conditionalFormatting>
  <conditionalFormatting sqref="AI458">
    <cfRule type="expression" dxfId="7" priority="7">
      <formula>IF(RIGHT(TEXT(AI458,"0.#"),1)=".",FALSE,TRUE)</formula>
    </cfRule>
    <cfRule type="expression" dxfId="6" priority="8">
      <formula>IF(RIGHT(TEXT(AI458,"0.#"),1)=".",TRUE,FALSE)</formula>
    </cfRule>
  </conditionalFormatting>
  <conditionalFormatting sqref="AI459">
    <cfRule type="expression" dxfId="5" priority="5">
      <formula>IF(RIGHT(TEXT(AI459,"0.#"),1)=".",FALSE,TRUE)</formula>
    </cfRule>
    <cfRule type="expression" dxfId="4" priority="6">
      <formula>IF(RIGHT(TEXT(AI459,"0.#"),1)=".",TRUE,FALSE)</formula>
    </cfRule>
  </conditionalFormatting>
  <conditionalFormatting sqref="AQ459">
    <cfRule type="expression" dxfId="3" priority="3">
      <formula>IF(RIGHT(TEXT(AQ459,"0.#"),1)=".",FALSE,TRUE)</formula>
    </cfRule>
    <cfRule type="expression" dxfId="2" priority="4">
      <formula>IF(RIGHT(TEXT(AQ459,"0.#"),1)=".",TRUE,FALSE)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3" max="49" man="1"/>
    <brk id="699" max="49" man="1"/>
    <brk id="731" max="49" man="1"/>
    <brk id="778" max="49" man="1"/>
    <brk id="817" max="49" man="1"/>
    <brk id="113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4140625" style="13" hidden="1" customWidth="1"/>
    <col min="19" max="19" width="4" style="13" hidden="1" customWidth="1"/>
    <col min="20" max="20" width="8.664062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2">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2">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470</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373</v>
      </c>
    </row>
    <row r="96" spans="25:25" x14ac:dyDescent="0.2">
      <c r="Y96" s="32" t="s">
        <v>426</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2019-05-22T07:47:47Z</cp:lastPrinted>
  <dcterms:created xsi:type="dcterms:W3CDTF">2012-03-13T00:50:25Z</dcterms:created>
  <dcterms:modified xsi:type="dcterms:W3CDTF">2019-07-09T14:09:44Z</dcterms:modified>
</cp:coreProperties>
</file>