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2544" yWindow="0" windowWidth="20736" windowHeight="9168"/>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<sst xmlns="http://schemas.openxmlformats.org/spreadsheetml/2006/main" count="2247" uniqueCount="606">
  <si>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</si>
  <si>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</si>
  <si>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</si>
  <si>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</si>
  <si>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</si>
  <si>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</si>
  <si>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</si>
  <si>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</si>
  <si>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</si>
  <si>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</si>
  <si>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</si>
  <si>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</si>
  <si>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</si>
  <si>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</si>
  <si>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</si>
  <si>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</si>
  <si>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</si>
  <si>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</si>
  <si>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</si>
  <si>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</si>
  <si>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</si>
  <si>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</si>
  <si>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</si>
  <si>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</si>
  <si>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</si>
  <si>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</si>
  <si>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</si>
  <si>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</si>
  <si>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</si>
  <si>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</si>
  <si>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</si>
  <si>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</si>
  <si>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</si>
  <si>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</si>
  <si>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</si>
  <si>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</si>
  <si>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</si>
  <si>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</si>
  <si>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</si>
  <si>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</si>
  <si>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</si>
  <si>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</si>
  <si>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</si>
  <si>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</si>
  <si>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</si>
  <si>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</si>
  <si>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</si>
  <si>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</si>
  <si>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</si>
  <si>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</si>
  <si>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</si>
  <si>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</si>
  <si>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</si>
  <si>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</si>
  <si>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</si>
  <si>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</si>
  <si>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</si>
  <si>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</si>
  <si>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</si>
  <si>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</si>
  <si>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</si>
  <si>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</si>
  <si>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</si>
  <si>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</si>
  <si>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</si>
  <si>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</si>
  <si>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</si>
  <si>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</si>
  <si>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</si>
  <si>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</si>
  <si>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</si>
  <si>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</si>
  <si>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</si>
  <si>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</si>
  <si>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</si>
  <si>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</si>
  <si>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</si>
  <si>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</si>
  <si>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</si>
  <si>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</si>
  <si>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</si>
  <si>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</si>
  <si>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</si>
  <si>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</si>
  <si>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</si>
  <si>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</si>
  <si>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</si>
  <si>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</si>
  <si>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</si>
  <si>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</si>
  <si>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</si>
  <si>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</si>
  <si>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</si>
  <si>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</si>
  <si>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</si>
  <si>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</si>
  <si>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</si>
  <si>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</si>
  <si>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</si>
  <si>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</si>
  <si>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</si>
  <si>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</si>
  <si>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</si>
  <si>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</si>
  <si>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</si>
  <si>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</si>
  <si>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</si>
  <si>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</si>
  <si>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</si>
  <si>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</si>
  <si>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</si>
  <si>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</si>
  <si>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</si>
  <si>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</si>
  <si>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</si>
  <si>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</si>
  <si>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</si>
  <si>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</si>
  <si>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</si>
  <si>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</si>
  <si>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</si>
  <si>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</si>
  <si>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</si>
  <si>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</si>
  <si>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</si>
  <si>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</si>
  <si>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</si>
  <si>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</si>
  <si>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</si>
  <si>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</si>
  <si>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</si>
  <si>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</si>
  <si>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</si>
  <si>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</si>
  <si>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</si>
  <si>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</si>
  <si>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</si>
  <si>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</si>
  <si>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</si>
  <si>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</si>
  <si>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</si>
  <si>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</si>
  <si>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</si>
  <si>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</si>
  <si>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</si>
  <si>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</si>
  <si>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</si>
  <si>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</si>
  <si>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</si>
  <si>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</si>
  <si>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</si>
  <si>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</si>
  <si>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</si>
  <si>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</si>
  <si>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</si>
  <si>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</si>
  <si>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</si>
  <si>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</si>
  <si>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</si>
  <si>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</si>
  <si>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</si>
  <si>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</si>
  <si>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</si>
  <si>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</si>
  <si>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</si>
  <si>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</si>
  <si>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</si>
  <si>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</si>
  <si>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</si>
  <si>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</si>
  <si>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</si>
  <si>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</si>
  <si>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</si>
  <si>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</si>
  <si>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</si>
  <si>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</si>
  <si>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</si>
  <si>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</si>
  <si>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</si>
  <si>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</si>
  <si>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</si>
  <si>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</si>
  <si>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</si>
  <si>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</si>
  <si>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</si>
  <si>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</si>
  <si>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</si>
  <si>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</si>
  <si>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</si>
  <si>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</si>
  <si>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</si>
  <si>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</si>
  <si>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</si>
  <si>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</si>
  <si>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</si>
  <si>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</si>
  <si>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</si>
  <si>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</si>
  <si>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</si>
  <si>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</si>
  <si>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</si>
  <si>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</si>
  <si>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</si>
  <si>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</si>
  <si>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</si>
  <si>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</si>
  <si>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</si>
  <si>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</si>
  <si>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</si>
  <si>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</si>
  <si>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</si>
  <si>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</si>
  <si>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</si>
  <si>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</si>
  <si>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</si>
  <si>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</si>
  <si>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</si>
  <si>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</si>
  <si>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</si>
  <si>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</si>
  <si>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</si>
  <si>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</si>
  <si>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</si>
  <si>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</si>
  <si>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</si>
  <si>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</si>
  <si>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</si>
  <si>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</si>
  <si>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</si>
  <si>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</si>
  <si>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</si>
  <si>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</si>
  <si>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</si>
  <si>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</si>
  <si>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</si>
  <si>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</si>
  <si>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</si>
  <si>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</si>
  <si>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</si>
  <si>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</si>
  <si>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</si>
  <si>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</si>
  <si>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</si>
  <si>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</si>
  <si>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</si>
  <si>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</si>
  <si>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</si>
  <si>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</si>
  <si>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</si>
  <si>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</si>
  <si>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</si>
  <si>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</si>
  <si>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</si>
  <si>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</si>
  <si>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</si>
  <si>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</si>
  <si>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</si>
  <si>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</si>
  <si>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</si>
  <si>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</si>
  <si>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</si>
  <si>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</si>
  <si>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</si>
  <si>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</si>
  <si>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</si>
  <si>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</si>
  <si>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</si>
  <si>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</si>
  <si>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</si>
  <si>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</si>
  <si>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</si>
  <si>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</si>
  <si>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</si>
  <si>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</si>
  <si>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</si>
  <si>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</si>
  <si>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</si>
  <si>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</si>
  <si>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</si>
  <si>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</si>
  <si>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</si>
  <si>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</si>
  <si>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</si>
  <si>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</si>
  <si>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</si>
  <si>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</si>
  <si>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</si>
  <si>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</si>
  <si>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</si>
  <si>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</si>
  <si>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</si>
  <si>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</si>
  <si>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</si>
  <si>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</si>
  <si>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</si>
  <si>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</si>
  <si>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</si>
  <si>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</si>
  <si>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</si>
  <si>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</si>
  <si>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</si>
  <si>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</si>
  <si>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</si>
  <si>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</si>
  <si>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</si>
  <si>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</si>
  <si>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</si>
  <si>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</si>
  <si>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</si>
  <si>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</si>
  <si>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</si>
  <si>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</si>
  <si>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</si>
  <si>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</si>
  <si>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</si>
  <si>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</si>
  <si>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</si>
  <si>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</si>
  <si>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</si>
  <si>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</si>
  <si>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</si>
  <si>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</si>
  <si>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</si>
  <si>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</si>
  <si>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</si>
  <si>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</si>
  <si>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</si>
  <si>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</si>
  <si>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</si>
  <si>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</si>
  <si>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</si>
  <si>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</si>
  <si>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</si>
  <si>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</si>
  <si>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</si>
  <si>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</si>
  <si>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</si>
  <si>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</si>
  <si>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</si>
  <si>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</si>
  <si>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</si>
  <si>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</si>
  <si>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</si>
  <si>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</si>
  <si>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</si>
  <si>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</si>
  <si>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</si>
  <si>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</si>
  <si>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</si>
  <si>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</si>
  <si>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</si>
  <si>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</si>
  <si>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</si>
  <si>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</si>
  <si>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</si>
  <si>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</si>
  <si>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</si>
  <si>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</si>
  <si>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</si>
  <si>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</si>
  <si>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</si>
  <si>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</si>
  <si>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</si>
  <si>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</si>
  <si>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</si>
  <si>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</si>
  <si>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</si>
  <si>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</si>
  <si>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</si>
  <si>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</si>
  <si>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</si>
  <si>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</si>
  <si>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</si>
  <si>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</si>
  <si>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</si>
  <si>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</si>
  <si>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</si>
  <si>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</si>
  <si>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</si>
  <si>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</si>
  <si>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</si>
  <si>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</si>
  <si>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</si>
  <si>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</si>
  <si>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</si>
  <si>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</si>
  <si>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</si>
  <si>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</si>
  <si>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</si>
  <si>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</si>
  <si>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</si>
  <si>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</si>
  <si>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</si>
  <si>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</si>
  <si>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</si>
  <si>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</si>
  <si>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</si>
  <si>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</si>
  <si>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</si>
  <si>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</si>
  <si>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</si>
  <si>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</si>
  <si>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</si>
  <si>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</si>
  <si>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</si>
  <si>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</si>
  <si>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</si>
  <si>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</si>
  <si>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</si>
  <si>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</si>
  <si>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</si>
  <si>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</si>
  <si>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</si>
  <si>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</si>
  <si>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</si>
  <si>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</si>
  <si>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</si>
  <si>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</si>
  <si>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</si>
  <si>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</si>
  <si>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</si>
  <si>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</si>
  <si>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</si>
  <si>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</si>
  <si>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</si>
  <si>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</si>
  <si>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</si>
  <si>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</si>
  <si>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</si>
  <si>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</si>
  <si>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</si>
  <si>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</si>
  <si>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</si>
  <si>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</si>
  <si>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</si>
  <si>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</si>
  <si>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</si>
  <si>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</si>
  <si>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</si>
  <si>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</si>
  <si>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</si>
  <si>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</si>
  <si>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</si>
  <si>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</si>
  <si>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</si>
  <si>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</si>
  <si>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</si>
  <si>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</si>
  <si>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</si>
  <si>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</si>
  <si>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</si>
  <si>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</si>
  <si>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</si>
  <si>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</si>
  <si>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</si>
  <si>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</si>
  <si>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</si>
  <si>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</si>
  <si>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</si>
  <si>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</si>
  <si>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</si>
  <si>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</si>
  <si>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</si>
  <si>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</si>
  <si>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</si>
  <si>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</si>
  <si>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</si>
  <si>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</si>
  <si>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</si>
  <si>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</si>
  <si>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</si>
  <si>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</si>
  <si>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</si>
  <si>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</si>
  <si>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</si>
  <si>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生物多様性センター維持運営費</t>
    <phoneticPr fontId="5"/>
  </si>
  <si>
    <t>自然環境局</t>
    <phoneticPr fontId="5"/>
  </si>
  <si>
    <t>平成１０年度</t>
    <phoneticPr fontId="5"/>
  </si>
  <si>
    <t>生物多様性センター</t>
    <phoneticPr fontId="5"/>
  </si>
  <si>
    <t>センター長　曽宮　和夫</t>
    <phoneticPr fontId="5"/>
  </si>
  <si>
    <t>○</t>
  </si>
  <si>
    <t>生物多様性基本法第22条、第24条、第26条
環境省組織規則第21条</t>
    <phoneticPr fontId="5"/>
  </si>
  <si>
    <t>生物多様性国家戦略2012-2020</t>
    <phoneticPr fontId="5"/>
  </si>
  <si>
    <t>生物多様性国家戦略を受け、我が国の自然環境に関する情報の収集・提供の拠点として生物多様性の保全に貢献するため、生物多様性センターの運営等を行う。</t>
    <phoneticPr fontId="5"/>
  </si>
  <si>
    <t>①自然環境保全基礎調査等で蓄積された資料及び動植物標本の収集・保管を行う。
②自然環境・生物多様性に関する資料や自然環境保全基礎調査等で得られた情報の整備・公開を行う。
③来館者などへ生物多様性の保全に関する普及啓発を行う。
④生物多様性センターの運営に必要な施設管理を行う。</t>
    <phoneticPr fontId="5"/>
  </si>
  <si>
    <t>-</t>
  </si>
  <si>
    <t>環境保全調査費</t>
    <rPh sb="0" eb="2">
      <t>カンキョウ</t>
    </rPh>
    <rPh sb="2" eb="4">
      <t>ホゼン</t>
    </rPh>
    <rPh sb="4" eb="7">
      <t>チョウサヒ</t>
    </rPh>
    <phoneticPr fontId="5"/>
  </si>
  <si>
    <t>環境保全施設整備費</t>
    <rPh sb="0" eb="2">
      <t>カンキョウ</t>
    </rPh>
    <rPh sb="2" eb="4">
      <t>ホゼン</t>
    </rPh>
    <rPh sb="4" eb="6">
      <t>シセツ</t>
    </rPh>
    <rPh sb="6" eb="9">
      <t>セイビヒ</t>
    </rPh>
    <phoneticPr fontId="5"/>
  </si>
  <si>
    <t>土地建物借料</t>
    <rPh sb="0" eb="2">
      <t>トチ</t>
    </rPh>
    <rPh sb="2" eb="4">
      <t>タテモノ</t>
    </rPh>
    <rPh sb="4" eb="6">
      <t>シャクリョウ</t>
    </rPh>
    <phoneticPr fontId="5"/>
  </si>
  <si>
    <t>環境保全調査等委託費</t>
    <rPh sb="0" eb="2">
      <t>カンキョウ</t>
    </rPh>
    <rPh sb="2" eb="4">
      <t>ホゼン</t>
    </rPh>
    <rPh sb="4" eb="6">
      <t>チョウサ</t>
    </rPh>
    <rPh sb="6" eb="7">
      <t>トウ</t>
    </rPh>
    <rPh sb="7" eb="10">
      <t>イタクヒ</t>
    </rPh>
    <phoneticPr fontId="5"/>
  </si>
  <si>
    <t>各所修繕</t>
    <rPh sb="0" eb="2">
      <t>カクショ</t>
    </rPh>
    <rPh sb="2" eb="4">
      <t>シュウゼン</t>
    </rPh>
    <phoneticPr fontId="5"/>
  </si>
  <si>
    <t>平成40年度までに累計来館者数を45万人とする</t>
    <phoneticPr fontId="5"/>
  </si>
  <si>
    <t>多様性センターの累計来館者数</t>
    <phoneticPr fontId="5"/>
  </si>
  <si>
    <t>-</t>
    <phoneticPr fontId="5"/>
  </si>
  <si>
    <t>-</t>
    <phoneticPr fontId="5"/>
  </si>
  <si>
    <t>-</t>
    <phoneticPr fontId="5"/>
  </si>
  <si>
    <t>生物多様性センター来館者集計データ</t>
    <phoneticPr fontId="5"/>
  </si>
  <si>
    <t>動植物標本の累計収蔵個体数（備品）</t>
    <phoneticPr fontId="5"/>
  </si>
  <si>
    <t>人</t>
    <rPh sb="0" eb="1">
      <t>ニン</t>
    </rPh>
    <phoneticPr fontId="5"/>
  </si>
  <si>
    <t>個</t>
    <rPh sb="0" eb="1">
      <t>コ</t>
    </rPh>
    <phoneticPr fontId="5"/>
  </si>
  <si>
    <t>3,539/22</t>
  </si>
  <si>
    <t>5,401/13</t>
  </si>
  <si>
    <t>1,126/12</t>
    <phoneticPr fontId="5"/>
  </si>
  <si>
    <t>標本の価格／収集個体数（備品）</t>
    <phoneticPr fontId="5"/>
  </si>
  <si>
    <t>千円</t>
    <rPh sb="0" eb="2">
      <t>センエン</t>
    </rPh>
    <phoneticPr fontId="5"/>
  </si>
  <si>
    <t>　　千円/個</t>
    <rPh sb="2" eb="4">
      <t>センエン</t>
    </rPh>
    <rPh sb="5" eb="6">
      <t>コ</t>
    </rPh>
    <phoneticPr fontId="5"/>
  </si>
  <si>
    <t>５．生物多様性の保全と自然との共生の推進</t>
    <phoneticPr fontId="5"/>
  </si>
  <si>
    <t>「生物多様性」の認識状況</t>
    <phoneticPr fontId="5"/>
  </si>
  <si>
    <t>％</t>
    <phoneticPr fontId="5"/>
  </si>
  <si>
    <t>％</t>
    <phoneticPr fontId="5"/>
  </si>
  <si>
    <t>　本業務は、我が国の自然環境に関する情報の収集・提供の拠点として生物多様性の保全に貢献することを目的としており、来館者を始めとした国民への生物多様性に関する普及啓発活動等を通じて、上位施策の測定指標となっている「生物多様性」の認識状況の向上に寄与するものである。</t>
    <phoneticPr fontId="5"/>
  </si>
  <si>
    <t>4,000/20</t>
    <phoneticPr fontId="5"/>
  </si>
  <si>
    <t>-</t>
    <phoneticPr fontId="5"/>
  </si>
  <si>
    <t>-</t>
    <phoneticPr fontId="5"/>
  </si>
  <si>
    <t>-</t>
    <phoneticPr fontId="5"/>
  </si>
  <si>
    <t>-</t>
    <phoneticPr fontId="5"/>
  </si>
  <si>
    <t>生物多様性国家戦略を踏まえた情報発信拠点として社会のニーズを反映している。</t>
  </si>
  <si>
    <t>国全体の生物多様性保全に関わる基盤的施策であり、自治体・民間等に委ねることはできない。</t>
    <rPh sb="9" eb="11">
      <t>ホゼン</t>
    </rPh>
    <rPh sb="12" eb="13">
      <t>カカ</t>
    </rPh>
    <rPh sb="15" eb="18">
      <t>キバンテキ</t>
    </rPh>
    <rPh sb="18" eb="20">
      <t>セサク</t>
    </rPh>
    <phoneticPr fontId="5"/>
  </si>
  <si>
    <t>生物多様性国家戦略を受け、我が国の自然環境に関する情報を国民へ発信するための拠点として必要である。</t>
  </si>
  <si>
    <t>有</t>
  </si>
  <si>
    <t>一般競争を原則として支出先を選定するとともに、少額のものにあっては複数者から見積もりを取得し、最も安価な者を支出先として決定しているため、競争性を確保した上で適正な支出先を選定している。
一者応札となったものについても複数の者に声かけ等を行ったものだが、業務内容または立地の特殊性により、参加者を得られなかったものである。今後はより幅広な声かけに努める。
競争性のない随意契約となったものについては、「職員官舎の賃貸借契約」のみであり、業務内容及び立地の特殊性等の事情により、１者を除き業務実施が困難な案件に関するものである。</t>
    <rPh sb="201" eb="203">
      <t>ショクイン</t>
    </rPh>
    <rPh sb="203" eb="205">
      <t>カンシャ</t>
    </rPh>
    <rPh sb="206" eb="209">
      <t>チンタイシャク</t>
    </rPh>
    <rPh sb="209" eb="211">
      <t>ケイヤク</t>
    </rPh>
    <phoneticPr fontId="5"/>
  </si>
  <si>
    <t>‐</t>
  </si>
  <si>
    <t>不要不急な調達は控え、必要なものに限定している。</t>
  </si>
  <si>
    <t>市場価格や民間でのコスト等の調査を行った上で予定価格を作成し、調達価格の適正化に向けた工夫をしている。</t>
    <rPh sb="27" eb="29">
      <t>サクセイ</t>
    </rPh>
    <phoneticPr fontId="5"/>
  </si>
  <si>
    <t>施設の保守、標本の作製等には知識や技術を必要とするものが多く、職員自らが行うことは合理的ではなく、他の手段・方法等は考えられない。</t>
    <rPh sb="9" eb="11">
      <t>サクセイ</t>
    </rPh>
    <rPh sb="14" eb="16">
      <t>チシキ</t>
    </rPh>
    <rPh sb="17" eb="19">
      <t>ギジュツ</t>
    </rPh>
    <rPh sb="20" eb="22">
      <t>ヒツヨウ</t>
    </rPh>
    <rPh sb="28" eb="29">
      <t>オオ</t>
    </rPh>
    <rPh sb="31" eb="33">
      <t>ショクイン</t>
    </rPh>
    <rPh sb="33" eb="34">
      <t>ミズカ</t>
    </rPh>
    <rPh sb="41" eb="44">
      <t>ゴウリテキ</t>
    </rPh>
    <phoneticPr fontId="5"/>
  </si>
  <si>
    <t>我が国の自然環境に関する情報の収集・提供の拠点として機能しているほか、来館者に対して情報を公開し普及啓発を実施している。また、政府として保管すべき標本・資料類を適切に管理活用している。
来館者のニーズに合わせた休日開館期間の設定や、学校の社会科見学、JICA研修等、幅広く利活用を行っている。</t>
    <rPh sb="42" eb="44">
      <t>ジョウホウ</t>
    </rPh>
    <rPh sb="112" eb="114">
      <t>セッテイ</t>
    </rPh>
    <phoneticPr fontId="5"/>
  </si>
  <si>
    <t>平成29年度より来館者が増加し、目標達成に前進した。</t>
    <rPh sb="0" eb="2">
      <t>ヘイセイ</t>
    </rPh>
    <rPh sb="4" eb="6">
      <t>ネンド</t>
    </rPh>
    <rPh sb="8" eb="11">
      <t>ライカンシャ</t>
    </rPh>
    <rPh sb="12" eb="14">
      <t>ゾウカ</t>
    </rPh>
    <rPh sb="16" eb="18">
      <t>モクヒョウ</t>
    </rPh>
    <rPh sb="18" eb="20">
      <t>タッセイ</t>
    </rPh>
    <rPh sb="21" eb="23">
      <t>ゼンシン</t>
    </rPh>
    <phoneticPr fontId="5"/>
  </si>
  <si>
    <t>△</t>
  </si>
  <si>
    <t>既存標本の整理に費用を費やしたため、標本作成は見込みよりも減少した。</t>
    <rPh sb="0" eb="2">
      <t>キソン</t>
    </rPh>
    <rPh sb="2" eb="4">
      <t>ヒョウホン</t>
    </rPh>
    <rPh sb="5" eb="7">
      <t>セイリ</t>
    </rPh>
    <rPh sb="8" eb="10">
      <t>ヒヨウ</t>
    </rPh>
    <rPh sb="11" eb="12">
      <t>ツイ</t>
    </rPh>
    <rPh sb="18" eb="20">
      <t>ヒョウホン</t>
    </rPh>
    <rPh sb="20" eb="22">
      <t>サクセイ</t>
    </rPh>
    <rPh sb="23" eb="25">
      <t>ミコ</t>
    </rPh>
    <rPh sb="29" eb="31">
      <t>ゲンショウ</t>
    </rPh>
    <phoneticPr fontId="5"/>
  </si>
  <si>
    <t>－</t>
    <phoneticPr fontId="5"/>
  </si>
  <si>
    <t>当事業では、職員旅費、賃金や土地借料など競争性の担保できない経費も多いが、施設保守業務や一般的な請負契約の実施に当たっては、入札等により競争性を確保するよう努めている。</t>
    <phoneticPr fontId="5"/>
  </si>
  <si>
    <t>143</t>
    <phoneticPr fontId="5"/>
  </si>
  <si>
    <t>143</t>
    <phoneticPr fontId="5"/>
  </si>
  <si>
    <t>152</t>
    <phoneticPr fontId="5"/>
  </si>
  <si>
    <t>191</t>
    <phoneticPr fontId="5"/>
  </si>
  <si>
    <t>187</t>
    <phoneticPr fontId="5"/>
  </si>
  <si>
    <t>189</t>
    <phoneticPr fontId="5"/>
  </si>
  <si>
    <t>179</t>
    <phoneticPr fontId="5"/>
  </si>
  <si>
    <t>192</t>
    <phoneticPr fontId="5"/>
  </si>
  <si>
    <t>環境省</t>
  </si>
  <si>
    <t>※端数処理の関係で合計は一致しない。</t>
    <rPh sb="1" eb="3">
      <t>ハスウ</t>
    </rPh>
    <rPh sb="3" eb="5">
      <t>ショリ</t>
    </rPh>
    <rPh sb="6" eb="8">
      <t>カンケイ</t>
    </rPh>
    <rPh sb="9" eb="11">
      <t>ゴウケイ</t>
    </rPh>
    <rPh sb="12" eb="14">
      <t>イッチ</t>
    </rPh>
    <phoneticPr fontId="5"/>
  </si>
  <si>
    <t>【一般競争契約（最低価格）・随意契約（少額）】</t>
  </si>
  <si>
    <t>【一般競争契約（最低価格）】</t>
    <phoneticPr fontId="5"/>
  </si>
  <si>
    <t>【随意契約（その他）】</t>
    <phoneticPr fontId="5"/>
  </si>
  <si>
    <t>A.甲府ビルサービス株式会社</t>
    <phoneticPr fontId="5"/>
  </si>
  <si>
    <t>B.有限会社矢島工業</t>
    <rPh sb="2" eb="6">
      <t>ユウゲンガイシャ</t>
    </rPh>
    <rPh sb="6" eb="8">
      <t>ヤジマ</t>
    </rPh>
    <rPh sb="8" eb="10">
      <t>コウギョウ</t>
    </rPh>
    <phoneticPr fontId="5"/>
  </si>
  <si>
    <t>C.富士産業有限会社</t>
    <rPh sb="2" eb="4">
      <t>フジ</t>
    </rPh>
    <rPh sb="4" eb="6">
      <t>サンギョウ</t>
    </rPh>
    <rPh sb="6" eb="10">
      <t>ユウゲンガイシャ</t>
    </rPh>
    <phoneticPr fontId="5"/>
  </si>
  <si>
    <t>D.一般財団法人自然環境研究センター</t>
    <rPh sb="2" eb="14">
      <t>イッパンザイダンホウジンシゼンカンキョウケンキュウ</t>
    </rPh>
    <phoneticPr fontId="5"/>
  </si>
  <si>
    <t>E.特定非営利活動法人ホールアース研究所</t>
    <rPh sb="2" eb="4">
      <t>トクテイ</t>
    </rPh>
    <rPh sb="4" eb="7">
      <t>ヒエイリ</t>
    </rPh>
    <rPh sb="7" eb="9">
      <t>カツドウ</t>
    </rPh>
    <rPh sb="9" eb="11">
      <t>ホウジン</t>
    </rPh>
    <rPh sb="17" eb="20">
      <t>ケンキュウショ</t>
    </rPh>
    <phoneticPr fontId="5"/>
  </si>
  <si>
    <t>F. 株式会社土屋建築研究所</t>
    <rPh sb="3" eb="7">
      <t>カブシキガイシャ</t>
    </rPh>
    <rPh sb="7" eb="9">
      <t>ツチヤ</t>
    </rPh>
    <rPh sb="9" eb="11">
      <t>ケンチク</t>
    </rPh>
    <rPh sb="11" eb="14">
      <t>ケンキュウジョ</t>
    </rPh>
    <phoneticPr fontId="5"/>
  </si>
  <si>
    <t>人件費</t>
    <rPh sb="0" eb="3">
      <t>ジンケンヒ</t>
    </rPh>
    <phoneticPr fontId="5"/>
  </si>
  <si>
    <t>備品費</t>
    <rPh sb="0" eb="3">
      <t>ビヒンヒ</t>
    </rPh>
    <phoneticPr fontId="5"/>
  </si>
  <si>
    <t>その他</t>
    <rPh sb="2" eb="3">
      <t>タ</t>
    </rPh>
    <phoneticPr fontId="5"/>
  </si>
  <si>
    <t>甲府ビルサービス株式会社</t>
    <phoneticPr fontId="5"/>
  </si>
  <si>
    <t>機械設備類保守点検</t>
    <phoneticPr fontId="5"/>
  </si>
  <si>
    <t>-</t>
    <phoneticPr fontId="5"/>
  </si>
  <si>
    <t>－</t>
    <phoneticPr fontId="5"/>
  </si>
  <si>
    <t>有限会社矢島工業</t>
    <rPh sb="0" eb="4">
      <t>ユウゲンガイシャ</t>
    </rPh>
    <rPh sb="4" eb="6">
      <t>ヤジマ</t>
    </rPh>
    <rPh sb="6" eb="8">
      <t>コウギョウ</t>
    </rPh>
    <phoneticPr fontId="5"/>
  </si>
  <si>
    <t>センター補修工事</t>
    <rPh sb="4" eb="6">
      <t>ホシュウ</t>
    </rPh>
    <rPh sb="6" eb="8">
      <t>コウジ</t>
    </rPh>
    <phoneticPr fontId="5"/>
  </si>
  <si>
    <t>富士産業有限会社</t>
    <phoneticPr fontId="5"/>
  </si>
  <si>
    <t>職員住宅の借り上げ</t>
    <rPh sb="0" eb="2">
      <t>ショクイン</t>
    </rPh>
    <rPh sb="2" eb="4">
      <t>ジュウタク</t>
    </rPh>
    <rPh sb="5" eb="6">
      <t>カ</t>
    </rPh>
    <rPh sb="7" eb="8">
      <t>ア</t>
    </rPh>
    <phoneticPr fontId="5"/>
  </si>
  <si>
    <t>-</t>
    <phoneticPr fontId="5"/>
  </si>
  <si>
    <t>－</t>
    <phoneticPr fontId="5"/>
  </si>
  <si>
    <t>一般財団法人自然環境研究センター</t>
    <phoneticPr fontId="5"/>
  </si>
  <si>
    <t>標本作成等委託</t>
    <rPh sb="0" eb="2">
      <t>ヒョウホン</t>
    </rPh>
    <rPh sb="2" eb="4">
      <t>サクセイ</t>
    </rPh>
    <rPh sb="4" eb="5">
      <t>トウ</t>
    </rPh>
    <rPh sb="5" eb="7">
      <t>イタク</t>
    </rPh>
    <phoneticPr fontId="5"/>
  </si>
  <si>
    <t>－</t>
    <phoneticPr fontId="5"/>
  </si>
  <si>
    <t>特定非営利活動法人ホールアース研究所</t>
    <phoneticPr fontId="5"/>
  </si>
  <si>
    <t>休日開館・運営管理業務</t>
    <rPh sb="0" eb="2">
      <t>キュウジツ</t>
    </rPh>
    <rPh sb="2" eb="4">
      <t>カイカン</t>
    </rPh>
    <rPh sb="5" eb="7">
      <t>ウンエイ</t>
    </rPh>
    <rPh sb="7" eb="9">
      <t>カンリ</t>
    </rPh>
    <rPh sb="9" eb="11">
      <t>ギョウム</t>
    </rPh>
    <phoneticPr fontId="5"/>
  </si>
  <si>
    <t>株式会社　土屋建築研究所</t>
    <phoneticPr fontId="5"/>
  </si>
  <si>
    <t>空調設備等改修工事設計業務</t>
    <phoneticPr fontId="5"/>
  </si>
  <si>
    <t>標本作製等</t>
    <rPh sb="0" eb="5">
      <t>ヒョウホンサクセイトウ</t>
    </rPh>
    <phoneticPr fontId="5"/>
  </si>
  <si>
    <t>一般管理費等</t>
    <rPh sb="0" eb="2">
      <t>イッパン</t>
    </rPh>
    <rPh sb="2" eb="5">
      <t>カンリヒ</t>
    </rPh>
    <rPh sb="5" eb="6">
      <t>トウ</t>
    </rPh>
    <phoneticPr fontId="5"/>
  </si>
  <si>
    <t>雑役務費</t>
    <rPh sb="0" eb="1">
      <t>ザツ</t>
    </rPh>
    <rPh sb="1" eb="4">
      <t>エキムヒ</t>
    </rPh>
    <phoneticPr fontId="5"/>
  </si>
  <si>
    <t>所有物件の貸し出し</t>
    <rPh sb="0" eb="4">
      <t>ショユウブッケン</t>
    </rPh>
    <rPh sb="5" eb="6">
      <t>カ</t>
    </rPh>
    <rPh sb="7" eb="8">
      <t>ダ</t>
    </rPh>
    <phoneticPr fontId="5"/>
  </si>
  <si>
    <t>休日運営管理、普及啓発プログラム実施等</t>
    <rPh sb="0" eb="2">
      <t>キュウジツ</t>
    </rPh>
    <rPh sb="2" eb="4">
      <t>ウンエイ</t>
    </rPh>
    <rPh sb="4" eb="6">
      <t>カンリ</t>
    </rPh>
    <rPh sb="7" eb="9">
      <t>フキュウ</t>
    </rPh>
    <rPh sb="9" eb="11">
      <t>ケイハツ</t>
    </rPh>
    <rPh sb="16" eb="18">
      <t>ジッシ</t>
    </rPh>
    <rPh sb="18" eb="19">
      <t>トウ</t>
    </rPh>
    <phoneticPr fontId="5"/>
  </si>
  <si>
    <t>旅費、印刷製本費、一般管理費、消費税</t>
    <rPh sb="0" eb="2">
      <t>リョヒ</t>
    </rPh>
    <rPh sb="3" eb="5">
      <t>インサツ</t>
    </rPh>
    <rPh sb="5" eb="7">
      <t>セイホン</t>
    </rPh>
    <rPh sb="7" eb="8">
      <t>ヒ</t>
    </rPh>
    <rPh sb="9" eb="11">
      <t>イッパン</t>
    </rPh>
    <rPh sb="11" eb="14">
      <t>カンリヒ</t>
    </rPh>
    <rPh sb="15" eb="18">
      <t>ショウヒゼイ</t>
    </rPh>
    <phoneticPr fontId="5"/>
  </si>
  <si>
    <t>空調設計</t>
    <rPh sb="0" eb="2">
      <t>クウチョウ</t>
    </rPh>
    <rPh sb="2" eb="4">
      <t>セッケイ</t>
    </rPh>
    <phoneticPr fontId="5"/>
  </si>
  <si>
    <t>一般管理費、消費税等</t>
    <rPh sb="9" eb="10">
      <t>トウ</t>
    </rPh>
    <phoneticPr fontId="5"/>
  </si>
  <si>
    <t>備品・消耗品費</t>
    <rPh sb="0" eb="2">
      <t>ビヒン</t>
    </rPh>
    <rPh sb="3" eb="6">
      <t>ショウモウヒン</t>
    </rPh>
    <rPh sb="6" eb="7">
      <t>ヒ</t>
    </rPh>
    <phoneticPr fontId="5"/>
  </si>
  <si>
    <t>工事用資材</t>
    <rPh sb="0" eb="3">
      <t>コウジヨウ</t>
    </rPh>
    <rPh sb="3" eb="5">
      <t>シザイ</t>
    </rPh>
    <phoneticPr fontId="5"/>
  </si>
  <si>
    <t>人件費・管理費・消費税等</t>
    <rPh sb="0" eb="3">
      <t>ジンケンヒ</t>
    </rPh>
    <rPh sb="4" eb="7">
      <t>カンリヒ</t>
    </rPh>
    <rPh sb="8" eb="11">
      <t>ショウヒゼイ</t>
    </rPh>
    <rPh sb="11" eb="12">
      <t>トウ</t>
    </rPh>
    <phoneticPr fontId="5"/>
  </si>
  <si>
    <t>機械設備保守点検・各所修繕</t>
    <rPh sb="0" eb="2">
      <t>キカイ</t>
    </rPh>
    <rPh sb="2" eb="4">
      <t>セツビ</t>
    </rPh>
    <rPh sb="4" eb="6">
      <t>ホシュ</t>
    </rPh>
    <rPh sb="6" eb="8">
      <t>テンケン</t>
    </rPh>
    <rPh sb="9" eb="11">
      <t>カクショ</t>
    </rPh>
    <rPh sb="11" eb="13">
      <t>シュウゼン</t>
    </rPh>
    <phoneticPr fontId="5"/>
  </si>
  <si>
    <t>一般管理費・消費税等</t>
    <rPh sb="0" eb="2">
      <t>イッパン</t>
    </rPh>
    <rPh sb="2" eb="5">
      <t>カンリヒ</t>
    </rPh>
    <rPh sb="6" eb="9">
      <t>ショウヒゼイ</t>
    </rPh>
    <rPh sb="9" eb="10">
      <t>トウ</t>
    </rPh>
    <phoneticPr fontId="5"/>
  </si>
  <si>
    <t>資材等</t>
    <rPh sb="0" eb="2">
      <t>シザイ</t>
    </rPh>
    <rPh sb="2" eb="3">
      <t>トウ</t>
    </rPh>
    <phoneticPr fontId="5"/>
  </si>
  <si>
    <t>-</t>
    <phoneticPr fontId="5"/>
  </si>
  <si>
    <t>-</t>
    <phoneticPr fontId="5"/>
  </si>
  <si>
    <t>甲府ビルサービス株式会社</t>
  </si>
  <si>
    <t>消防設備年間保守点検</t>
  </si>
  <si>
    <t>随意契約
（少額）</t>
  </si>
  <si>
    <t>－</t>
  </si>
  <si>
    <t>デジタル指示計交換工事</t>
  </si>
  <si>
    <t>フジ計装株式会社</t>
  </si>
  <si>
    <t>中央監視装置保守点検</t>
  </si>
  <si>
    <t>空調設備冷暖切替業務</t>
  </si>
  <si>
    <t>芙蓉建設株式会社</t>
  </si>
  <si>
    <t>照明更新工事</t>
  </si>
  <si>
    <t>伊那美装株式会社</t>
  </si>
  <si>
    <t>年間定期清掃</t>
  </si>
  <si>
    <t>セコム山梨株式会社</t>
  </si>
  <si>
    <t>施設の警備</t>
  </si>
  <si>
    <t>一般財団法人関東電気保安協会</t>
  </si>
  <si>
    <t>自家用工作物の保安管理</t>
  </si>
  <si>
    <t>株式会社日立ビルシステム</t>
  </si>
  <si>
    <t>昇降機及び自動ドア保守点検業務</t>
  </si>
  <si>
    <t>取得する標本剥製により単価は異なるため、年によってばらつきは出るが、市場の同等の標本剥製の実勢単価と比して妥当な金額である。</t>
    <rPh sb="6" eb="8">
      <t>ハクセイ</t>
    </rPh>
    <rPh sb="20" eb="21">
      <t>トシ</t>
    </rPh>
    <rPh sb="30" eb="31">
      <t>デ</t>
    </rPh>
    <rPh sb="34" eb="36">
      <t>シジョウ</t>
    </rPh>
    <rPh sb="37" eb="39">
      <t>ドウトウ</t>
    </rPh>
    <rPh sb="40" eb="42">
      <t>ヒョウホン</t>
    </rPh>
    <rPh sb="42" eb="44">
      <t>ハクセイ</t>
    </rPh>
    <rPh sb="45" eb="47">
      <t>ジッセイ</t>
    </rPh>
    <rPh sb="47" eb="49">
      <t>タンカ</t>
    </rPh>
    <rPh sb="50" eb="51">
      <t>ヒ</t>
    </rPh>
    <rPh sb="53" eb="55">
      <t>ダトウ</t>
    </rPh>
    <phoneticPr fontId="5"/>
  </si>
  <si>
    <t>　一者応札になったものについては、公示期間の延長、競争参加要件の見直し等を図り引き続き競争性のある契約方法とする。また、環境に配慮した契約を引き続き行い、効率的・効果的な施設の維持管理に努めるとともに、来場者増加による普及啓発促進のため、広報活動及び普及啓発イベントの展開に尽力する。また、外国人旅行客の増加も見込まれることから展示等を外国人対応のものに更新していく。
　なお、当センターは設立から20年が経過し、耐用年数を経過している設備も出てきていることから、施設の安全面や維持管理の面から効果的な設備更新・修繕を行うこととしている。</t>
    <rPh sb="1" eb="2">
      <t>イッ</t>
    </rPh>
    <rPh sb="2" eb="3">
      <t>シャ</t>
    </rPh>
    <rPh sb="3" eb="5">
      <t>オウサツ</t>
    </rPh>
    <rPh sb="17" eb="19">
      <t>コウジ</t>
    </rPh>
    <rPh sb="19" eb="21">
      <t>キカン</t>
    </rPh>
    <rPh sb="22" eb="24">
      <t>エンチョウ</t>
    </rPh>
    <rPh sb="25" eb="27">
      <t>キョウソウ</t>
    </rPh>
    <rPh sb="27" eb="29">
      <t>サンカ</t>
    </rPh>
    <rPh sb="29" eb="31">
      <t>ヨウケン</t>
    </rPh>
    <rPh sb="32" eb="34">
      <t>ミナオ</t>
    </rPh>
    <rPh sb="35" eb="36">
      <t>トウ</t>
    </rPh>
    <rPh sb="37" eb="38">
      <t>ハカ</t>
    </rPh>
    <rPh sb="39" eb="40">
      <t>ヒ</t>
    </rPh>
    <rPh sb="41" eb="42">
      <t>ツヅ</t>
    </rPh>
    <rPh sb="43" eb="46">
      <t>キョウソウセイ</t>
    </rPh>
    <rPh sb="49" eb="51">
      <t>ケイヤク</t>
    </rPh>
    <rPh sb="51" eb="53">
      <t>ホウホウ</t>
    </rPh>
    <rPh sb="145" eb="148">
      <t>ガイコクジン</t>
    </rPh>
    <rPh sb="148" eb="151">
      <t>リョコウキャク</t>
    </rPh>
    <rPh sb="152" eb="154">
      <t>ゾウカ</t>
    </rPh>
    <rPh sb="155" eb="157">
      <t>ミコ</t>
    </rPh>
    <rPh sb="168" eb="171">
      <t>ガイコクジン</t>
    </rPh>
    <rPh sb="171" eb="173">
      <t>タイオウ</t>
    </rPh>
    <rPh sb="177" eb="179">
      <t>コウシン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</si>
</sst>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156"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741</xdr:row>
      <xdr:rowOff>0</xdr:rowOff>
    </xdr:from>
    <xdr:to>
      <xdr:col>16</xdr:col>
      <xdr:colOff>82390</xdr:colOff>
      <xdr:row>742</xdr:row>
      <xdr:rowOff>233936</xdr:rowOff>
    </xdr:to>
    <xdr:sp macro="" textlink="">
      <xdr:nvSpPr>
        <xdr:cNvPr id="6" name="正方形/長方形 5"/>
        <xdr:cNvSpPr/>
      </xdr:nvSpPr>
      <xdr:spPr>
        <a:xfrm>
          <a:off x="1676400" y="39795450"/>
          <a:ext cx="1758790" cy="58636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７３百万円</a:t>
          </a:r>
          <a:endParaRPr kumimoji="1" lang="en-US" altLang="ja-JP" sz="1200">
            <a:solidFill>
              <a:sysClr val="windowText" lastClr="000000"/>
            </a:solidFill>
          </a:endParaRPr>
        </a:p>
      </xdr:txBody>
    </xdr:sp>
    <xdr:clientData/>
  </xdr:twoCellAnchor>
  <xdr:twoCellAnchor>
    <xdr:from>
      <xdr:col>10</xdr:col>
      <xdr:colOff>163287</xdr:colOff>
      <xdr:row>744</xdr:row>
      <xdr:rowOff>258536</xdr:rowOff>
    </xdr:from>
    <xdr:to>
      <xdr:col>28</xdr:col>
      <xdr:colOff>79832</xdr:colOff>
      <xdr:row>746</xdr:row>
      <xdr:rowOff>155162</xdr:rowOff>
    </xdr:to>
    <xdr:sp macro="" textlink="">
      <xdr:nvSpPr>
        <xdr:cNvPr id="7" name="正方形/長方形 6"/>
        <xdr:cNvSpPr/>
      </xdr:nvSpPr>
      <xdr:spPr>
        <a:xfrm>
          <a:off x="2258787" y="41111261"/>
          <a:ext cx="3688445" cy="60147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Ａ．甲府ビルサービス株式会社他９者　</a:t>
          </a:r>
          <a:endParaRPr kumimoji="1" lang="en-US" altLang="ja-JP" sz="1200">
            <a:solidFill>
              <a:sysClr val="windowText" lastClr="000000"/>
            </a:solidFill>
          </a:endParaRPr>
        </a:p>
        <a:p>
          <a:pPr algn="ctr"/>
          <a:r>
            <a:rPr kumimoji="1" lang="ja-JP" altLang="en-US" sz="1200">
              <a:solidFill>
                <a:sysClr val="windowText" lastClr="000000"/>
              </a:solidFill>
            </a:rPr>
            <a:t>１２百万円</a:t>
          </a:r>
          <a:endParaRPr kumimoji="1" lang="en-US" altLang="ja-JP" sz="1200">
            <a:solidFill>
              <a:sysClr val="windowText" lastClr="000000"/>
            </a:solidFill>
          </a:endParaRPr>
        </a:p>
      </xdr:txBody>
    </xdr:sp>
    <xdr:clientData/>
  </xdr:twoCellAnchor>
  <xdr:twoCellAnchor>
    <xdr:from>
      <xdr:col>11</xdr:col>
      <xdr:colOff>0</xdr:colOff>
      <xdr:row>748</xdr:row>
      <xdr:rowOff>0</xdr:rowOff>
    </xdr:from>
    <xdr:to>
      <xdr:col>28</xdr:col>
      <xdr:colOff>120653</xdr:colOff>
      <xdr:row>749</xdr:row>
      <xdr:rowOff>245349</xdr:rowOff>
    </xdr:to>
    <xdr:sp macro="" textlink="">
      <xdr:nvSpPr>
        <xdr:cNvPr id="8" name="正方形/長方形 7"/>
        <xdr:cNvSpPr/>
      </xdr:nvSpPr>
      <xdr:spPr>
        <a:xfrm>
          <a:off x="2305050" y="42262425"/>
          <a:ext cx="3683003" cy="59777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Ｂ．有限会社矢島工業</a:t>
          </a:r>
          <a:endParaRPr kumimoji="1" lang="en-US" altLang="ja-JP" sz="1200">
            <a:solidFill>
              <a:sysClr val="windowText" lastClr="000000"/>
            </a:solidFill>
          </a:endParaRPr>
        </a:p>
        <a:p>
          <a:pPr algn="ctr"/>
          <a:r>
            <a:rPr kumimoji="1" lang="ja-JP" altLang="en-US" sz="1200">
              <a:solidFill>
                <a:sysClr val="windowText" lastClr="000000"/>
              </a:solidFill>
            </a:rPr>
            <a:t>９百万円</a:t>
          </a:r>
          <a:endParaRPr kumimoji="1" lang="en-US" altLang="ja-JP" sz="1200">
            <a:solidFill>
              <a:sysClr val="windowText" lastClr="000000"/>
            </a:solidFill>
          </a:endParaRPr>
        </a:p>
      </xdr:txBody>
    </xdr:sp>
    <xdr:clientData/>
  </xdr:twoCellAnchor>
  <xdr:twoCellAnchor>
    <xdr:from>
      <xdr:col>11</xdr:col>
      <xdr:colOff>0</xdr:colOff>
      <xdr:row>751</xdr:row>
      <xdr:rowOff>0</xdr:rowOff>
    </xdr:from>
    <xdr:to>
      <xdr:col>28</xdr:col>
      <xdr:colOff>120653</xdr:colOff>
      <xdr:row>752</xdr:row>
      <xdr:rowOff>234177</xdr:rowOff>
    </xdr:to>
    <xdr:sp macro="" textlink="">
      <xdr:nvSpPr>
        <xdr:cNvPr id="9" name="正方形/長方形 8"/>
        <xdr:cNvSpPr/>
      </xdr:nvSpPr>
      <xdr:spPr>
        <a:xfrm>
          <a:off x="2305050" y="43319700"/>
          <a:ext cx="3683003" cy="58660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Ｃ．富士産業有限会社</a:t>
          </a:r>
          <a:endParaRPr kumimoji="1" lang="en-US" altLang="ja-JP" sz="1200">
            <a:solidFill>
              <a:sysClr val="windowText" lastClr="000000"/>
            </a:solidFill>
          </a:endParaRPr>
        </a:p>
        <a:p>
          <a:pPr algn="ctr"/>
          <a:r>
            <a:rPr kumimoji="1" lang="ja-JP" altLang="en-US" sz="1200">
              <a:solidFill>
                <a:sysClr val="windowText" lastClr="000000"/>
              </a:solidFill>
            </a:rPr>
            <a:t>７百万円</a:t>
          </a:r>
          <a:endParaRPr kumimoji="1" lang="en-US" altLang="ja-JP" sz="1200">
            <a:solidFill>
              <a:sysClr val="windowText" lastClr="000000"/>
            </a:solidFill>
          </a:endParaRPr>
        </a:p>
      </xdr:txBody>
    </xdr:sp>
    <xdr:clientData/>
  </xdr:twoCellAnchor>
  <xdr:twoCellAnchor>
    <xdr:from>
      <xdr:col>11</xdr:col>
      <xdr:colOff>0</xdr:colOff>
      <xdr:row>754</xdr:row>
      <xdr:rowOff>95250</xdr:rowOff>
    </xdr:from>
    <xdr:to>
      <xdr:col>28</xdr:col>
      <xdr:colOff>120653</xdr:colOff>
      <xdr:row>755</xdr:row>
      <xdr:rowOff>373061</xdr:rowOff>
    </xdr:to>
    <xdr:sp macro="" textlink="">
      <xdr:nvSpPr>
        <xdr:cNvPr id="10" name="正方形/長方形 9"/>
        <xdr:cNvSpPr/>
      </xdr:nvSpPr>
      <xdr:spPr>
        <a:xfrm>
          <a:off x="2305050" y="44472225"/>
          <a:ext cx="3683003" cy="6302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Ｄ．一般財団法人自然環境研究センター</a:t>
          </a:r>
          <a:endParaRPr kumimoji="1" lang="en-US" altLang="ja-JP" sz="1200">
            <a:solidFill>
              <a:sysClr val="windowText" lastClr="000000"/>
            </a:solidFill>
          </a:endParaRPr>
        </a:p>
        <a:p>
          <a:pPr algn="ctr"/>
          <a:r>
            <a:rPr kumimoji="1" lang="ja-JP" altLang="en-US" sz="1200">
              <a:solidFill>
                <a:sysClr val="windowText" lastClr="000000"/>
              </a:solidFill>
            </a:rPr>
            <a:t>４百万円</a:t>
          </a:r>
          <a:endParaRPr kumimoji="1" lang="en-US" altLang="ja-JP" sz="1200">
            <a:solidFill>
              <a:sysClr val="windowText" lastClr="000000"/>
            </a:solidFill>
          </a:endParaRPr>
        </a:p>
      </xdr:txBody>
    </xdr:sp>
    <xdr:clientData/>
  </xdr:twoCellAnchor>
  <xdr:twoCellAnchor>
    <xdr:from>
      <xdr:col>11</xdr:col>
      <xdr:colOff>0</xdr:colOff>
      <xdr:row>756</xdr:row>
      <xdr:rowOff>639535</xdr:rowOff>
    </xdr:from>
    <xdr:to>
      <xdr:col>28</xdr:col>
      <xdr:colOff>120653</xdr:colOff>
      <xdr:row>757</xdr:row>
      <xdr:rowOff>604382</xdr:rowOff>
    </xdr:to>
    <xdr:sp macro="" textlink="">
      <xdr:nvSpPr>
        <xdr:cNvPr id="11" name="正方形/長方形 10"/>
        <xdr:cNvSpPr/>
      </xdr:nvSpPr>
      <xdr:spPr>
        <a:xfrm>
          <a:off x="2305050" y="45797560"/>
          <a:ext cx="3683003" cy="60302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Ｅ．特定非営利活動法人ホールアース研究所</a:t>
          </a:r>
          <a:endParaRPr kumimoji="1" lang="en-US" altLang="ja-JP" sz="1200">
            <a:solidFill>
              <a:sysClr val="windowText" lastClr="000000"/>
            </a:solidFill>
          </a:endParaRPr>
        </a:p>
        <a:p>
          <a:pPr algn="ctr"/>
          <a:r>
            <a:rPr kumimoji="1" lang="ja-JP" altLang="en-US" sz="1200">
              <a:solidFill>
                <a:sysClr val="windowText" lastClr="000000"/>
              </a:solidFill>
            </a:rPr>
            <a:t>４百万円</a:t>
          </a:r>
          <a:endParaRPr kumimoji="1" lang="en-US" altLang="ja-JP" sz="1200">
            <a:solidFill>
              <a:sysClr val="windowText" lastClr="000000"/>
            </a:solidFill>
          </a:endParaRPr>
        </a:p>
      </xdr:txBody>
    </xdr:sp>
    <xdr:clientData/>
  </xdr:twoCellAnchor>
  <xdr:twoCellAnchor>
    <xdr:from>
      <xdr:col>8</xdr:col>
      <xdr:colOff>193074</xdr:colOff>
      <xdr:row>742</xdr:row>
      <xdr:rowOff>231320</xdr:rowOff>
    </xdr:from>
    <xdr:to>
      <xdr:col>9</xdr:col>
      <xdr:colOff>0</xdr:colOff>
      <xdr:row>760</xdr:row>
      <xdr:rowOff>0</xdr:rowOff>
    </xdr:to>
    <xdr:cxnSp macro="">
      <xdr:nvCxnSpPr>
        <xdr:cNvPr id="12" name="直線コネクタ 11"/>
        <xdr:cNvCxnSpPr/>
      </xdr:nvCxnSpPr>
      <xdr:spPr>
        <a:xfrm flipH="1">
          <a:off x="1840642" y="41420509"/>
          <a:ext cx="12872" cy="701540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95249</xdr:colOff>
      <xdr:row>740</xdr:row>
      <xdr:rowOff>272143</xdr:rowOff>
    </xdr:from>
    <xdr:to>
      <xdr:col>44</xdr:col>
      <xdr:colOff>154214</xdr:colOff>
      <xdr:row>743</xdr:row>
      <xdr:rowOff>291195</xdr:rowOff>
    </xdr:to>
    <xdr:sp macro="" textlink="">
      <xdr:nvSpPr>
        <xdr:cNvPr id="13" name="大かっこ 12"/>
        <xdr:cNvSpPr/>
      </xdr:nvSpPr>
      <xdr:spPr>
        <a:xfrm>
          <a:off x="4076699" y="39715168"/>
          <a:ext cx="5297715" cy="107632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事業実施に係る事務費　３３百万円</a:t>
          </a:r>
          <a:endParaRPr kumimoji="1" lang="en-US" altLang="ja-JP" sz="1100"/>
        </a:p>
        <a:p>
          <a:pPr algn="l"/>
          <a:r>
            <a:rPr kumimoji="1" lang="ja-JP" altLang="en-US" sz="1100"/>
            <a:t>①人件費　　　　 　 １１</a:t>
          </a:r>
          <a:r>
            <a:rPr kumimoji="1" lang="en-US" altLang="ja-JP" sz="1100"/>
            <a:t>.</a:t>
          </a:r>
          <a:r>
            <a:rPr kumimoji="1" lang="ja-JP" altLang="en-US" sz="1100"/>
            <a:t>５百万円　　②光熱水費　　　 　　　６百万円</a:t>
          </a:r>
          <a:endParaRPr kumimoji="1" lang="en-US" altLang="ja-JP" sz="1100"/>
        </a:p>
        <a:p>
          <a:pPr algn="l"/>
          <a:r>
            <a:rPr kumimoji="1" lang="ja-JP" altLang="en-US" sz="1100"/>
            <a:t>③通信運搬費</a:t>
          </a:r>
          <a:r>
            <a:rPr kumimoji="1" lang="ja-JP" altLang="en-US" sz="1100" baseline="0"/>
            <a:t>  </a:t>
          </a:r>
          <a:r>
            <a:rPr kumimoji="1" lang="ja-JP" altLang="en-US" sz="1100"/>
            <a:t>　　　５百万円　　　④</a:t>
          </a:r>
          <a:r>
            <a:rPr kumimoji="1" lang="ja-JP" altLang="ja-JP" sz="1100">
              <a:solidFill>
                <a:schemeClr val="tx1"/>
              </a:solidFill>
              <a:effectLst/>
              <a:latin typeface="+mn-lt"/>
              <a:ea typeface="+mn-ea"/>
              <a:cs typeface="+mn-cs"/>
            </a:rPr>
            <a:t>職員旅費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⑤</a:t>
          </a:r>
          <a:r>
            <a:rPr kumimoji="1" lang="ja-JP" altLang="ja-JP" sz="1100">
              <a:solidFill>
                <a:schemeClr val="tx1"/>
              </a:solidFill>
              <a:effectLst/>
              <a:latin typeface="+mn-lt"/>
              <a:ea typeface="+mn-ea"/>
              <a:cs typeface="+mn-cs"/>
            </a:rPr>
            <a:t>土地建物借料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１百万円</a:t>
          </a:r>
          <a:r>
            <a:rPr kumimoji="1" lang="ja-JP" altLang="en-US" sz="1100">
              <a:solidFill>
                <a:schemeClr val="tx1"/>
              </a:solidFill>
              <a:effectLst/>
              <a:latin typeface="+mn-lt"/>
              <a:ea typeface="+mn-ea"/>
              <a:cs typeface="+mn-cs"/>
            </a:rPr>
            <a:t>　　　⑥その他消耗品等 </a:t>
          </a:r>
          <a:r>
            <a:rPr kumimoji="1" lang="ja-JP" altLang="en-US" sz="1100" baseline="0">
              <a:solidFill>
                <a:schemeClr val="tx1"/>
              </a:solidFill>
              <a:effectLst/>
              <a:latin typeface="+mn-lt"/>
              <a:ea typeface="+mn-ea"/>
              <a:cs typeface="+mn-cs"/>
            </a:rPr>
            <a:t> 　７</a:t>
          </a:r>
          <a:r>
            <a:rPr kumimoji="1" lang="en-US"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５</a:t>
          </a:r>
          <a:r>
            <a:rPr kumimoji="1" lang="ja-JP" altLang="en-US" sz="1100">
              <a:solidFill>
                <a:schemeClr val="tx1"/>
              </a:solidFill>
              <a:effectLst/>
              <a:latin typeface="+mn-lt"/>
              <a:ea typeface="+mn-ea"/>
              <a:cs typeface="+mn-cs"/>
            </a:rPr>
            <a:t>百万円</a:t>
          </a:r>
          <a:endParaRPr kumimoji="1" lang="ja-JP" altLang="en-US" sz="1100"/>
        </a:p>
      </xdr:txBody>
    </xdr:sp>
    <xdr:clientData/>
  </xdr:twoCellAnchor>
  <xdr:twoCellAnchor>
    <xdr:from>
      <xdr:col>31</xdr:col>
      <xdr:colOff>0</xdr:colOff>
      <xdr:row>745</xdr:row>
      <xdr:rowOff>0</xdr:rowOff>
    </xdr:from>
    <xdr:to>
      <xdr:col>43</xdr:col>
      <xdr:colOff>103575</xdr:colOff>
      <xdr:row>746</xdr:row>
      <xdr:rowOff>136789</xdr:rowOff>
    </xdr:to>
    <xdr:sp macro="" textlink="">
      <xdr:nvSpPr>
        <xdr:cNvPr id="14" name="大かっこ 13"/>
        <xdr:cNvSpPr/>
      </xdr:nvSpPr>
      <xdr:spPr>
        <a:xfrm>
          <a:off x="6496050" y="41205150"/>
          <a:ext cx="2618175" cy="4892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eaLnBrk="1" fontAlgn="auto" latinLnBrk="0" hangingPunct="1"/>
          <a:r>
            <a:rPr kumimoji="1" lang="ja-JP" altLang="ja-JP" sz="1100">
              <a:solidFill>
                <a:schemeClr val="tx1"/>
              </a:solidFill>
              <a:effectLst/>
              <a:latin typeface="+mn-lt"/>
              <a:ea typeface="+mn-ea"/>
              <a:cs typeface="+mn-cs"/>
            </a:rPr>
            <a:t>施設保守点検、修繕、維持管理等</a:t>
          </a:r>
          <a:endParaRPr lang="ja-JP" altLang="ja-JP">
            <a:effectLst/>
          </a:endParaRPr>
        </a:p>
      </xdr:txBody>
    </xdr:sp>
    <xdr:clientData/>
  </xdr:twoCellAnchor>
  <xdr:twoCellAnchor>
    <xdr:from>
      <xdr:col>31</xdr:col>
      <xdr:colOff>0</xdr:colOff>
      <xdr:row>748</xdr:row>
      <xdr:rowOff>0</xdr:rowOff>
    </xdr:from>
    <xdr:to>
      <xdr:col>43</xdr:col>
      <xdr:colOff>103575</xdr:colOff>
      <xdr:row>749</xdr:row>
      <xdr:rowOff>163630</xdr:rowOff>
    </xdr:to>
    <xdr:sp macro="" textlink="">
      <xdr:nvSpPr>
        <xdr:cNvPr id="15" name="大かっこ 14"/>
        <xdr:cNvSpPr/>
      </xdr:nvSpPr>
      <xdr:spPr>
        <a:xfrm>
          <a:off x="6496050" y="42262425"/>
          <a:ext cx="2618175" cy="5160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センター補修工事</a:t>
          </a:r>
          <a:endParaRPr kumimoji="1" lang="en-US" altLang="ja-JP" sz="1100">
            <a:solidFill>
              <a:schemeClr val="tx1"/>
            </a:solidFill>
            <a:effectLst/>
            <a:latin typeface="+mn-lt"/>
            <a:ea typeface="+mn-ea"/>
            <a:cs typeface="+mn-cs"/>
          </a:endParaRPr>
        </a:p>
      </xdr:txBody>
    </xdr:sp>
    <xdr:clientData/>
  </xdr:twoCellAnchor>
  <xdr:twoCellAnchor>
    <xdr:from>
      <xdr:col>31</xdr:col>
      <xdr:colOff>0</xdr:colOff>
      <xdr:row>751</xdr:row>
      <xdr:rowOff>0</xdr:rowOff>
    </xdr:from>
    <xdr:to>
      <xdr:col>43</xdr:col>
      <xdr:colOff>103575</xdr:colOff>
      <xdr:row>752</xdr:row>
      <xdr:rowOff>165444</xdr:rowOff>
    </xdr:to>
    <xdr:sp macro="" textlink="">
      <xdr:nvSpPr>
        <xdr:cNvPr id="16" name="大かっこ 15"/>
        <xdr:cNvSpPr/>
      </xdr:nvSpPr>
      <xdr:spPr>
        <a:xfrm>
          <a:off x="6496050" y="43319700"/>
          <a:ext cx="2618175" cy="5178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職員住宅の借上</a:t>
          </a:r>
          <a:endParaRPr lang="ja-JP" altLang="ja-JP">
            <a:effectLst/>
          </a:endParaRPr>
        </a:p>
      </xdr:txBody>
    </xdr:sp>
    <xdr:clientData/>
  </xdr:twoCellAnchor>
  <xdr:twoCellAnchor>
    <xdr:from>
      <xdr:col>31</xdr:col>
      <xdr:colOff>0</xdr:colOff>
      <xdr:row>754</xdr:row>
      <xdr:rowOff>0</xdr:rowOff>
    </xdr:from>
    <xdr:to>
      <xdr:col>43</xdr:col>
      <xdr:colOff>103575</xdr:colOff>
      <xdr:row>755</xdr:row>
      <xdr:rowOff>163629</xdr:rowOff>
    </xdr:to>
    <xdr:sp macro="" textlink="">
      <xdr:nvSpPr>
        <xdr:cNvPr id="17" name="大かっこ 16"/>
        <xdr:cNvSpPr/>
      </xdr:nvSpPr>
      <xdr:spPr>
        <a:xfrm>
          <a:off x="6496050" y="44376975"/>
          <a:ext cx="2618175" cy="51605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標本の作製等</a:t>
          </a:r>
          <a:endParaRPr kumimoji="1" lang="en-US" altLang="ja-JP" sz="1100"/>
        </a:p>
      </xdr:txBody>
    </xdr:sp>
    <xdr:clientData/>
  </xdr:twoCellAnchor>
  <xdr:twoCellAnchor>
    <xdr:from>
      <xdr:col>30</xdr:col>
      <xdr:colOff>176893</xdr:colOff>
      <xdr:row>756</xdr:row>
      <xdr:rowOff>381000</xdr:rowOff>
    </xdr:from>
    <xdr:to>
      <xdr:col>43</xdr:col>
      <xdr:colOff>76361</xdr:colOff>
      <xdr:row>757</xdr:row>
      <xdr:rowOff>231665</xdr:rowOff>
    </xdr:to>
    <xdr:sp macro="" textlink="">
      <xdr:nvSpPr>
        <xdr:cNvPr id="18" name="大かっこ 17"/>
        <xdr:cNvSpPr/>
      </xdr:nvSpPr>
      <xdr:spPr>
        <a:xfrm>
          <a:off x="6463393" y="45786675"/>
          <a:ext cx="2623618" cy="24119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休日開館・運営管理業務</a:t>
          </a:r>
          <a:endParaRPr kumimoji="1" lang="en-US" altLang="ja-JP" sz="110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oneCellAnchor>
    <xdr:from>
      <xdr:col>11</xdr:col>
      <xdr:colOff>0</xdr:colOff>
      <xdr:row>753</xdr:row>
      <xdr:rowOff>136072</xdr:rowOff>
    </xdr:from>
    <xdr:ext cx="2029229" cy="309012"/>
    <xdr:sp macro="" textlink="">
      <xdr:nvSpPr>
        <xdr:cNvPr id="19" name="テキスト ボックス 18"/>
        <xdr:cNvSpPr txBox="1"/>
      </xdr:nvSpPr>
      <xdr:spPr>
        <a:xfrm>
          <a:off x="2305050" y="44160622"/>
          <a:ext cx="2029229" cy="309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t>【</a:t>
          </a:r>
          <a:r>
            <a:rPr kumimoji="1" lang="ja-JP" altLang="en-US" sz="1000"/>
            <a:t>委託・随意契約（企画競争）</a:t>
          </a:r>
          <a:r>
            <a:rPr kumimoji="1" lang="en-US" altLang="ja-JP" sz="1000"/>
            <a:t>】</a:t>
          </a:r>
          <a:endParaRPr kumimoji="1" lang="ja-JP" altLang="en-US" sz="1000"/>
        </a:p>
      </xdr:txBody>
    </xdr:sp>
    <xdr:clientData/>
  </xdr:oneCellAnchor>
  <xdr:twoCellAnchor>
    <xdr:from>
      <xdr:col>9</xdr:col>
      <xdr:colOff>0</xdr:colOff>
      <xdr:row>745</xdr:row>
      <xdr:rowOff>0</xdr:rowOff>
    </xdr:from>
    <xdr:to>
      <xdr:col>10</xdr:col>
      <xdr:colOff>202293</xdr:colOff>
      <xdr:row>745</xdr:row>
      <xdr:rowOff>6798</xdr:rowOff>
    </xdr:to>
    <xdr:cxnSp macro="">
      <xdr:nvCxnSpPr>
        <xdr:cNvPr id="20" name="直線コネクタ 19"/>
        <xdr:cNvCxnSpPr/>
      </xdr:nvCxnSpPr>
      <xdr:spPr>
        <a:xfrm flipV="1">
          <a:off x="1885950" y="41205150"/>
          <a:ext cx="411843"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749</xdr:row>
      <xdr:rowOff>13607</xdr:rowOff>
    </xdr:from>
    <xdr:to>
      <xdr:col>10</xdr:col>
      <xdr:colOff>202293</xdr:colOff>
      <xdr:row>749</xdr:row>
      <xdr:rowOff>20405</xdr:rowOff>
    </xdr:to>
    <xdr:cxnSp macro="">
      <xdr:nvCxnSpPr>
        <xdr:cNvPr id="21" name="直線コネクタ 20"/>
        <xdr:cNvCxnSpPr/>
      </xdr:nvCxnSpPr>
      <xdr:spPr>
        <a:xfrm flipV="1">
          <a:off x="1885950" y="42628457"/>
          <a:ext cx="411843"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193222</xdr:colOff>
      <xdr:row>751</xdr:row>
      <xdr:rowOff>220436</xdr:rowOff>
    </xdr:from>
    <xdr:to>
      <xdr:col>10</xdr:col>
      <xdr:colOff>191408</xdr:colOff>
      <xdr:row>751</xdr:row>
      <xdr:rowOff>227234</xdr:rowOff>
    </xdr:to>
    <xdr:cxnSp macro="">
      <xdr:nvCxnSpPr>
        <xdr:cNvPr id="22" name="直線コネクタ 21"/>
        <xdr:cNvCxnSpPr/>
      </xdr:nvCxnSpPr>
      <xdr:spPr>
        <a:xfrm flipV="1">
          <a:off x="1869622" y="43540136"/>
          <a:ext cx="417286"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742</xdr:row>
      <xdr:rowOff>231320</xdr:rowOff>
    </xdr:from>
    <xdr:to>
      <xdr:col>10</xdr:col>
      <xdr:colOff>202293</xdr:colOff>
      <xdr:row>742</xdr:row>
      <xdr:rowOff>238118</xdr:rowOff>
    </xdr:to>
    <xdr:cxnSp macro="">
      <xdr:nvCxnSpPr>
        <xdr:cNvPr id="23" name="直線コネクタ 22"/>
        <xdr:cNvCxnSpPr/>
      </xdr:nvCxnSpPr>
      <xdr:spPr>
        <a:xfrm flipV="1">
          <a:off x="1885950" y="40379195"/>
          <a:ext cx="411843"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755</xdr:row>
      <xdr:rowOff>19050</xdr:rowOff>
    </xdr:from>
    <xdr:to>
      <xdr:col>11</xdr:col>
      <xdr:colOff>17235</xdr:colOff>
      <xdr:row>755</xdr:row>
      <xdr:rowOff>25848</xdr:rowOff>
    </xdr:to>
    <xdr:cxnSp macro="">
      <xdr:nvCxnSpPr>
        <xdr:cNvPr id="24" name="直線コネクタ 23"/>
        <xdr:cNvCxnSpPr/>
      </xdr:nvCxnSpPr>
      <xdr:spPr>
        <a:xfrm flipV="1">
          <a:off x="1905000" y="44748450"/>
          <a:ext cx="417285"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198665</xdr:colOff>
      <xdr:row>757</xdr:row>
      <xdr:rowOff>361950</xdr:rowOff>
    </xdr:from>
    <xdr:to>
      <xdr:col>10</xdr:col>
      <xdr:colOff>196851</xdr:colOff>
      <xdr:row>757</xdr:row>
      <xdr:rowOff>368748</xdr:rowOff>
    </xdr:to>
    <xdr:cxnSp macro="">
      <xdr:nvCxnSpPr>
        <xdr:cNvPr id="25" name="直線コネクタ 24"/>
        <xdr:cNvCxnSpPr/>
      </xdr:nvCxnSpPr>
      <xdr:spPr>
        <a:xfrm flipV="1">
          <a:off x="1875065" y="46158150"/>
          <a:ext cx="417286"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759</xdr:row>
      <xdr:rowOff>0</xdr:rowOff>
    </xdr:from>
    <xdr:to>
      <xdr:col>43</xdr:col>
      <xdr:colOff>105414</xdr:colOff>
      <xdr:row>760</xdr:row>
      <xdr:rowOff>146712</xdr:rowOff>
    </xdr:to>
    <xdr:sp macro="" textlink="">
      <xdr:nvSpPr>
        <xdr:cNvPr id="26" name="大かっこ 25"/>
        <xdr:cNvSpPr/>
      </xdr:nvSpPr>
      <xdr:spPr>
        <a:xfrm>
          <a:off x="6384324" y="48062635"/>
          <a:ext cx="2576766" cy="51998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空調設備等改修工事設計業務</a:t>
          </a:r>
          <a:endParaRPr kumimoji="1" lang="en-US" altLang="ja-JP" sz="110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lientData/>
  </xdr:twoCellAnchor>
  <xdr:twoCellAnchor>
    <xdr:from>
      <xdr:col>11</xdr:col>
      <xdr:colOff>38615</xdr:colOff>
      <xdr:row>758</xdr:row>
      <xdr:rowOff>604966</xdr:rowOff>
    </xdr:from>
    <xdr:to>
      <xdr:col>28</xdr:col>
      <xdr:colOff>159268</xdr:colOff>
      <xdr:row>760</xdr:row>
      <xdr:rowOff>196536</xdr:rowOff>
    </xdr:to>
    <xdr:sp macro="" textlink="">
      <xdr:nvSpPr>
        <xdr:cNvPr id="27" name="正方形/長方形 26"/>
        <xdr:cNvSpPr/>
      </xdr:nvSpPr>
      <xdr:spPr>
        <a:xfrm>
          <a:off x="2304020" y="47998277"/>
          <a:ext cx="3621734" cy="6341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latin typeface="+mn-ea"/>
              <a:ea typeface="+mn-ea"/>
            </a:rPr>
            <a:t>F</a:t>
          </a:r>
          <a:r>
            <a:rPr kumimoji="1" lang="ja-JP" altLang="en-US" sz="1200">
              <a:solidFill>
                <a:sysClr val="windowText" lastClr="000000"/>
              </a:solidFill>
            </a:rPr>
            <a:t>．株式会社土屋建築研究所</a:t>
          </a:r>
          <a:endParaRPr kumimoji="1" lang="en-US" altLang="ja-JP" sz="1200">
            <a:solidFill>
              <a:sysClr val="windowText" lastClr="000000"/>
            </a:solidFill>
          </a:endParaRPr>
        </a:p>
        <a:p>
          <a:pPr algn="ctr"/>
          <a:r>
            <a:rPr kumimoji="1" lang="ja-JP" altLang="en-US" sz="1200">
              <a:solidFill>
                <a:sysClr val="windowText" lastClr="000000"/>
              </a:solidFill>
            </a:rPr>
            <a:t>４百万円</a:t>
          </a:r>
          <a:endParaRPr kumimoji="1" lang="en-US" altLang="ja-JP" sz="1200">
            <a:solidFill>
              <a:sysClr val="windowText" lastClr="000000"/>
            </a:solidFill>
          </a:endParaRPr>
        </a:p>
      </xdr:txBody>
    </xdr:sp>
    <xdr:clientData/>
  </xdr:twoCellAnchor>
  <xdr:twoCellAnchor>
    <xdr:from>
      <xdr:col>9</xdr:col>
      <xdr:colOff>0</xdr:colOff>
      <xdr:row>759</xdr:row>
      <xdr:rowOff>360405</xdr:rowOff>
    </xdr:from>
    <xdr:to>
      <xdr:col>10</xdr:col>
      <xdr:colOff>204132</xdr:colOff>
      <xdr:row>759</xdr:row>
      <xdr:rowOff>367203</xdr:rowOff>
    </xdr:to>
    <xdr:cxnSp macro="">
      <xdr:nvCxnSpPr>
        <xdr:cNvPr id="29" name="直線コネクタ 28"/>
        <xdr:cNvCxnSpPr/>
      </xdr:nvCxnSpPr>
      <xdr:spPr>
        <a:xfrm flipV="1">
          <a:off x="1853514" y="48423040"/>
          <a:ext cx="410077"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12872</xdr:colOff>
      <xdr:row>758</xdr:row>
      <xdr:rowOff>270304</xdr:rowOff>
    </xdr:from>
    <xdr:ext cx="2029229" cy="309012"/>
    <xdr:sp macro="" textlink="">
      <xdr:nvSpPr>
        <xdr:cNvPr id="30" name="テキスト ボックス 29"/>
        <xdr:cNvSpPr txBox="1"/>
      </xdr:nvSpPr>
      <xdr:spPr>
        <a:xfrm>
          <a:off x="2278277" y="47444797"/>
          <a:ext cx="2029229" cy="309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a:t>
          </a:r>
          <a:r>
            <a:rPr kumimoji="1" lang="ja-JP" altLang="en-US" sz="1100">
              <a:solidFill>
                <a:schemeClr val="tx1"/>
              </a:solidFill>
              <a:effectLst/>
              <a:latin typeface="+mn-lt"/>
              <a:ea typeface="+mn-ea"/>
              <a:cs typeface="+mn-cs"/>
            </a:rPr>
            <a:t>契約</a:t>
          </a:r>
          <a:r>
            <a:rPr kumimoji="1" lang="ja-JP" altLang="ja-JP" sz="1100">
              <a:solidFill>
                <a:schemeClr val="tx1"/>
              </a:solidFill>
              <a:effectLst/>
              <a:latin typeface="+mn-lt"/>
              <a:ea typeface="+mn-ea"/>
              <a:cs typeface="+mn-cs"/>
            </a:rPr>
            <a:t>（最低価格）</a:t>
          </a:r>
          <a:r>
            <a:rPr kumimoji="1" lang="en-US" altLang="ja-JP" sz="1100">
              <a:solidFill>
                <a:schemeClr val="tx1"/>
              </a:solidFill>
              <a:effectLst/>
              <a:latin typeface="+mn-lt"/>
              <a:ea typeface="+mn-ea"/>
              <a:cs typeface="+mn-cs"/>
            </a:rPr>
            <a:t>】</a:t>
          </a:r>
          <a:endParaRPr lang="ja-JP" altLang="ja-JP" sz="1000">
            <a:effectLst/>
          </a:endParaRPr>
        </a:p>
      </xdr:txBody>
    </xdr:sp>
    <xdr:clientData/>
  </xdr:oneCellAnchor>
  <xdr:oneCellAnchor>
    <xdr:from>
      <xdr:col>11</xdr:col>
      <xdr:colOff>0</xdr:colOff>
      <xdr:row>756</xdr:row>
      <xdr:rowOff>102973</xdr:rowOff>
    </xdr:from>
    <xdr:ext cx="2029229" cy="309012"/>
    <xdr:sp macro="" textlink="">
      <xdr:nvSpPr>
        <xdr:cNvPr id="31" name="テキスト ボックス 30"/>
        <xdr:cNvSpPr txBox="1"/>
      </xdr:nvSpPr>
      <xdr:spPr>
        <a:xfrm>
          <a:off x="2265405" y="46157635"/>
          <a:ext cx="2029229" cy="309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t>【</a:t>
          </a:r>
          <a:r>
            <a:rPr kumimoji="1" lang="ja-JP" altLang="en-US" sz="1000"/>
            <a:t>一般競争契約（最低価格）</a:t>
          </a:r>
          <a:r>
            <a:rPr kumimoji="1" lang="en-US" altLang="ja-JP" sz="1000"/>
            <a:t>】</a:t>
          </a:r>
          <a:endParaRPr kumimoji="1" lang="ja-JP" altLang="en-US" sz="10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3" sqref="A3:AH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t="s">
        <v>383</v>
      </c>
      <c r="AP2" s="928"/>
      <c r="AQ2" s="928"/>
      <c r="AR2" s="65" t="str">
        <f>IF(OR(AO2="　", AO2=""), "", "-")</f>
        <v/>
      </c>
      <c r="AS2" s="929">
        <v>184</v>
      </c>
      <c r="AT2" s="929"/>
      <c r="AU2" s="929"/>
      <c r="AV2" s="43" t="str">
        <f>IF(AW2="", "", "-")</f>
        <v/>
      </c>
      <c r="AW2" s="900"/>
      <c r="AX2" s="900"/>
    </row>
    <row r="3" spans="1:50" ht="21" customHeight="1" thickBot="1" x14ac:dyDescent="0.25">
      <c r="A3" s="856" t="s">
        <v>457</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539</v>
      </c>
      <c r="AK3" s="858"/>
      <c r="AL3" s="858"/>
      <c r="AM3" s="858"/>
      <c r="AN3" s="858"/>
      <c r="AO3" s="858"/>
      <c r="AP3" s="858"/>
      <c r="AQ3" s="858"/>
      <c r="AR3" s="858"/>
      <c r="AS3" s="858"/>
      <c r="AT3" s="858"/>
      <c r="AU3" s="858"/>
      <c r="AV3" s="858"/>
      <c r="AW3" s="858"/>
      <c r="AX3" s="24" t="s">
        <v>64</v>
      </c>
    </row>
    <row r="4" spans="1:50" ht="24.75" customHeight="1" x14ac:dyDescent="0.2">
      <c r="A4" s="690" t="s">
        <v>25</v>
      </c>
      <c r="B4" s="691"/>
      <c r="C4" s="691"/>
      <c r="D4" s="691"/>
      <c r="E4" s="691"/>
      <c r="F4" s="691"/>
      <c r="G4" s="668" t="s">
        <v>475</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476</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2">
      <c r="A5" s="678" t="s">
        <v>66</v>
      </c>
      <c r="B5" s="679"/>
      <c r="C5" s="679"/>
      <c r="D5" s="679"/>
      <c r="E5" s="679"/>
      <c r="F5" s="680"/>
      <c r="G5" s="828" t="s">
        <v>477</v>
      </c>
      <c r="H5" s="829"/>
      <c r="I5" s="829"/>
      <c r="J5" s="829"/>
      <c r="K5" s="829"/>
      <c r="L5" s="829"/>
      <c r="M5" s="830" t="s">
        <v>65</v>
      </c>
      <c r="N5" s="831"/>
      <c r="O5" s="831"/>
      <c r="P5" s="831"/>
      <c r="Q5" s="831"/>
      <c r="R5" s="832"/>
      <c r="S5" s="833" t="s">
        <v>130</v>
      </c>
      <c r="T5" s="829"/>
      <c r="U5" s="829"/>
      <c r="V5" s="829"/>
      <c r="W5" s="829"/>
      <c r="X5" s="834"/>
      <c r="Y5" s="684" t="s">
        <v>3</v>
      </c>
      <c r="Z5" s="529"/>
      <c r="AA5" s="529"/>
      <c r="AB5" s="529"/>
      <c r="AC5" s="529"/>
      <c r="AD5" s="530"/>
      <c r="AE5" s="685" t="s">
        <v>478</v>
      </c>
      <c r="AF5" s="685"/>
      <c r="AG5" s="685"/>
      <c r="AH5" s="685"/>
      <c r="AI5" s="685"/>
      <c r="AJ5" s="685"/>
      <c r="AK5" s="685"/>
      <c r="AL5" s="685"/>
      <c r="AM5" s="685"/>
      <c r="AN5" s="685"/>
      <c r="AO5" s="685"/>
      <c r="AP5" s="686"/>
      <c r="AQ5" s="687" t="s">
        <v>479</v>
      </c>
      <c r="AR5" s="688"/>
      <c r="AS5" s="688"/>
      <c r="AT5" s="688"/>
      <c r="AU5" s="688"/>
      <c r="AV5" s="688"/>
      <c r="AW5" s="688"/>
      <c r="AX5" s="689"/>
    </row>
    <row r="6" spans="1:50" ht="39" customHeight="1" x14ac:dyDescent="0.2">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2">
      <c r="A7" s="481" t="s">
        <v>22</v>
      </c>
      <c r="B7" s="482"/>
      <c r="C7" s="482"/>
      <c r="D7" s="482"/>
      <c r="E7" s="482"/>
      <c r="F7" s="483"/>
      <c r="G7" s="484" t="s">
        <v>481</v>
      </c>
      <c r="H7" s="485"/>
      <c r="I7" s="485"/>
      <c r="J7" s="485"/>
      <c r="K7" s="485"/>
      <c r="L7" s="485"/>
      <c r="M7" s="485"/>
      <c r="N7" s="485"/>
      <c r="O7" s="485"/>
      <c r="P7" s="485"/>
      <c r="Q7" s="485"/>
      <c r="R7" s="485"/>
      <c r="S7" s="485"/>
      <c r="T7" s="485"/>
      <c r="U7" s="485"/>
      <c r="V7" s="485"/>
      <c r="W7" s="485"/>
      <c r="X7" s="486"/>
      <c r="Y7" s="911" t="s">
        <v>429</v>
      </c>
      <c r="Z7" s="429"/>
      <c r="AA7" s="429"/>
      <c r="AB7" s="429"/>
      <c r="AC7" s="429"/>
      <c r="AD7" s="912"/>
      <c r="AE7" s="901" t="s">
        <v>482</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2">
      <c r="A8" s="481" t="s">
        <v>330</v>
      </c>
      <c r="B8" s="482"/>
      <c r="C8" s="482"/>
      <c r="D8" s="482"/>
      <c r="E8" s="482"/>
      <c r="F8" s="483"/>
      <c r="G8" s="930" t="str">
        <f>入力規則等!A28</f>
        <v>-</v>
      </c>
      <c r="H8" s="706"/>
      <c r="I8" s="706"/>
      <c r="J8" s="706"/>
      <c r="K8" s="706"/>
      <c r="L8" s="706"/>
      <c r="M8" s="706"/>
      <c r="N8" s="706"/>
      <c r="O8" s="706"/>
      <c r="P8" s="706"/>
      <c r="Q8" s="706"/>
      <c r="R8" s="706"/>
      <c r="S8" s="706"/>
      <c r="T8" s="706"/>
      <c r="U8" s="706"/>
      <c r="V8" s="706"/>
      <c r="W8" s="706"/>
      <c r="X8" s="931"/>
      <c r="Y8" s="835" t="s">
        <v>331</v>
      </c>
      <c r="Z8" s="836"/>
      <c r="AA8" s="836"/>
      <c r="AB8" s="836"/>
      <c r="AC8" s="836"/>
      <c r="AD8" s="837"/>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2">
      <c r="A9" s="838" t="s">
        <v>23</v>
      </c>
      <c r="B9" s="839"/>
      <c r="C9" s="839"/>
      <c r="D9" s="839"/>
      <c r="E9" s="839"/>
      <c r="F9" s="839"/>
      <c r="G9" s="840" t="s">
        <v>483</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2">
      <c r="A10" s="646" t="s">
        <v>29</v>
      </c>
      <c r="B10" s="647"/>
      <c r="C10" s="647"/>
      <c r="D10" s="647"/>
      <c r="E10" s="647"/>
      <c r="F10" s="647"/>
      <c r="G10" s="740" t="s">
        <v>484</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2">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32" t="s">
        <v>24</v>
      </c>
      <c r="B12" s="933"/>
      <c r="C12" s="933"/>
      <c r="D12" s="933"/>
      <c r="E12" s="933"/>
      <c r="F12" s="934"/>
      <c r="G12" s="746"/>
      <c r="H12" s="747"/>
      <c r="I12" s="747"/>
      <c r="J12" s="747"/>
      <c r="K12" s="747"/>
      <c r="L12" s="747"/>
      <c r="M12" s="747"/>
      <c r="N12" s="747"/>
      <c r="O12" s="747"/>
      <c r="P12" s="401" t="s">
        <v>448</v>
      </c>
      <c r="Q12" s="402"/>
      <c r="R12" s="402"/>
      <c r="S12" s="402"/>
      <c r="T12" s="402"/>
      <c r="U12" s="402"/>
      <c r="V12" s="403"/>
      <c r="W12" s="401" t="s">
        <v>445</v>
      </c>
      <c r="X12" s="402"/>
      <c r="Y12" s="402"/>
      <c r="Z12" s="402"/>
      <c r="AA12" s="402"/>
      <c r="AB12" s="402"/>
      <c r="AC12" s="403"/>
      <c r="AD12" s="401" t="s">
        <v>440</v>
      </c>
      <c r="AE12" s="402"/>
      <c r="AF12" s="402"/>
      <c r="AG12" s="402"/>
      <c r="AH12" s="402"/>
      <c r="AI12" s="402"/>
      <c r="AJ12" s="403"/>
      <c r="AK12" s="401" t="s">
        <v>433</v>
      </c>
      <c r="AL12" s="402"/>
      <c r="AM12" s="402"/>
      <c r="AN12" s="402"/>
      <c r="AO12" s="402"/>
      <c r="AP12" s="402"/>
      <c r="AQ12" s="403"/>
      <c r="AR12" s="401" t="s">
        <v>431</v>
      </c>
      <c r="AS12" s="402"/>
      <c r="AT12" s="402"/>
      <c r="AU12" s="402"/>
      <c r="AV12" s="402"/>
      <c r="AW12" s="402"/>
      <c r="AX12" s="708"/>
    </row>
    <row r="13" spans="1:50" ht="21" customHeight="1" x14ac:dyDescent="0.2">
      <c r="A13" s="600"/>
      <c r="B13" s="601"/>
      <c r="C13" s="601"/>
      <c r="D13" s="601"/>
      <c r="E13" s="601"/>
      <c r="F13" s="602"/>
      <c r="G13" s="709" t="s">
        <v>6</v>
      </c>
      <c r="H13" s="710"/>
      <c r="I13" s="750" t="s">
        <v>7</v>
      </c>
      <c r="J13" s="751"/>
      <c r="K13" s="751"/>
      <c r="L13" s="751"/>
      <c r="M13" s="751"/>
      <c r="N13" s="751"/>
      <c r="O13" s="752"/>
      <c r="P13" s="643">
        <v>94</v>
      </c>
      <c r="Q13" s="644"/>
      <c r="R13" s="644"/>
      <c r="S13" s="644"/>
      <c r="T13" s="644"/>
      <c r="U13" s="644"/>
      <c r="V13" s="645"/>
      <c r="W13" s="643">
        <v>93</v>
      </c>
      <c r="X13" s="644"/>
      <c r="Y13" s="644"/>
      <c r="Z13" s="644"/>
      <c r="AA13" s="644"/>
      <c r="AB13" s="644"/>
      <c r="AC13" s="645"/>
      <c r="AD13" s="643">
        <v>88</v>
      </c>
      <c r="AE13" s="644"/>
      <c r="AF13" s="644"/>
      <c r="AG13" s="644"/>
      <c r="AH13" s="644"/>
      <c r="AI13" s="644"/>
      <c r="AJ13" s="645"/>
      <c r="AK13" s="643">
        <v>93</v>
      </c>
      <c r="AL13" s="644"/>
      <c r="AM13" s="644"/>
      <c r="AN13" s="644"/>
      <c r="AO13" s="644"/>
      <c r="AP13" s="644"/>
      <c r="AQ13" s="645"/>
      <c r="AR13" s="908"/>
      <c r="AS13" s="909"/>
      <c r="AT13" s="909"/>
      <c r="AU13" s="909"/>
      <c r="AV13" s="909"/>
      <c r="AW13" s="909"/>
      <c r="AX13" s="910"/>
    </row>
    <row r="14" spans="1:50" ht="21" customHeight="1" x14ac:dyDescent="0.2">
      <c r="A14" s="600"/>
      <c r="B14" s="601"/>
      <c r="C14" s="601"/>
      <c r="D14" s="601"/>
      <c r="E14" s="601"/>
      <c r="F14" s="602"/>
      <c r="G14" s="711"/>
      <c r="H14" s="712"/>
      <c r="I14" s="697" t="s">
        <v>8</v>
      </c>
      <c r="J14" s="748"/>
      <c r="K14" s="748"/>
      <c r="L14" s="748"/>
      <c r="M14" s="748"/>
      <c r="N14" s="748"/>
      <c r="O14" s="749"/>
      <c r="P14" s="643" t="s">
        <v>485</v>
      </c>
      <c r="Q14" s="644"/>
      <c r="R14" s="644"/>
      <c r="S14" s="644"/>
      <c r="T14" s="644"/>
      <c r="U14" s="644"/>
      <c r="V14" s="645"/>
      <c r="W14" s="643" t="s">
        <v>485</v>
      </c>
      <c r="X14" s="644"/>
      <c r="Y14" s="644"/>
      <c r="Z14" s="644"/>
      <c r="AA14" s="644"/>
      <c r="AB14" s="644"/>
      <c r="AC14" s="645"/>
      <c r="AD14" s="643" t="s">
        <v>485</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2">
      <c r="A15" s="600"/>
      <c r="B15" s="601"/>
      <c r="C15" s="601"/>
      <c r="D15" s="601"/>
      <c r="E15" s="601"/>
      <c r="F15" s="602"/>
      <c r="G15" s="711"/>
      <c r="H15" s="712"/>
      <c r="I15" s="697" t="s">
        <v>50</v>
      </c>
      <c r="J15" s="698"/>
      <c r="K15" s="698"/>
      <c r="L15" s="698"/>
      <c r="M15" s="698"/>
      <c r="N15" s="698"/>
      <c r="O15" s="699"/>
      <c r="P15" s="643" t="s">
        <v>485</v>
      </c>
      <c r="Q15" s="644"/>
      <c r="R15" s="644"/>
      <c r="S15" s="644"/>
      <c r="T15" s="644"/>
      <c r="U15" s="644"/>
      <c r="V15" s="645"/>
      <c r="W15" s="643" t="s">
        <v>485</v>
      </c>
      <c r="X15" s="644"/>
      <c r="Y15" s="644"/>
      <c r="Z15" s="644"/>
      <c r="AA15" s="644"/>
      <c r="AB15" s="644"/>
      <c r="AC15" s="645"/>
      <c r="AD15" s="643" t="s">
        <v>485</v>
      </c>
      <c r="AE15" s="644"/>
      <c r="AF15" s="644"/>
      <c r="AG15" s="644"/>
      <c r="AH15" s="644"/>
      <c r="AI15" s="644"/>
      <c r="AJ15" s="645"/>
      <c r="AK15" s="643" t="s">
        <v>485</v>
      </c>
      <c r="AL15" s="644"/>
      <c r="AM15" s="644"/>
      <c r="AN15" s="644"/>
      <c r="AO15" s="644"/>
      <c r="AP15" s="644"/>
      <c r="AQ15" s="645"/>
      <c r="AR15" s="643"/>
      <c r="AS15" s="644"/>
      <c r="AT15" s="644"/>
      <c r="AU15" s="644"/>
      <c r="AV15" s="644"/>
      <c r="AW15" s="644"/>
      <c r="AX15" s="792"/>
    </row>
    <row r="16" spans="1:50" ht="21" customHeight="1" x14ac:dyDescent="0.2">
      <c r="A16" s="600"/>
      <c r="B16" s="601"/>
      <c r="C16" s="601"/>
      <c r="D16" s="601"/>
      <c r="E16" s="601"/>
      <c r="F16" s="602"/>
      <c r="G16" s="711"/>
      <c r="H16" s="712"/>
      <c r="I16" s="697" t="s">
        <v>51</v>
      </c>
      <c r="J16" s="698"/>
      <c r="K16" s="698"/>
      <c r="L16" s="698"/>
      <c r="M16" s="698"/>
      <c r="N16" s="698"/>
      <c r="O16" s="699"/>
      <c r="P16" s="643" t="s">
        <v>485</v>
      </c>
      <c r="Q16" s="644"/>
      <c r="R16" s="644"/>
      <c r="S16" s="644"/>
      <c r="T16" s="644"/>
      <c r="U16" s="644"/>
      <c r="V16" s="645"/>
      <c r="W16" s="643" t="s">
        <v>485</v>
      </c>
      <c r="X16" s="644"/>
      <c r="Y16" s="644"/>
      <c r="Z16" s="644"/>
      <c r="AA16" s="644"/>
      <c r="AB16" s="644"/>
      <c r="AC16" s="645"/>
      <c r="AD16" s="643" t="s">
        <v>485</v>
      </c>
      <c r="AE16" s="644"/>
      <c r="AF16" s="644"/>
      <c r="AG16" s="644"/>
      <c r="AH16" s="644"/>
      <c r="AI16" s="644"/>
      <c r="AJ16" s="645"/>
      <c r="AK16" s="643" t="s">
        <v>485</v>
      </c>
      <c r="AL16" s="644"/>
      <c r="AM16" s="644"/>
      <c r="AN16" s="644"/>
      <c r="AO16" s="644"/>
      <c r="AP16" s="644"/>
      <c r="AQ16" s="645"/>
      <c r="AR16" s="743"/>
      <c r="AS16" s="744"/>
      <c r="AT16" s="744"/>
      <c r="AU16" s="744"/>
      <c r="AV16" s="744"/>
      <c r="AW16" s="744"/>
      <c r="AX16" s="745"/>
    </row>
    <row r="17" spans="1:50" ht="24.75" customHeight="1" x14ac:dyDescent="0.2">
      <c r="A17" s="600"/>
      <c r="B17" s="601"/>
      <c r="C17" s="601"/>
      <c r="D17" s="601"/>
      <c r="E17" s="601"/>
      <c r="F17" s="602"/>
      <c r="G17" s="711"/>
      <c r="H17" s="712"/>
      <c r="I17" s="697" t="s">
        <v>49</v>
      </c>
      <c r="J17" s="748"/>
      <c r="K17" s="748"/>
      <c r="L17" s="748"/>
      <c r="M17" s="748"/>
      <c r="N17" s="748"/>
      <c r="O17" s="749"/>
      <c r="P17" s="643" t="s">
        <v>485</v>
      </c>
      <c r="Q17" s="644"/>
      <c r="R17" s="644"/>
      <c r="S17" s="644"/>
      <c r="T17" s="644"/>
      <c r="U17" s="644"/>
      <c r="V17" s="645"/>
      <c r="W17" s="643" t="s">
        <v>485</v>
      </c>
      <c r="X17" s="644"/>
      <c r="Y17" s="644"/>
      <c r="Z17" s="644"/>
      <c r="AA17" s="644"/>
      <c r="AB17" s="644"/>
      <c r="AC17" s="645"/>
      <c r="AD17" s="643" t="s">
        <v>485</v>
      </c>
      <c r="AE17" s="644"/>
      <c r="AF17" s="644"/>
      <c r="AG17" s="644"/>
      <c r="AH17" s="644"/>
      <c r="AI17" s="644"/>
      <c r="AJ17" s="645"/>
      <c r="AK17" s="643" t="s">
        <v>485</v>
      </c>
      <c r="AL17" s="644"/>
      <c r="AM17" s="644"/>
      <c r="AN17" s="644"/>
      <c r="AO17" s="644"/>
      <c r="AP17" s="644"/>
      <c r="AQ17" s="645"/>
      <c r="AR17" s="906"/>
      <c r="AS17" s="906"/>
      <c r="AT17" s="906"/>
      <c r="AU17" s="906"/>
      <c r="AV17" s="906"/>
      <c r="AW17" s="906"/>
      <c r="AX17" s="907"/>
    </row>
    <row r="18" spans="1:50" ht="24.75" customHeight="1" x14ac:dyDescent="0.2">
      <c r="A18" s="600"/>
      <c r="B18" s="601"/>
      <c r="C18" s="601"/>
      <c r="D18" s="601"/>
      <c r="E18" s="601"/>
      <c r="F18" s="602"/>
      <c r="G18" s="713"/>
      <c r="H18" s="714"/>
      <c r="I18" s="702" t="s">
        <v>20</v>
      </c>
      <c r="J18" s="703"/>
      <c r="K18" s="703"/>
      <c r="L18" s="703"/>
      <c r="M18" s="703"/>
      <c r="N18" s="703"/>
      <c r="O18" s="704"/>
      <c r="P18" s="867">
        <f>SUM(P13:V17)</f>
        <v>94</v>
      </c>
      <c r="Q18" s="868"/>
      <c r="R18" s="868"/>
      <c r="S18" s="868"/>
      <c r="T18" s="868"/>
      <c r="U18" s="868"/>
      <c r="V18" s="869"/>
      <c r="W18" s="867">
        <f>SUM(W13:AC17)</f>
        <v>93</v>
      </c>
      <c r="X18" s="868"/>
      <c r="Y18" s="868"/>
      <c r="Z18" s="868"/>
      <c r="AA18" s="868"/>
      <c r="AB18" s="868"/>
      <c r="AC18" s="869"/>
      <c r="AD18" s="867">
        <f>SUM(AD13:AJ17)</f>
        <v>88</v>
      </c>
      <c r="AE18" s="868"/>
      <c r="AF18" s="868"/>
      <c r="AG18" s="868"/>
      <c r="AH18" s="868"/>
      <c r="AI18" s="868"/>
      <c r="AJ18" s="869"/>
      <c r="AK18" s="867">
        <f>SUM(AK13:AQ17)</f>
        <v>93</v>
      </c>
      <c r="AL18" s="868"/>
      <c r="AM18" s="868"/>
      <c r="AN18" s="868"/>
      <c r="AO18" s="868"/>
      <c r="AP18" s="868"/>
      <c r="AQ18" s="869"/>
      <c r="AR18" s="867">
        <f>SUM(AR13:AX17)</f>
        <v>0</v>
      </c>
      <c r="AS18" s="868"/>
      <c r="AT18" s="868"/>
      <c r="AU18" s="868"/>
      <c r="AV18" s="868"/>
      <c r="AW18" s="868"/>
      <c r="AX18" s="870"/>
    </row>
    <row r="19" spans="1:50" ht="24.75" customHeight="1" x14ac:dyDescent="0.2">
      <c r="A19" s="600"/>
      <c r="B19" s="601"/>
      <c r="C19" s="601"/>
      <c r="D19" s="601"/>
      <c r="E19" s="601"/>
      <c r="F19" s="602"/>
      <c r="G19" s="865" t="s">
        <v>9</v>
      </c>
      <c r="H19" s="866"/>
      <c r="I19" s="866"/>
      <c r="J19" s="866"/>
      <c r="K19" s="866"/>
      <c r="L19" s="866"/>
      <c r="M19" s="866"/>
      <c r="N19" s="866"/>
      <c r="O19" s="866"/>
      <c r="P19" s="643">
        <v>79</v>
      </c>
      <c r="Q19" s="644"/>
      <c r="R19" s="644"/>
      <c r="S19" s="644"/>
      <c r="T19" s="644"/>
      <c r="U19" s="644"/>
      <c r="V19" s="645"/>
      <c r="W19" s="643">
        <v>73</v>
      </c>
      <c r="X19" s="644"/>
      <c r="Y19" s="644"/>
      <c r="Z19" s="644"/>
      <c r="AA19" s="644"/>
      <c r="AB19" s="644"/>
      <c r="AC19" s="645"/>
      <c r="AD19" s="643">
        <v>73</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2">
      <c r="A20" s="600"/>
      <c r="B20" s="601"/>
      <c r="C20" s="601"/>
      <c r="D20" s="601"/>
      <c r="E20" s="601"/>
      <c r="F20" s="602"/>
      <c r="G20" s="865" t="s">
        <v>10</v>
      </c>
      <c r="H20" s="866"/>
      <c r="I20" s="866"/>
      <c r="J20" s="866"/>
      <c r="K20" s="866"/>
      <c r="L20" s="866"/>
      <c r="M20" s="866"/>
      <c r="N20" s="866"/>
      <c r="O20" s="866"/>
      <c r="P20" s="304">
        <f>IF(P18=0, "-", SUM(P19)/P18)</f>
        <v>0.84042553191489366</v>
      </c>
      <c r="Q20" s="304"/>
      <c r="R20" s="304"/>
      <c r="S20" s="304"/>
      <c r="T20" s="304"/>
      <c r="U20" s="304"/>
      <c r="V20" s="304"/>
      <c r="W20" s="304">
        <f t="shared" ref="W20" si="0">IF(W18=0, "-", SUM(W19)/W18)</f>
        <v>0.78494623655913975</v>
      </c>
      <c r="X20" s="304"/>
      <c r="Y20" s="304"/>
      <c r="Z20" s="304"/>
      <c r="AA20" s="304"/>
      <c r="AB20" s="304"/>
      <c r="AC20" s="304"/>
      <c r="AD20" s="304">
        <f t="shared" ref="AD20" si="1">IF(AD18=0, "-", SUM(AD19)/AD18)</f>
        <v>0.82954545454545459</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2">
      <c r="A21" s="838"/>
      <c r="B21" s="839"/>
      <c r="C21" s="839"/>
      <c r="D21" s="839"/>
      <c r="E21" s="839"/>
      <c r="F21" s="935"/>
      <c r="G21" s="302" t="s">
        <v>394</v>
      </c>
      <c r="H21" s="303"/>
      <c r="I21" s="303"/>
      <c r="J21" s="303"/>
      <c r="K21" s="303"/>
      <c r="L21" s="303"/>
      <c r="M21" s="303"/>
      <c r="N21" s="303"/>
      <c r="O21" s="303"/>
      <c r="P21" s="304">
        <f>IF(P19=0, "-", SUM(P19)/SUM(P13,P14))</f>
        <v>0.84042553191489366</v>
      </c>
      <c r="Q21" s="304"/>
      <c r="R21" s="304"/>
      <c r="S21" s="304"/>
      <c r="T21" s="304"/>
      <c r="U21" s="304"/>
      <c r="V21" s="304"/>
      <c r="W21" s="304">
        <f t="shared" ref="W21" si="2">IF(W19=0, "-", SUM(W19)/SUM(W13,W14))</f>
        <v>0.78494623655913975</v>
      </c>
      <c r="X21" s="304"/>
      <c r="Y21" s="304"/>
      <c r="Z21" s="304"/>
      <c r="AA21" s="304"/>
      <c r="AB21" s="304"/>
      <c r="AC21" s="304"/>
      <c r="AD21" s="304">
        <f t="shared" ref="AD21" si="3">IF(AD19=0, "-", SUM(AD19)/SUM(AD13,AD14))</f>
        <v>0.82954545454545459</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2">
      <c r="A22" s="953" t="s">
        <v>465</v>
      </c>
      <c r="B22" s="954"/>
      <c r="C22" s="954"/>
      <c r="D22" s="954"/>
      <c r="E22" s="954"/>
      <c r="F22" s="955"/>
      <c r="G22" s="940" t="s">
        <v>374</v>
      </c>
      <c r="H22" s="208"/>
      <c r="I22" s="208"/>
      <c r="J22" s="208"/>
      <c r="K22" s="208"/>
      <c r="L22" s="208"/>
      <c r="M22" s="208"/>
      <c r="N22" s="208"/>
      <c r="O22" s="209"/>
      <c r="P22" s="925" t="s">
        <v>434</v>
      </c>
      <c r="Q22" s="208"/>
      <c r="R22" s="208"/>
      <c r="S22" s="208"/>
      <c r="T22" s="208"/>
      <c r="U22" s="208"/>
      <c r="V22" s="209"/>
      <c r="W22" s="925" t="s">
        <v>430</v>
      </c>
      <c r="X22" s="208"/>
      <c r="Y22" s="208"/>
      <c r="Z22" s="208"/>
      <c r="AA22" s="208"/>
      <c r="AB22" s="208"/>
      <c r="AC22" s="209"/>
      <c r="AD22" s="925" t="s">
        <v>373</v>
      </c>
      <c r="AE22" s="208"/>
      <c r="AF22" s="208"/>
      <c r="AG22" s="208"/>
      <c r="AH22" s="208"/>
      <c r="AI22" s="208"/>
      <c r="AJ22" s="208"/>
      <c r="AK22" s="208"/>
      <c r="AL22" s="208"/>
      <c r="AM22" s="208"/>
      <c r="AN22" s="208"/>
      <c r="AO22" s="208"/>
      <c r="AP22" s="208"/>
      <c r="AQ22" s="208"/>
      <c r="AR22" s="208"/>
      <c r="AS22" s="208"/>
      <c r="AT22" s="208"/>
      <c r="AU22" s="208"/>
      <c r="AV22" s="208"/>
      <c r="AW22" s="208"/>
      <c r="AX22" s="962"/>
    </row>
    <row r="23" spans="1:50" ht="25.5" customHeight="1" x14ac:dyDescent="0.2">
      <c r="A23" s="956"/>
      <c r="B23" s="957"/>
      <c r="C23" s="957"/>
      <c r="D23" s="957"/>
      <c r="E23" s="957"/>
      <c r="F23" s="958"/>
      <c r="G23" s="941" t="s">
        <v>486</v>
      </c>
      <c r="H23" s="942"/>
      <c r="I23" s="942"/>
      <c r="J23" s="942"/>
      <c r="K23" s="942"/>
      <c r="L23" s="942"/>
      <c r="M23" s="942"/>
      <c r="N23" s="942"/>
      <c r="O23" s="943"/>
      <c r="P23" s="908">
        <v>58</v>
      </c>
      <c r="Q23" s="909"/>
      <c r="R23" s="909"/>
      <c r="S23" s="909"/>
      <c r="T23" s="909"/>
      <c r="U23" s="909"/>
      <c r="V23" s="926"/>
      <c r="W23" s="908"/>
      <c r="X23" s="909"/>
      <c r="Y23" s="909"/>
      <c r="Z23" s="909"/>
      <c r="AA23" s="909"/>
      <c r="AB23" s="909"/>
      <c r="AC23" s="926"/>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2">
      <c r="A24" s="956"/>
      <c r="B24" s="957"/>
      <c r="C24" s="957"/>
      <c r="D24" s="957"/>
      <c r="E24" s="957"/>
      <c r="F24" s="958"/>
      <c r="G24" s="944" t="s">
        <v>487</v>
      </c>
      <c r="H24" s="945"/>
      <c r="I24" s="945"/>
      <c r="J24" s="945"/>
      <c r="K24" s="945"/>
      <c r="L24" s="945"/>
      <c r="M24" s="945"/>
      <c r="N24" s="945"/>
      <c r="O24" s="946"/>
      <c r="P24" s="643">
        <v>10</v>
      </c>
      <c r="Q24" s="644"/>
      <c r="R24" s="644"/>
      <c r="S24" s="644"/>
      <c r="T24" s="644"/>
      <c r="U24" s="644"/>
      <c r="V24" s="645"/>
      <c r="W24" s="643"/>
      <c r="X24" s="644"/>
      <c r="Y24" s="644"/>
      <c r="Z24" s="644"/>
      <c r="AA24" s="644"/>
      <c r="AB24" s="644"/>
      <c r="AC24" s="645"/>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2">
      <c r="A25" s="956"/>
      <c r="B25" s="957"/>
      <c r="C25" s="957"/>
      <c r="D25" s="957"/>
      <c r="E25" s="957"/>
      <c r="F25" s="958"/>
      <c r="G25" s="944" t="s">
        <v>488</v>
      </c>
      <c r="H25" s="945"/>
      <c r="I25" s="945"/>
      <c r="J25" s="945"/>
      <c r="K25" s="945"/>
      <c r="L25" s="945"/>
      <c r="M25" s="945"/>
      <c r="N25" s="945"/>
      <c r="O25" s="946"/>
      <c r="P25" s="643">
        <v>10</v>
      </c>
      <c r="Q25" s="644"/>
      <c r="R25" s="644"/>
      <c r="S25" s="644"/>
      <c r="T25" s="644"/>
      <c r="U25" s="644"/>
      <c r="V25" s="645"/>
      <c r="W25" s="643"/>
      <c r="X25" s="644"/>
      <c r="Y25" s="644"/>
      <c r="Z25" s="644"/>
      <c r="AA25" s="644"/>
      <c r="AB25" s="644"/>
      <c r="AC25" s="645"/>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2">
      <c r="A26" s="956"/>
      <c r="B26" s="957"/>
      <c r="C26" s="957"/>
      <c r="D26" s="957"/>
      <c r="E26" s="957"/>
      <c r="F26" s="958"/>
      <c r="G26" s="944" t="s">
        <v>489</v>
      </c>
      <c r="H26" s="945"/>
      <c r="I26" s="945"/>
      <c r="J26" s="945"/>
      <c r="K26" s="945"/>
      <c r="L26" s="945"/>
      <c r="M26" s="945"/>
      <c r="N26" s="945"/>
      <c r="O26" s="946"/>
      <c r="P26" s="643">
        <v>9</v>
      </c>
      <c r="Q26" s="644"/>
      <c r="R26" s="644"/>
      <c r="S26" s="644"/>
      <c r="T26" s="644"/>
      <c r="U26" s="644"/>
      <c r="V26" s="645"/>
      <c r="W26" s="643"/>
      <c r="X26" s="644"/>
      <c r="Y26" s="644"/>
      <c r="Z26" s="644"/>
      <c r="AA26" s="644"/>
      <c r="AB26" s="644"/>
      <c r="AC26" s="645"/>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2">
      <c r="A27" s="956"/>
      <c r="B27" s="957"/>
      <c r="C27" s="957"/>
      <c r="D27" s="957"/>
      <c r="E27" s="957"/>
      <c r="F27" s="958"/>
      <c r="G27" s="944" t="s">
        <v>490</v>
      </c>
      <c r="H27" s="945"/>
      <c r="I27" s="945"/>
      <c r="J27" s="945"/>
      <c r="K27" s="945"/>
      <c r="L27" s="945"/>
      <c r="M27" s="945"/>
      <c r="N27" s="945"/>
      <c r="O27" s="946"/>
      <c r="P27" s="643">
        <v>4</v>
      </c>
      <c r="Q27" s="644"/>
      <c r="R27" s="644"/>
      <c r="S27" s="644"/>
      <c r="T27" s="644"/>
      <c r="U27" s="644"/>
      <c r="V27" s="645"/>
      <c r="W27" s="643"/>
      <c r="X27" s="644"/>
      <c r="Y27" s="644"/>
      <c r="Z27" s="644"/>
      <c r="AA27" s="644"/>
      <c r="AB27" s="644"/>
      <c r="AC27" s="645"/>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x14ac:dyDescent="0.2">
      <c r="A28" s="956"/>
      <c r="B28" s="957"/>
      <c r="C28" s="957"/>
      <c r="D28" s="957"/>
      <c r="E28" s="957"/>
      <c r="F28" s="958"/>
      <c r="G28" s="947" t="s">
        <v>378</v>
      </c>
      <c r="H28" s="948"/>
      <c r="I28" s="948"/>
      <c r="J28" s="948"/>
      <c r="K28" s="948"/>
      <c r="L28" s="948"/>
      <c r="M28" s="948"/>
      <c r="N28" s="948"/>
      <c r="O28" s="949"/>
      <c r="P28" s="867">
        <f>P29-SUM(P23:P27)</f>
        <v>2</v>
      </c>
      <c r="Q28" s="868"/>
      <c r="R28" s="868"/>
      <c r="S28" s="868"/>
      <c r="T28" s="868"/>
      <c r="U28" s="868"/>
      <c r="V28" s="869"/>
      <c r="W28" s="867">
        <f>W29-SUM(W23:W27)</f>
        <v>0</v>
      </c>
      <c r="X28" s="868"/>
      <c r="Y28" s="868"/>
      <c r="Z28" s="868"/>
      <c r="AA28" s="868"/>
      <c r="AB28" s="868"/>
      <c r="AC28" s="869"/>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5">
      <c r="A29" s="959"/>
      <c r="B29" s="960"/>
      <c r="C29" s="960"/>
      <c r="D29" s="960"/>
      <c r="E29" s="960"/>
      <c r="F29" s="961"/>
      <c r="G29" s="950" t="s">
        <v>375</v>
      </c>
      <c r="H29" s="951"/>
      <c r="I29" s="951"/>
      <c r="J29" s="951"/>
      <c r="K29" s="951"/>
      <c r="L29" s="951"/>
      <c r="M29" s="951"/>
      <c r="N29" s="951"/>
      <c r="O29" s="952"/>
      <c r="P29" s="643">
        <f>AK13</f>
        <v>93</v>
      </c>
      <c r="Q29" s="644"/>
      <c r="R29" s="644"/>
      <c r="S29" s="644"/>
      <c r="T29" s="644"/>
      <c r="U29" s="644"/>
      <c r="V29" s="645"/>
      <c r="W29" s="922">
        <f>AR13</f>
        <v>0</v>
      </c>
      <c r="X29" s="923"/>
      <c r="Y29" s="923"/>
      <c r="Z29" s="923"/>
      <c r="AA29" s="923"/>
      <c r="AB29" s="923"/>
      <c r="AC29" s="92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2">
      <c r="A30" s="850" t="s">
        <v>390</v>
      </c>
      <c r="B30" s="851"/>
      <c r="C30" s="851"/>
      <c r="D30" s="851"/>
      <c r="E30" s="851"/>
      <c r="F30" s="852"/>
      <c r="G30" s="759" t="s">
        <v>264</v>
      </c>
      <c r="H30" s="760"/>
      <c r="I30" s="760"/>
      <c r="J30" s="760"/>
      <c r="K30" s="760"/>
      <c r="L30" s="760"/>
      <c r="M30" s="760"/>
      <c r="N30" s="760"/>
      <c r="O30" s="761"/>
      <c r="P30" s="846" t="s">
        <v>58</v>
      </c>
      <c r="Q30" s="760"/>
      <c r="R30" s="760"/>
      <c r="S30" s="760"/>
      <c r="T30" s="760"/>
      <c r="U30" s="760"/>
      <c r="V30" s="760"/>
      <c r="W30" s="760"/>
      <c r="X30" s="761"/>
      <c r="Y30" s="843"/>
      <c r="Z30" s="844"/>
      <c r="AA30" s="845"/>
      <c r="AB30" s="847" t="s">
        <v>11</v>
      </c>
      <c r="AC30" s="848"/>
      <c r="AD30" s="849"/>
      <c r="AE30" s="847" t="s">
        <v>449</v>
      </c>
      <c r="AF30" s="848"/>
      <c r="AG30" s="848"/>
      <c r="AH30" s="849"/>
      <c r="AI30" s="847" t="s">
        <v>446</v>
      </c>
      <c r="AJ30" s="848"/>
      <c r="AK30" s="848"/>
      <c r="AL30" s="849"/>
      <c r="AM30" s="904" t="s">
        <v>441</v>
      </c>
      <c r="AN30" s="904"/>
      <c r="AO30" s="904"/>
      <c r="AP30" s="847"/>
      <c r="AQ30" s="753" t="s">
        <v>306</v>
      </c>
      <c r="AR30" s="754"/>
      <c r="AS30" s="754"/>
      <c r="AT30" s="755"/>
      <c r="AU30" s="760" t="s">
        <v>252</v>
      </c>
      <c r="AV30" s="760"/>
      <c r="AW30" s="760"/>
      <c r="AX30" s="905"/>
    </row>
    <row r="31" spans="1:50" ht="18.75" customHeight="1" x14ac:dyDescent="0.2">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35</v>
      </c>
      <c r="AR31" s="186"/>
      <c r="AS31" s="119" t="s">
        <v>307</v>
      </c>
      <c r="AT31" s="120"/>
      <c r="AU31" s="185">
        <v>40</v>
      </c>
      <c r="AV31" s="185"/>
      <c r="AW31" s="384" t="s">
        <v>296</v>
      </c>
      <c r="AX31" s="385"/>
    </row>
    <row r="32" spans="1:50" ht="23.25" customHeight="1" x14ac:dyDescent="0.2">
      <c r="A32" s="389"/>
      <c r="B32" s="387"/>
      <c r="C32" s="387"/>
      <c r="D32" s="387"/>
      <c r="E32" s="387"/>
      <c r="F32" s="388"/>
      <c r="G32" s="550" t="s">
        <v>491</v>
      </c>
      <c r="H32" s="551"/>
      <c r="I32" s="551"/>
      <c r="J32" s="551"/>
      <c r="K32" s="551"/>
      <c r="L32" s="551"/>
      <c r="M32" s="551"/>
      <c r="N32" s="551"/>
      <c r="O32" s="552"/>
      <c r="P32" s="91" t="s">
        <v>492</v>
      </c>
      <c r="Q32" s="91"/>
      <c r="R32" s="91"/>
      <c r="S32" s="91"/>
      <c r="T32" s="91"/>
      <c r="U32" s="91"/>
      <c r="V32" s="91"/>
      <c r="W32" s="91"/>
      <c r="X32" s="92"/>
      <c r="Y32" s="457" t="s">
        <v>12</v>
      </c>
      <c r="Z32" s="517"/>
      <c r="AA32" s="518"/>
      <c r="AB32" s="447" t="s">
        <v>498</v>
      </c>
      <c r="AC32" s="447"/>
      <c r="AD32" s="447"/>
      <c r="AE32" s="204">
        <v>288154</v>
      </c>
      <c r="AF32" s="205"/>
      <c r="AG32" s="205"/>
      <c r="AH32" s="205"/>
      <c r="AI32" s="204">
        <v>303241</v>
      </c>
      <c r="AJ32" s="205"/>
      <c r="AK32" s="205"/>
      <c r="AL32" s="205"/>
      <c r="AM32" s="204">
        <v>318663</v>
      </c>
      <c r="AN32" s="205"/>
      <c r="AO32" s="205"/>
      <c r="AP32" s="205"/>
      <c r="AQ32" s="326" t="s">
        <v>584</v>
      </c>
      <c r="AR32" s="193"/>
      <c r="AS32" s="193"/>
      <c r="AT32" s="327"/>
      <c r="AU32" s="205"/>
      <c r="AV32" s="205"/>
      <c r="AW32" s="205"/>
      <c r="AX32" s="207"/>
    </row>
    <row r="33" spans="1:50" ht="23.25" customHeight="1" x14ac:dyDescent="0.2">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498</v>
      </c>
      <c r="AC33" s="509"/>
      <c r="AD33" s="509"/>
      <c r="AE33" s="204" t="s">
        <v>485</v>
      </c>
      <c r="AF33" s="205"/>
      <c r="AG33" s="205"/>
      <c r="AH33" s="205"/>
      <c r="AI33" s="204" t="s">
        <v>485</v>
      </c>
      <c r="AJ33" s="205"/>
      <c r="AK33" s="205"/>
      <c r="AL33" s="205"/>
      <c r="AM33" s="204" t="s">
        <v>493</v>
      </c>
      <c r="AN33" s="205"/>
      <c r="AO33" s="205"/>
      <c r="AP33" s="205"/>
      <c r="AQ33" s="326">
        <v>390000</v>
      </c>
      <c r="AR33" s="193"/>
      <c r="AS33" s="193"/>
      <c r="AT33" s="327"/>
      <c r="AU33" s="205">
        <v>450000</v>
      </c>
      <c r="AV33" s="205"/>
      <c r="AW33" s="205"/>
      <c r="AX33" s="207"/>
    </row>
    <row r="34" spans="1:50" ht="23.25" customHeight="1" x14ac:dyDescent="0.2">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64</v>
      </c>
      <c r="AF34" s="205"/>
      <c r="AG34" s="205"/>
      <c r="AH34" s="205"/>
      <c r="AI34" s="204">
        <v>67</v>
      </c>
      <c r="AJ34" s="205"/>
      <c r="AK34" s="205"/>
      <c r="AL34" s="205"/>
      <c r="AM34" s="204">
        <v>71</v>
      </c>
      <c r="AN34" s="205"/>
      <c r="AO34" s="205"/>
      <c r="AP34" s="205"/>
      <c r="AQ34" s="326" t="s">
        <v>494</v>
      </c>
      <c r="AR34" s="193"/>
      <c r="AS34" s="193"/>
      <c r="AT34" s="327"/>
      <c r="AU34" s="205" t="s">
        <v>495</v>
      </c>
      <c r="AV34" s="205"/>
      <c r="AW34" s="205"/>
      <c r="AX34" s="207"/>
    </row>
    <row r="35" spans="1:50" ht="23.25" customHeight="1" x14ac:dyDescent="0.2">
      <c r="A35" s="212" t="s">
        <v>419</v>
      </c>
      <c r="B35" s="213"/>
      <c r="C35" s="213"/>
      <c r="D35" s="213"/>
      <c r="E35" s="213"/>
      <c r="F35" s="214"/>
      <c r="G35" s="218" t="s">
        <v>496</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2">
      <c r="A37" s="756" t="s">
        <v>390</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449</v>
      </c>
      <c r="AF37" s="231"/>
      <c r="AG37" s="231"/>
      <c r="AH37" s="232"/>
      <c r="AI37" s="230" t="s">
        <v>446</v>
      </c>
      <c r="AJ37" s="231"/>
      <c r="AK37" s="231"/>
      <c r="AL37" s="232"/>
      <c r="AM37" s="236" t="s">
        <v>441</v>
      </c>
      <c r="AN37" s="236"/>
      <c r="AO37" s="236"/>
      <c r="AP37" s="230"/>
      <c r="AQ37" s="137" t="s">
        <v>306</v>
      </c>
      <c r="AR37" s="138"/>
      <c r="AS37" s="138"/>
      <c r="AT37" s="139"/>
      <c r="AU37" s="397" t="s">
        <v>252</v>
      </c>
      <c r="AV37" s="397"/>
      <c r="AW37" s="397"/>
      <c r="AX37" s="899"/>
    </row>
    <row r="38" spans="1:50" ht="18.75" hidden="1" customHeight="1" x14ac:dyDescent="0.2">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2">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2">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2">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2">
      <c r="A42" s="212" t="s">
        <v>419</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2">
      <c r="A44" s="756" t="s">
        <v>390</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449</v>
      </c>
      <c r="AF44" s="231"/>
      <c r="AG44" s="231"/>
      <c r="AH44" s="232"/>
      <c r="AI44" s="230" t="s">
        <v>446</v>
      </c>
      <c r="AJ44" s="231"/>
      <c r="AK44" s="231"/>
      <c r="AL44" s="232"/>
      <c r="AM44" s="236" t="s">
        <v>441</v>
      </c>
      <c r="AN44" s="236"/>
      <c r="AO44" s="236"/>
      <c r="AP44" s="230"/>
      <c r="AQ44" s="137" t="s">
        <v>306</v>
      </c>
      <c r="AR44" s="138"/>
      <c r="AS44" s="138"/>
      <c r="AT44" s="139"/>
      <c r="AU44" s="397" t="s">
        <v>252</v>
      </c>
      <c r="AV44" s="397"/>
      <c r="AW44" s="397"/>
      <c r="AX44" s="899"/>
    </row>
    <row r="45" spans="1:50" ht="18.75" hidden="1" customHeight="1" x14ac:dyDescent="0.2">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2">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2">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2">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2">
      <c r="A49" s="212" t="s">
        <v>419</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2">
      <c r="A51" s="386" t="s">
        <v>390</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449</v>
      </c>
      <c r="AF51" s="231"/>
      <c r="AG51" s="231"/>
      <c r="AH51" s="232"/>
      <c r="AI51" s="230" t="s">
        <v>446</v>
      </c>
      <c r="AJ51" s="231"/>
      <c r="AK51" s="231"/>
      <c r="AL51" s="232"/>
      <c r="AM51" s="236" t="s">
        <v>442</v>
      </c>
      <c r="AN51" s="236"/>
      <c r="AO51" s="236"/>
      <c r="AP51" s="230"/>
      <c r="AQ51" s="137" t="s">
        <v>306</v>
      </c>
      <c r="AR51" s="138"/>
      <c r="AS51" s="138"/>
      <c r="AT51" s="139"/>
      <c r="AU51" s="913" t="s">
        <v>252</v>
      </c>
      <c r="AV51" s="913"/>
      <c r="AW51" s="913"/>
      <c r="AX51" s="914"/>
    </row>
    <row r="52" spans="1:50" ht="18.75" hidden="1" customHeight="1" x14ac:dyDescent="0.2">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2">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2">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2">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2">
      <c r="A56" s="212" t="s">
        <v>419</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2">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2">
      <c r="A58" s="386" t="s">
        <v>390</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450</v>
      </c>
      <c r="AF58" s="231"/>
      <c r="AG58" s="231"/>
      <c r="AH58" s="232"/>
      <c r="AI58" s="230" t="s">
        <v>446</v>
      </c>
      <c r="AJ58" s="231"/>
      <c r="AK58" s="231"/>
      <c r="AL58" s="232"/>
      <c r="AM58" s="236" t="s">
        <v>441</v>
      </c>
      <c r="AN58" s="236"/>
      <c r="AO58" s="236"/>
      <c r="AP58" s="230"/>
      <c r="AQ58" s="137" t="s">
        <v>306</v>
      </c>
      <c r="AR58" s="138"/>
      <c r="AS58" s="138"/>
      <c r="AT58" s="139"/>
      <c r="AU58" s="913" t="s">
        <v>252</v>
      </c>
      <c r="AV58" s="913"/>
      <c r="AW58" s="913"/>
      <c r="AX58" s="914"/>
    </row>
    <row r="59" spans="1:50" ht="18.75" hidden="1" customHeight="1" x14ac:dyDescent="0.2">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2">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2">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2">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2">
      <c r="A63" s="212" t="s">
        <v>419</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2">
      <c r="A65" s="468" t="s">
        <v>391</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386</v>
      </c>
      <c r="X65" s="474"/>
      <c r="Y65" s="477"/>
      <c r="Z65" s="477"/>
      <c r="AA65" s="478"/>
      <c r="AB65" s="224" t="s">
        <v>11</v>
      </c>
      <c r="AC65" s="225"/>
      <c r="AD65" s="226"/>
      <c r="AE65" s="230" t="s">
        <v>449</v>
      </c>
      <c r="AF65" s="231"/>
      <c r="AG65" s="231"/>
      <c r="AH65" s="232"/>
      <c r="AI65" s="230" t="s">
        <v>446</v>
      </c>
      <c r="AJ65" s="231"/>
      <c r="AK65" s="231"/>
      <c r="AL65" s="232"/>
      <c r="AM65" s="236" t="s">
        <v>441</v>
      </c>
      <c r="AN65" s="236"/>
      <c r="AO65" s="236"/>
      <c r="AP65" s="230"/>
      <c r="AQ65" s="224" t="s">
        <v>306</v>
      </c>
      <c r="AR65" s="225"/>
      <c r="AS65" s="225"/>
      <c r="AT65" s="226"/>
      <c r="AU65" s="238" t="s">
        <v>252</v>
      </c>
      <c r="AV65" s="238"/>
      <c r="AW65" s="238"/>
      <c r="AX65" s="239"/>
    </row>
    <row r="66" spans="1:50" ht="18.75" hidden="1" customHeight="1" x14ac:dyDescent="0.2">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389</v>
      </c>
      <c r="AX66" s="240"/>
    </row>
    <row r="67" spans="1:50" ht="23.25" hidden="1" customHeight="1" x14ac:dyDescent="0.2">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409</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2">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409</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2">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410</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2">
      <c r="A70" s="461" t="s">
        <v>395</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408</v>
      </c>
      <c r="X70" s="297"/>
      <c r="Y70" s="256" t="s">
        <v>12</v>
      </c>
      <c r="Z70" s="256"/>
      <c r="AA70" s="257"/>
      <c r="AB70" s="258" t="s">
        <v>409</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2">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409</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2">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410</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2">
      <c r="A73" s="492" t="s">
        <v>391</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449</v>
      </c>
      <c r="AF73" s="231"/>
      <c r="AG73" s="231"/>
      <c r="AH73" s="232"/>
      <c r="AI73" s="230" t="s">
        <v>446</v>
      </c>
      <c r="AJ73" s="231"/>
      <c r="AK73" s="231"/>
      <c r="AL73" s="232"/>
      <c r="AM73" s="236" t="s">
        <v>441</v>
      </c>
      <c r="AN73" s="236"/>
      <c r="AO73" s="236"/>
      <c r="AP73" s="230"/>
      <c r="AQ73" s="145" t="s">
        <v>306</v>
      </c>
      <c r="AR73" s="116"/>
      <c r="AS73" s="116"/>
      <c r="AT73" s="117"/>
      <c r="AU73" s="121" t="s">
        <v>252</v>
      </c>
      <c r="AV73" s="122"/>
      <c r="AW73" s="122"/>
      <c r="AX73" s="123"/>
    </row>
    <row r="74" spans="1:50" ht="18.75" hidden="1" customHeight="1" x14ac:dyDescent="0.2">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2">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2">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2">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9"/>
      <c r="AF77" s="880"/>
      <c r="AG77" s="880"/>
      <c r="AH77" s="880"/>
      <c r="AI77" s="879"/>
      <c r="AJ77" s="880"/>
      <c r="AK77" s="880"/>
      <c r="AL77" s="880"/>
      <c r="AM77" s="879"/>
      <c r="AN77" s="880"/>
      <c r="AO77" s="880"/>
      <c r="AP77" s="880"/>
      <c r="AQ77" s="326"/>
      <c r="AR77" s="193"/>
      <c r="AS77" s="193"/>
      <c r="AT77" s="327"/>
      <c r="AU77" s="205"/>
      <c r="AV77" s="205"/>
      <c r="AW77" s="205"/>
      <c r="AX77" s="207"/>
    </row>
    <row r="78" spans="1:50" ht="69.75" hidden="1" customHeight="1" x14ac:dyDescent="0.2">
      <c r="A78" s="321" t="s">
        <v>422</v>
      </c>
      <c r="B78" s="322"/>
      <c r="C78" s="322"/>
      <c r="D78" s="322"/>
      <c r="E78" s="319" t="s">
        <v>368</v>
      </c>
      <c r="F78" s="320"/>
      <c r="G78" s="48" t="s">
        <v>309</v>
      </c>
      <c r="H78" s="573"/>
      <c r="I78" s="574"/>
      <c r="J78" s="574"/>
      <c r="K78" s="574"/>
      <c r="L78" s="574"/>
      <c r="M78" s="574"/>
      <c r="N78" s="574"/>
      <c r="O78" s="575"/>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385</v>
      </c>
      <c r="AP79" s="265"/>
      <c r="AQ79" s="265"/>
      <c r="AR79" s="67" t="s">
        <v>383</v>
      </c>
      <c r="AS79" s="264"/>
      <c r="AT79" s="265"/>
      <c r="AU79" s="265"/>
      <c r="AV79" s="265"/>
      <c r="AW79" s="265"/>
      <c r="AX79" s="936"/>
    </row>
    <row r="80" spans="1:50" ht="18.75" hidden="1" customHeight="1" x14ac:dyDescent="0.2">
      <c r="A80" s="853" t="s">
        <v>265</v>
      </c>
      <c r="B80" s="510" t="s">
        <v>382</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466</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2">
      <c r="A81" s="854"/>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854"/>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3"/>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4"/>
    </row>
    <row r="83" spans="1:60" ht="22.5" hidden="1" customHeight="1" x14ac:dyDescent="0.2">
      <c r="A83" s="854"/>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5"/>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6"/>
    </row>
    <row r="84" spans="1:60" ht="19.5" hidden="1" customHeight="1" x14ac:dyDescent="0.2">
      <c r="A84" s="854"/>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7"/>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8"/>
    </row>
    <row r="85" spans="1:60" ht="18.75" hidden="1" customHeight="1" x14ac:dyDescent="0.2">
      <c r="A85" s="854"/>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449</v>
      </c>
      <c r="AF85" s="231"/>
      <c r="AG85" s="231"/>
      <c r="AH85" s="232"/>
      <c r="AI85" s="230" t="s">
        <v>446</v>
      </c>
      <c r="AJ85" s="231"/>
      <c r="AK85" s="231"/>
      <c r="AL85" s="232"/>
      <c r="AM85" s="236" t="s">
        <v>441</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2">
      <c r="A86" s="854"/>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2">
      <c r="A87" s="854"/>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2">
      <c r="A88" s="854"/>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2">
      <c r="A89" s="854"/>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2">
      <c r="A90" s="854"/>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449</v>
      </c>
      <c r="AF90" s="231"/>
      <c r="AG90" s="231"/>
      <c r="AH90" s="232"/>
      <c r="AI90" s="230" t="s">
        <v>446</v>
      </c>
      <c r="AJ90" s="231"/>
      <c r="AK90" s="231"/>
      <c r="AL90" s="232"/>
      <c r="AM90" s="236" t="s">
        <v>441</v>
      </c>
      <c r="AN90" s="236"/>
      <c r="AO90" s="236"/>
      <c r="AP90" s="230"/>
      <c r="AQ90" s="145" t="s">
        <v>306</v>
      </c>
      <c r="AR90" s="116"/>
      <c r="AS90" s="116"/>
      <c r="AT90" s="117"/>
      <c r="AU90" s="519" t="s">
        <v>252</v>
      </c>
      <c r="AV90" s="519"/>
      <c r="AW90" s="519"/>
      <c r="AX90" s="520"/>
    </row>
    <row r="91" spans="1:60" ht="18.75" hidden="1" customHeight="1" x14ac:dyDescent="0.2">
      <c r="A91" s="854"/>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2">
      <c r="A92" s="854"/>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2">
      <c r="A93" s="854"/>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2">
      <c r="A94" s="854"/>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2">
      <c r="A95" s="854"/>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449</v>
      </c>
      <c r="AF95" s="231"/>
      <c r="AG95" s="231"/>
      <c r="AH95" s="232"/>
      <c r="AI95" s="230" t="s">
        <v>446</v>
      </c>
      <c r="AJ95" s="231"/>
      <c r="AK95" s="231"/>
      <c r="AL95" s="232"/>
      <c r="AM95" s="236" t="s">
        <v>441</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2">
      <c r="A96" s="854"/>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2">
      <c r="A97" s="854"/>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2">
      <c r="A98" s="854"/>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5">
      <c r="A99" s="855"/>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2">
      <c r="A100" s="487" t="s">
        <v>392</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3"/>
      <c r="Z100" s="844"/>
      <c r="AA100" s="845"/>
      <c r="AB100" s="467" t="s">
        <v>11</v>
      </c>
      <c r="AC100" s="467"/>
      <c r="AD100" s="467"/>
      <c r="AE100" s="525" t="s">
        <v>449</v>
      </c>
      <c r="AF100" s="526"/>
      <c r="AG100" s="526"/>
      <c r="AH100" s="527"/>
      <c r="AI100" s="525" t="s">
        <v>446</v>
      </c>
      <c r="AJ100" s="526"/>
      <c r="AK100" s="526"/>
      <c r="AL100" s="527"/>
      <c r="AM100" s="525" t="s">
        <v>442</v>
      </c>
      <c r="AN100" s="526"/>
      <c r="AO100" s="526"/>
      <c r="AP100" s="527"/>
      <c r="AQ100" s="306" t="s">
        <v>435</v>
      </c>
      <c r="AR100" s="307"/>
      <c r="AS100" s="307"/>
      <c r="AT100" s="308"/>
      <c r="AU100" s="306" t="s">
        <v>432</v>
      </c>
      <c r="AV100" s="307"/>
      <c r="AW100" s="307"/>
      <c r="AX100" s="309"/>
    </row>
    <row r="101" spans="1:60" ht="23.25" customHeight="1" x14ac:dyDescent="0.2">
      <c r="A101" s="408"/>
      <c r="B101" s="409"/>
      <c r="C101" s="409"/>
      <c r="D101" s="409"/>
      <c r="E101" s="409"/>
      <c r="F101" s="410"/>
      <c r="G101" s="91" t="s">
        <v>497</v>
      </c>
      <c r="H101" s="91"/>
      <c r="I101" s="91"/>
      <c r="J101" s="91"/>
      <c r="K101" s="91"/>
      <c r="L101" s="91"/>
      <c r="M101" s="91"/>
      <c r="N101" s="91"/>
      <c r="O101" s="91"/>
      <c r="P101" s="91"/>
      <c r="Q101" s="91"/>
      <c r="R101" s="91"/>
      <c r="S101" s="91"/>
      <c r="T101" s="91"/>
      <c r="U101" s="91"/>
      <c r="V101" s="91"/>
      <c r="W101" s="91"/>
      <c r="X101" s="92"/>
      <c r="Y101" s="528" t="s">
        <v>54</v>
      </c>
      <c r="Z101" s="529"/>
      <c r="AA101" s="530"/>
      <c r="AB101" s="447" t="s">
        <v>499</v>
      </c>
      <c r="AC101" s="447"/>
      <c r="AD101" s="447"/>
      <c r="AE101" s="204">
        <v>432</v>
      </c>
      <c r="AF101" s="205"/>
      <c r="AG101" s="205"/>
      <c r="AH101" s="206"/>
      <c r="AI101" s="204">
        <v>445</v>
      </c>
      <c r="AJ101" s="205"/>
      <c r="AK101" s="205"/>
      <c r="AL101" s="206"/>
      <c r="AM101" s="204">
        <v>457</v>
      </c>
      <c r="AN101" s="205"/>
      <c r="AO101" s="205"/>
      <c r="AP101" s="206"/>
      <c r="AQ101" s="204" t="s">
        <v>494</v>
      </c>
      <c r="AR101" s="205"/>
      <c r="AS101" s="205"/>
      <c r="AT101" s="206"/>
      <c r="AU101" s="204" t="s">
        <v>494</v>
      </c>
      <c r="AV101" s="205"/>
      <c r="AW101" s="205"/>
      <c r="AX101" s="206"/>
    </row>
    <row r="102" spans="1:60" ht="23.25" customHeight="1" x14ac:dyDescent="0.2">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499</v>
      </c>
      <c r="AC102" s="447"/>
      <c r="AD102" s="447"/>
      <c r="AE102" s="404">
        <v>450</v>
      </c>
      <c r="AF102" s="404"/>
      <c r="AG102" s="404"/>
      <c r="AH102" s="404"/>
      <c r="AI102" s="404">
        <v>470</v>
      </c>
      <c r="AJ102" s="404"/>
      <c r="AK102" s="404"/>
      <c r="AL102" s="404"/>
      <c r="AM102" s="404">
        <v>470</v>
      </c>
      <c r="AN102" s="404"/>
      <c r="AO102" s="404"/>
      <c r="AP102" s="404"/>
      <c r="AQ102" s="259">
        <v>470</v>
      </c>
      <c r="AR102" s="260"/>
      <c r="AS102" s="260"/>
      <c r="AT102" s="305"/>
      <c r="AU102" s="259">
        <v>490</v>
      </c>
      <c r="AV102" s="260"/>
      <c r="AW102" s="260"/>
      <c r="AX102" s="305"/>
    </row>
    <row r="103" spans="1:60" ht="31.5" hidden="1" customHeight="1" x14ac:dyDescent="0.2">
      <c r="A103" s="405" t="s">
        <v>392</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449</v>
      </c>
      <c r="AF103" s="402"/>
      <c r="AG103" s="402"/>
      <c r="AH103" s="403"/>
      <c r="AI103" s="401" t="s">
        <v>446</v>
      </c>
      <c r="AJ103" s="402"/>
      <c r="AK103" s="402"/>
      <c r="AL103" s="403"/>
      <c r="AM103" s="401" t="s">
        <v>442</v>
      </c>
      <c r="AN103" s="402"/>
      <c r="AO103" s="402"/>
      <c r="AP103" s="403"/>
      <c r="AQ103" s="270" t="s">
        <v>435</v>
      </c>
      <c r="AR103" s="271"/>
      <c r="AS103" s="271"/>
      <c r="AT103" s="310"/>
      <c r="AU103" s="270" t="s">
        <v>432</v>
      </c>
      <c r="AV103" s="271"/>
      <c r="AW103" s="271"/>
      <c r="AX103" s="272"/>
    </row>
    <row r="104" spans="1:60" ht="23.25" hidden="1" customHeight="1" x14ac:dyDescent="0.2">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2">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2">
      <c r="A106" s="405" t="s">
        <v>392</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449</v>
      </c>
      <c r="AF106" s="402"/>
      <c r="AG106" s="402"/>
      <c r="AH106" s="403"/>
      <c r="AI106" s="401" t="s">
        <v>446</v>
      </c>
      <c r="AJ106" s="402"/>
      <c r="AK106" s="402"/>
      <c r="AL106" s="403"/>
      <c r="AM106" s="401" t="s">
        <v>441</v>
      </c>
      <c r="AN106" s="402"/>
      <c r="AO106" s="402"/>
      <c r="AP106" s="403"/>
      <c r="AQ106" s="270" t="s">
        <v>435</v>
      </c>
      <c r="AR106" s="271"/>
      <c r="AS106" s="271"/>
      <c r="AT106" s="310"/>
      <c r="AU106" s="270" t="s">
        <v>432</v>
      </c>
      <c r="AV106" s="271"/>
      <c r="AW106" s="271"/>
      <c r="AX106" s="272"/>
    </row>
    <row r="107" spans="1:60" ht="23.25" hidden="1" customHeight="1" x14ac:dyDescent="0.2">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2">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2">
      <c r="A109" s="405" t="s">
        <v>392</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449</v>
      </c>
      <c r="AF109" s="402"/>
      <c r="AG109" s="402"/>
      <c r="AH109" s="403"/>
      <c r="AI109" s="401" t="s">
        <v>446</v>
      </c>
      <c r="AJ109" s="402"/>
      <c r="AK109" s="402"/>
      <c r="AL109" s="403"/>
      <c r="AM109" s="401" t="s">
        <v>442</v>
      </c>
      <c r="AN109" s="402"/>
      <c r="AO109" s="402"/>
      <c r="AP109" s="403"/>
      <c r="AQ109" s="270" t="s">
        <v>435</v>
      </c>
      <c r="AR109" s="271"/>
      <c r="AS109" s="271"/>
      <c r="AT109" s="310"/>
      <c r="AU109" s="270" t="s">
        <v>432</v>
      </c>
      <c r="AV109" s="271"/>
      <c r="AW109" s="271"/>
      <c r="AX109" s="272"/>
    </row>
    <row r="110" spans="1:60" ht="23.25" hidden="1" customHeight="1" x14ac:dyDescent="0.2">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2">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2">
      <c r="A112" s="405" t="s">
        <v>392</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449</v>
      </c>
      <c r="AF112" s="402"/>
      <c r="AG112" s="402"/>
      <c r="AH112" s="403"/>
      <c r="AI112" s="401" t="s">
        <v>446</v>
      </c>
      <c r="AJ112" s="402"/>
      <c r="AK112" s="402"/>
      <c r="AL112" s="403"/>
      <c r="AM112" s="401" t="s">
        <v>441</v>
      </c>
      <c r="AN112" s="402"/>
      <c r="AO112" s="402"/>
      <c r="AP112" s="403"/>
      <c r="AQ112" s="270" t="s">
        <v>435</v>
      </c>
      <c r="AR112" s="271"/>
      <c r="AS112" s="271"/>
      <c r="AT112" s="310"/>
      <c r="AU112" s="270" t="s">
        <v>432</v>
      </c>
      <c r="AV112" s="271"/>
      <c r="AW112" s="271"/>
      <c r="AX112" s="272"/>
    </row>
    <row r="113" spans="1:50" ht="23.25" hidden="1" customHeight="1" x14ac:dyDescent="0.2">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2">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2">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449</v>
      </c>
      <c r="AF115" s="402"/>
      <c r="AG115" s="402"/>
      <c r="AH115" s="403"/>
      <c r="AI115" s="401" t="s">
        <v>446</v>
      </c>
      <c r="AJ115" s="402"/>
      <c r="AK115" s="402"/>
      <c r="AL115" s="403"/>
      <c r="AM115" s="401" t="s">
        <v>441</v>
      </c>
      <c r="AN115" s="402"/>
      <c r="AO115" s="402"/>
      <c r="AP115" s="403"/>
      <c r="AQ115" s="577" t="s">
        <v>436</v>
      </c>
      <c r="AR115" s="578"/>
      <c r="AS115" s="578"/>
      <c r="AT115" s="578"/>
      <c r="AU115" s="578"/>
      <c r="AV115" s="578"/>
      <c r="AW115" s="578"/>
      <c r="AX115" s="579"/>
    </row>
    <row r="116" spans="1:50" ht="23.25" customHeight="1" x14ac:dyDescent="0.2">
      <c r="A116" s="425"/>
      <c r="B116" s="426"/>
      <c r="C116" s="426"/>
      <c r="D116" s="426"/>
      <c r="E116" s="426"/>
      <c r="F116" s="427"/>
      <c r="G116" s="379" t="s">
        <v>503</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504</v>
      </c>
      <c r="AC116" s="449"/>
      <c r="AD116" s="450"/>
      <c r="AE116" s="404">
        <v>161</v>
      </c>
      <c r="AF116" s="404"/>
      <c r="AG116" s="404"/>
      <c r="AH116" s="404"/>
      <c r="AI116" s="404">
        <v>415</v>
      </c>
      <c r="AJ116" s="404"/>
      <c r="AK116" s="404"/>
      <c r="AL116" s="404"/>
      <c r="AM116" s="404">
        <v>93</v>
      </c>
      <c r="AN116" s="404"/>
      <c r="AO116" s="404"/>
      <c r="AP116" s="404"/>
      <c r="AQ116" s="204">
        <v>200</v>
      </c>
      <c r="AR116" s="205"/>
      <c r="AS116" s="205"/>
      <c r="AT116" s="205"/>
      <c r="AU116" s="205"/>
      <c r="AV116" s="205"/>
      <c r="AW116" s="205"/>
      <c r="AX116" s="207"/>
    </row>
    <row r="117" spans="1:50" ht="46.5" customHeight="1" thickBot="1" x14ac:dyDescent="0.25">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505</v>
      </c>
      <c r="AC117" s="459"/>
      <c r="AD117" s="460"/>
      <c r="AE117" s="537" t="s">
        <v>500</v>
      </c>
      <c r="AF117" s="537"/>
      <c r="AG117" s="537"/>
      <c r="AH117" s="537"/>
      <c r="AI117" s="537" t="s">
        <v>501</v>
      </c>
      <c r="AJ117" s="537"/>
      <c r="AK117" s="537"/>
      <c r="AL117" s="537"/>
      <c r="AM117" s="537" t="s">
        <v>502</v>
      </c>
      <c r="AN117" s="537"/>
      <c r="AO117" s="537"/>
      <c r="AP117" s="537"/>
      <c r="AQ117" s="537" t="s">
        <v>511</v>
      </c>
      <c r="AR117" s="537"/>
      <c r="AS117" s="537"/>
      <c r="AT117" s="537"/>
      <c r="AU117" s="537"/>
      <c r="AV117" s="537"/>
      <c r="AW117" s="537"/>
      <c r="AX117" s="538"/>
    </row>
    <row r="118" spans="1:50" ht="23.25" hidden="1" customHeight="1" x14ac:dyDescent="0.2">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449</v>
      </c>
      <c r="AF118" s="402"/>
      <c r="AG118" s="402"/>
      <c r="AH118" s="403"/>
      <c r="AI118" s="401" t="s">
        <v>446</v>
      </c>
      <c r="AJ118" s="402"/>
      <c r="AK118" s="402"/>
      <c r="AL118" s="403"/>
      <c r="AM118" s="401" t="s">
        <v>441</v>
      </c>
      <c r="AN118" s="402"/>
      <c r="AO118" s="402"/>
      <c r="AP118" s="403"/>
      <c r="AQ118" s="577" t="s">
        <v>436</v>
      </c>
      <c r="AR118" s="578"/>
      <c r="AS118" s="578"/>
      <c r="AT118" s="578"/>
      <c r="AU118" s="578"/>
      <c r="AV118" s="578"/>
      <c r="AW118" s="578"/>
      <c r="AX118" s="579"/>
    </row>
    <row r="119" spans="1:50" ht="23.25" hidden="1" customHeight="1" x14ac:dyDescent="0.2">
      <c r="A119" s="425"/>
      <c r="B119" s="426"/>
      <c r="C119" s="426"/>
      <c r="D119" s="426"/>
      <c r="E119" s="426"/>
      <c r="F119" s="427"/>
      <c r="G119" s="379" t="s">
        <v>399</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2">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398</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2">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449</v>
      </c>
      <c r="AF121" s="402"/>
      <c r="AG121" s="402"/>
      <c r="AH121" s="403"/>
      <c r="AI121" s="401" t="s">
        <v>446</v>
      </c>
      <c r="AJ121" s="402"/>
      <c r="AK121" s="402"/>
      <c r="AL121" s="403"/>
      <c r="AM121" s="401" t="s">
        <v>441</v>
      </c>
      <c r="AN121" s="402"/>
      <c r="AO121" s="402"/>
      <c r="AP121" s="403"/>
      <c r="AQ121" s="577" t="s">
        <v>436</v>
      </c>
      <c r="AR121" s="578"/>
      <c r="AS121" s="578"/>
      <c r="AT121" s="578"/>
      <c r="AU121" s="578"/>
      <c r="AV121" s="578"/>
      <c r="AW121" s="578"/>
      <c r="AX121" s="579"/>
    </row>
    <row r="122" spans="1:50" ht="23.25" hidden="1" customHeight="1" x14ac:dyDescent="0.2">
      <c r="A122" s="425"/>
      <c r="B122" s="426"/>
      <c r="C122" s="426"/>
      <c r="D122" s="426"/>
      <c r="E122" s="426"/>
      <c r="F122" s="427"/>
      <c r="G122" s="379" t="s">
        <v>400</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2">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401</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2">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450</v>
      </c>
      <c r="AF124" s="402"/>
      <c r="AG124" s="402"/>
      <c r="AH124" s="403"/>
      <c r="AI124" s="401" t="s">
        <v>446</v>
      </c>
      <c r="AJ124" s="402"/>
      <c r="AK124" s="402"/>
      <c r="AL124" s="403"/>
      <c r="AM124" s="401" t="s">
        <v>441</v>
      </c>
      <c r="AN124" s="402"/>
      <c r="AO124" s="402"/>
      <c r="AP124" s="403"/>
      <c r="AQ124" s="577" t="s">
        <v>436</v>
      </c>
      <c r="AR124" s="578"/>
      <c r="AS124" s="578"/>
      <c r="AT124" s="578"/>
      <c r="AU124" s="578"/>
      <c r="AV124" s="578"/>
      <c r="AW124" s="578"/>
      <c r="AX124" s="579"/>
    </row>
    <row r="125" spans="1:50" ht="23.25" hidden="1" customHeight="1" x14ac:dyDescent="0.2">
      <c r="A125" s="425"/>
      <c r="B125" s="426"/>
      <c r="C125" s="426"/>
      <c r="D125" s="426"/>
      <c r="E125" s="426"/>
      <c r="F125" s="427"/>
      <c r="G125" s="379" t="s">
        <v>400</v>
      </c>
      <c r="H125" s="379"/>
      <c r="I125" s="379"/>
      <c r="J125" s="379"/>
      <c r="K125" s="379"/>
      <c r="L125" s="379"/>
      <c r="M125" s="379"/>
      <c r="N125" s="379"/>
      <c r="O125" s="379"/>
      <c r="P125" s="379"/>
      <c r="Q125" s="379"/>
      <c r="R125" s="379"/>
      <c r="S125" s="379"/>
      <c r="T125" s="379"/>
      <c r="U125" s="379"/>
      <c r="V125" s="379"/>
      <c r="W125" s="379"/>
      <c r="X125" s="918"/>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2">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9"/>
      <c r="Y126" s="457" t="s">
        <v>48</v>
      </c>
      <c r="Z126" s="432"/>
      <c r="AA126" s="433"/>
      <c r="AB126" s="458" t="s">
        <v>398</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2">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449</v>
      </c>
      <c r="AF127" s="402"/>
      <c r="AG127" s="402"/>
      <c r="AH127" s="403"/>
      <c r="AI127" s="401" t="s">
        <v>446</v>
      </c>
      <c r="AJ127" s="402"/>
      <c r="AK127" s="402"/>
      <c r="AL127" s="403"/>
      <c r="AM127" s="401" t="s">
        <v>441</v>
      </c>
      <c r="AN127" s="402"/>
      <c r="AO127" s="402"/>
      <c r="AP127" s="403"/>
      <c r="AQ127" s="577" t="s">
        <v>436</v>
      </c>
      <c r="AR127" s="578"/>
      <c r="AS127" s="578"/>
      <c r="AT127" s="578"/>
      <c r="AU127" s="578"/>
      <c r="AV127" s="578"/>
      <c r="AW127" s="578"/>
      <c r="AX127" s="579"/>
    </row>
    <row r="128" spans="1:50" ht="23.25" hidden="1" customHeight="1" x14ac:dyDescent="0.2">
      <c r="A128" s="425"/>
      <c r="B128" s="426"/>
      <c r="C128" s="426"/>
      <c r="D128" s="426"/>
      <c r="E128" s="426"/>
      <c r="F128" s="427"/>
      <c r="G128" s="379" t="s">
        <v>400</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5">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398</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2">
      <c r="A130" s="174" t="s">
        <v>471</v>
      </c>
      <c r="B130" s="171"/>
      <c r="C130" s="170" t="s">
        <v>310</v>
      </c>
      <c r="D130" s="171"/>
      <c r="E130" s="155" t="s">
        <v>339</v>
      </c>
      <c r="F130" s="156"/>
      <c r="G130" s="157" t="s">
        <v>494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2">
      <c r="A131" s="175"/>
      <c r="B131" s="172"/>
      <c r="C131" s="166"/>
      <c r="D131" s="172"/>
      <c r="E131" s="160" t="s">
        <v>338</v>
      </c>
      <c r="F131" s="161"/>
      <c r="G131" s="96" t="s">
        <v>506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2">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449</v>
      </c>
      <c r="AF132" s="141"/>
      <c r="AG132" s="141"/>
      <c r="AH132" s="141"/>
      <c r="AI132" s="141" t="s">
        <v>446</v>
      </c>
      <c r="AJ132" s="141"/>
      <c r="AK132" s="141"/>
      <c r="AL132" s="141"/>
      <c r="AM132" s="141" t="s">
        <v>441</v>
      </c>
      <c r="AN132" s="141"/>
      <c r="AO132" s="141"/>
      <c r="AP132" s="137"/>
      <c r="AQ132" s="137" t="s">
        <v>306</v>
      </c>
      <c r="AR132" s="138"/>
      <c r="AS132" s="138"/>
      <c r="AT132" s="139"/>
      <c r="AU132" s="182" t="s">
        <v>322</v>
      </c>
      <c r="AV132" s="182"/>
      <c r="AW132" s="182"/>
      <c r="AX132" s="183"/>
    </row>
    <row r="133" spans="1:50" ht="18.75" customHeight="1" x14ac:dyDescent="0.2">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v>31</v>
      </c>
      <c r="AV133" s="186"/>
      <c r="AW133" s="119" t="s">
        <v>296</v>
      </c>
      <c r="AX133" s="181"/>
    </row>
    <row r="134" spans="1:50" ht="39.75" customHeight="1" x14ac:dyDescent="0.2">
      <c r="A134" s="175"/>
      <c r="B134" s="172"/>
      <c r="C134" s="166"/>
      <c r="D134" s="172"/>
      <c r="E134" s="166"/>
      <c r="F134" s="167"/>
      <c r="G134" s="90" t="s">
        <v>507</v>
      </c>
      <c r="H134" s="91"/>
      <c r="I134" s="91"/>
      <c r="J134" s="91"/>
      <c r="K134" s="91"/>
      <c r="L134" s="91"/>
      <c r="M134" s="91"/>
      <c r="N134" s="91"/>
      <c r="O134" s="91"/>
      <c r="P134" s="91"/>
      <c r="Q134" s="91"/>
      <c r="R134" s="91"/>
      <c r="S134" s="91"/>
      <c r="T134" s="91"/>
      <c r="U134" s="91"/>
      <c r="V134" s="91"/>
      <c r="W134" s="91"/>
      <c r="X134" s="92"/>
      <c r="Y134" s="187" t="s">
        <v>321</v>
      </c>
      <c r="Z134" s="188"/>
      <c r="AA134" s="189"/>
      <c r="AB134" s="190" t="s">
        <v>508</v>
      </c>
      <c r="AC134" s="191"/>
      <c r="AD134" s="191"/>
      <c r="AE134" s="192">
        <v>46</v>
      </c>
      <c r="AF134" s="193"/>
      <c r="AG134" s="193"/>
      <c r="AH134" s="193"/>
      <c r="AI134" s="192" t="s">
        <v>494</v>
      </c>
      <c r="AJ134" s="193"/>
      <c r="AK134" s="193"/>
      <c r="AL134" s="193"/>
      <c r="AM134" s="192" t="s">
        <v>494</v>
      </c>
      <c r="AN134" s="193"/>
      <c r="AO134" s="193"/>
      <c r="AP134" s="193"/>
      <c r="AQ134" s="192" t="s">
        <v>494</v>
      </c>
      <c r="AR134" s="193"/>
      <c r="AS134" s="193"/>
      <c r="AT134" s="193"/>
      <c r="AU134" s="192" t="s">
        <v>494</v>
      </c>
      <c r="AV134" s="193"/>
      <c r="AW134" s="193"/>
      <c r="AX134" s="194"/>
    </row>
    <row r="135" spans="1:50" ht="39.75" customHeight="1" x14ac:dyDescent="0.2">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509</v>
      </c>
      <c r="AC135" s="199"/>
      <c r="AD135" s="199"/>
      <c r="AE135" s="192" t="s">
        <v>494</v>
      </c>
      <c r="AF135" s="193"/>
      <c r="AG135" s="193"/>
      <c r="AH135" s="193"/>
      <c r="AI135" s="192" t="s">
        <v>494</v>
      </c>
      <c r="AJ135" s="193"/>
      <c r="AK135" s="193"/>
      <c r="AL135" s="193"/>
      <c r="AM135" s="192" t="s">
        <v>494</v>
      </c>
      <c r="AN135" s="193"/>
      <c r="AO135" s="193"/>
      <c r="AP135" s="193"/>
      <c r="AQ135" s="192" t="s">
        <v>494</v>
      </c>
      <c r="AR135" s="193"/>
      <c r="AS135" s="193"/>
      <c r="AT135" s="193"/>
      <c r="AU135" s="192">
        <v>75</v>
      </c>
      <c r="AV135" s="193"/>
      <c r="AW135" s="193"/>
      <c r="AX135" s="194"/>
    </row>
    <row r="136" spans="1:50" ht="18.75" hidden="1" customHeight="1" x14ac:dyDescent="0.2">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449</v>
      </c>
      <c r="AF136" s="141"/>
      <c r="AG136" s="141"/>
      <c r="AH136" s="141"/>
      <c r="AI136" s="141" t="s">
        <v>446</v>
      </c>
      <c r="AJ136" s="141"/>
      <c r="AK136" s="141"/>
      <c r="AL136" s="141"/>
      <c r="AM136" s="141" t="s">
        <v>441</v>
      </c>
      <c r="AN136" s="141"/>
      <c r="AO136" s="141"/>
      <c r="AP136" s="137"/>
      <c r="AQ136" s="137" t="s">
        <v>306</v>
      </c>
      <c r="AR136" s="138"/>
      <c r="AS136" s="138"/>
      <c r="AT136" s="139"/>
      <c r="AU136" s="182" t="s">
        <v>322</v>
      </c>
      <c r="AV136" s="182"/>
      <c r="AW136" s="182"/>
      <c r="AX136" s="183"/>
    </row>
    <row r="137" spans="1:50" ht="18.75" hidden="1" customHeight="1" x14ac:dyDescent="0.2">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2">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2">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2">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449</v>
      </c>
      <c r="AF140" s="141"/>
      <c r="AG140" s="141"/>
      <c r="AH140" s="141"/>
      <c r="AI140" s="141" t="s">
        <v>446</v>
      </c>
      <c r="AJ140" s="141"/>
      <c r="AK140" s="141"/>
      <c r="AL140" s="141"/>
      <c r="AM140" s="141" t="s">
        <v>441</v>
      </c>
      <c r="AN140" s="141"/>
      <c r="AO140" s="141"/>
      <c r="AP140" s="137"/>
      <c r="AQ140" s="137" t="s">
        <v>306</v>
      </c>
      <c r="AR140" s="138"/>
      <c r="AS140" s="138"/>
      <c r="AT140" s="139"/>
      <c r="AU140" s="182" t="s">
        <v>322</v>
      </c>
      <c r="AV140" s="182"/>
      <c r="AW140" s="182"/>
      <c r="AX140" s="183"/>
    </row>
    <row r="141" spans="1:50" ht="18.75" hidden="1" customHeight="1" x14ac:dyDescent="0.2">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2">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2">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2">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449</v>
      </c>
      <c r="AF144" s="141"/>
      <c r="AG144" s="141"/>
      <c r="AH144" s="141"/>
      <c r="AI144" s="141" t="s">
        <v>446</v>
      </c>
      <c r="AJ144" s="141"/>
      <c r="AK144" s="141"/>
      <c r="AL144" s="141"/>
      <c r="AM144" s="141" t="s">
        <v>441</v>
      </c>
      <c r="AN144" s="141"/>
      <c r="AO144" s="141"/>
      <c r="AP144" s="137"/>
      <c r="AQ144" s="137" t="s">
        <v>306</v>
      </c>
      <c r="AR144" s="138"/>
      <c r="AS144" s="138"/>
      <c r="AT144" s="139"/>
      <c r="AU144" s="182" t="s">
        <v>322</v>
      </c>
      <c r="AV144" s="182"/>
      <c r="AW144" s="182"/>
      <c r="AX144" s="183"/>
    </row>
    <row r="145" spans="1:50" ht="18.75" hidden="1" customHeight="1" x14ac:dyDescent="0.2">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2">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2">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2">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449</v>
      </c>
      <c r="AF148" s="141"/>
      <c r="AG148" s="141"/>
      <c r="AH148" s="141"/>
      <c r="AI148" s="141" t="s">
        <v>446</v>
      </c>
      <c r="AJ148" s="141"/>
      <c r="AK148" s="141"/>
      <c r="AL148" s="141"/>
      <c r="AM148" s="141" t="s">
        <v>441</v>
      </c>
      <c r="AN148" s="141"/>
      <c r="AO148" s="141"/>
      <c r="AP148" s="137"/>
      <c r="AQ148" s="137" t="s">
        <v>306</v>
      </c>
      <c r="AR148" s="138"/>
      <c r="AS148" s="138"/>
      <c r="AT148" s="139"/>
      <c r="AU148" s="182" t="s">
        <v>322</v>
      </c>
      <c r="AV148" s="182"/>
      <c r="AW148" s="182"/>
      <c r="AX148" s="183"/>
    </row>
    <row r="149" spans="1:50" ht="18.75" hidden="1" customHeight="1" x14ac:dyDescent="0.2">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2">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2">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2">
      <c r="A152" s="175"/>
      <c r="B152" s="172"/>
      <c r="C152" s="166"/>
      <c r="D152" s="172"/>
      <c r="E152" s="166"/>
      <c r="F152" s="167"/>
      <c r="G152" s="143" t="s">
        <v>323</v>
      </c>
      <c r="H152" s="116"/>
      <c r="I152" s="116"/>
      <c r="J152" s="116"/>
      <c r="K152" s="116"/>
      <c r="L152" s="116"/>
      <c r="M152" s="116"/>
      <c r="N152" s="116"/>
      <c r="O152" s="116"/>
      <c r="P152" s="117"/>
      <c r="Q152" s="145" t="s">
        <v>376</v>
      </c>
      <c r="R152" s="116"/>
      <c r="S152" s="116"/>
      <c r="T152" s="116"/>
      <c r="U152" s="116"/>
      <c r="V152" s="116"/>
      <c r="W152" s="116"/>
      <c r="X152" s="116"/>
      <c r="Y152" s="116"/>
      <c r="Z152" s="116"/>
      <c r="AA152" s="116"/>
      <c r="AB152" s="115" t="s">
        <v>377</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2">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2">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2">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2">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2">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2">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2">
      <c r="A159" s="175"/>
      <c r="B159" s="172"/>
      <c r="C159" s="166"/>
      <c r="D159" s="172"/>
      <c r="E159" s="166"/>
      <c r="F159" s="167"/>
      <c r="G159" s="143" t="s">
        <v>323</v>
      </c>
      <c r="H159" s="116"/>
      <c r="I159" s="116"/>
      <c r="J159" s="116"/>
      <c r="K159" s="116"/>
      <c r="L159" s="116"/>
      <c r="M159" s="116"/>
      <c r="N159" s="116"/>
      <c r="O159" s="116"/>
      <c r="P159" s="117"/>
      <c r="Q159" s="145" t="s">
        <v>376</v>
      </c>
      <c r="R159" s="116"/>
      <c r="S159" s="116"/>
      <c r="T159" s="116"/>
      <c r="U159" s="116"/>
      <c r="V159" s="116"/>
      <c r="W159" s="116"/>
      <c r="X159" s="116"/>
      <c r="Y159" s="116"/>
      <c r="Z159" s="116"/>
      <c r="AA159" s="116"/>
      <c r="AB159" s="115" t="s">
        <v>377</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2">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2">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2">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2">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2">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2">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2">
      <c r="A166" s="175"/>
      <c r="B166" s="172"/>
      <c r="C166" s="166"/>
      <c r="D166" s="172"/>
      <c r="E166" s="166"/>
      <c r="F166" s="167"/>
      <c r="G166" s="143" t="s">
        <v>323</v>
      </c>
      <c r="H166" s="116"/>
      <c r="I166" s="116"/>
      <c r="J166" s="116"/>
      <c r="K166" s="116"/>
      <c r="L166" s="116"/>
      <c r="M166" s="116"/>
      <c r="N166" s="116"/>
      <c r="O166" s="116"/>
      <c r="P166" s="117"/>
      <c r="Q166" s="145" t="s">
        <v>376</v>
      </c>
      <c r="R166" s="116"/>
      <c r="S166" s="116"/>
      <c r="T166" s="116"/>
      <c r="U166" s="116"/>
      <c r="V166" s="116"/>
      <c r="W166" s="116"/>
      <c r="X166" s="116"/>
      <c r="Y166" s="116"/>
      <c r="Z166" s="116"/>
      <c r="AA166" s="116"/>
      <c r="AB166" s="115" t="s">
        <v>377</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2">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2">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2">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2">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2">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2">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2">
      <c r="A173" s="175"/>
      <c r="B173" s="172"/>
      <c r="C173" s="166"/>
      <c r="D173" s="172"/>
      <c r="E173" s="166"/>
      <c r="F173" s="167"/>
      <c r="G173" s="143" t="s">
        <v>323</v>
      </c>
      <c r="H173" s="116"/>
      <c r="I173" s="116"/>
      <c r="J173" s="116"/>
      <c r="K173" s="116"/>
      <c r="L173" s="116"/>
      <c r="M173" s="116"/>
      <c r="N173" s="116"/>
      <c r="O173" s="116"/>
      <c r="P173" s="117"/>
      <c r="Q173" s="145" t="s">
        <v>376</v>
      </c>
      <c r="R173" s="116"/>
      <c r="S173" s="116"/>
      <c r="T173" s="116"/>
      <c r="U173" s="116"/>
      <c r="V173" s="116"/>
      <c r="W173" s="116"/>
      <c r="X173" s="116"/>
      <c r="Y173" s="116"/>
      <c r="Z173" s="116"/>
      <c r="AA173" s="116"/>
      <c r="AB173" s="115" t="s">
        <v>377</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2">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2">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2">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2">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2">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2">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2">
      <c r="A180" s="175"/>
      <c r="B180" s="172"/>
      <c r="C180" s="166"/>
      <c r="D180" s="172"/>
      <c r="E180" s="166"/>
      <c r="F180" s="167"/>
      <c r="G180" s="143" t="s">
        <v>323</v>
      </c>
      <c r="H180" s="116"/>
      <c r="I180" s="116"/>
      <c r="J180" s="116"/>
      <c r="K180" s="116"/>
      <c r="L180" s="116"/>
      <c r="M180" s="116"/>
      <c r="N180" s="116"/>
      <c r="O180" s="116"/>
      <c r="P180" s="117"/>
      <c r="Q180" s="145" t="s">
        <v>376</v>
      </c>
      <c r="R180" s="116"/>
      <c r="S180" s="116"/>
      <c r="T180" s="116"/>
      <c r="U180" s="116"/>
      <c r="V180" s="116"/>
      <c r="W180" s="116"/>
      <c r="X180" s="116"/>
      <c r="Y180" s="116"/>
      <c r="Z180" s="116"/>
      <c r="AA180" s="116"/>
      <c r="AB180" s="115" t="s">
        <v>377</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2">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2">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2">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2">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2">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2">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hidden="1" customHeight="1" x14ac:dyDescent="0.2">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hidden="1" customHeight="1" x14ac:dyDescent="0.2">
      <c r="A188" s="175"/>
      <c r="B188" s="172"/>
      <c r="C188" s="166"/>
      <c r="D188" s="172"/>
      <c r="E188" s="11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hidden="1" customHeight="1" thickBot="1" x14ac:dyDescent="0.2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2">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2">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2">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449</v>
      </c>
      <c r="AF192" s="141"/>
      <c r="AG192" s="141"/>
      <c r="AH192" s="141"/>
      <c r="AI192" s="141" t="s">
        <v>446</v>
      </c>
      <c r="AJ192" s="141"/>
      <c r="AK192" s="141"/>
      <c r="AL192" s="141"/>
      <c r="AM192" s="141" t="s">
        <v>441</v>
      </c>
      <c r="AN192" s="141"/>
      <c r="AO192" s="141"/>
      <c r="AP192" s="137"/>
      <c r="AQ192" s="137" t="s">
        <v>306</v>
      </c>
      <c r="AR192" s="138"/>
      <c r="AS192" s="138"/>
      <c r="AT192" s="139"/>
      <c r="AU192" s="182" t="s">
        <v>322</v>
      </c>
      <c r="AV192" s="182"/>
      <c r="AW192" s="182"/>
      <c r="AX192" s="183"/>
    </row>
    <row r="193" spans="1:50" ht="18.75" hidden="1" customHeight="1" x14ac:dyDescent="0.2">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2">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2">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2">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450</v>
      </c>
      <c r="AF196" s="141"/>
      <c r="AG196" s="141"/>
      <c r="AH196" s="141"/>
      <c r="AI196" s="141" t="s">
        <v>446</v>
      </c>
      <c r="AJ196" s="141"/>
      <c r="AK196" s="141"/>
      <c r="AL196" s="141"/>
      <c r="AM196" s="141" t="s">
        <v>441</v>
      </c>
      <c r="AN196" s="141"/>
      <c r="AO196" s="141"/>
      <c r="AP196" s="137"/>
      <c r="AQ196" s="137" t="s">
        <v>306</v>
      </c>
      <c r="AR196" s="138"/>
      <c r="AS196" s="138"/>
      <c r="AT196" s="139"/>
      <c r="AU196" s="182" t="s">
        <v>322</v>
      </c>
      <c r="AV196" s="182"/>
      <c r="AW196" s="182"/>
      <c r="AX196" s="183"/>
    </row>
    <row r="197" spans="1:50" ht="18.75" hidden="1" customHeight="1" x14ac:dyDescent="0.2">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2">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2">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2">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449</v>
      </c>
      <c r="AF200" s="141"/>
      <c r="AG200" s="141"/>
      <c r="AH200" s="141"/>
      <c r="AI200" s="141" t="s">
        <v>446</v>
      </c>
      <c r="AJ200" s="141"/>
      <c r="AK200" s="141"/>
      <c r="AL200" s="141"/>
      <c r="AM200" s="141" t="s">
        <v>441</v>
      </c>
      <c r="AN200" s="141"/>
      <c r="AO200" s="141"/>
      <c r="AP200" s="137"/>
      <c r="AQ200" s="137" t="s">
        <v>306</v>
      </c>
      <c r="AR200" s="138"/>
      <c r="AS200" s="138"/>
      <c r="AT200" s="139"/>
      <c r="AU200" s="182" t="s">
        <v>322</v>
      </c>
      <c r="AV200" s="182"/>
      <c r="AW200" s="182"/>
      <c r="AX200" s="183"/>
    </row>
    <row r="201" spans="1:50" ht="18.75" hidden="1" customHeight="1" x14ac:dyDescent="0.2">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2">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2">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449</v>
      </c>
      <c r="AF204" s="141"/>
      <c r="AG204" s="141"/>
      <c r="AH204" s="141"/>
      <c r="AI204" s="141" t="s">
        <v>446</v>
      </c>
      <c r="AJ204" s="141"/>
      <c r="AK204" s="141"/>
      <c r="AL204" s="141"/>
      <c r="AM204" s="141" t="s">
        <v>441</v>
      </c>
      <c r="AN204" s="141"/>
      <c r="AO204" s="141"/>
      <c r="AP204" s="137"/>
      <c r="AQ204" s="137" t="s">
        <v>306</v>
      </c>
      <c r="AR204" s="138"/>
      <c r="AS204" s="138"/>
      <c r="AT204" s="139"/>
      <c r="AU204" s="182" t="s">
        <v>322</v>
      </c>
      <c r="AV204" s="182"/>
      <c r="AW204" s="182"/>
      <c r="AX204" s="183"/>
    </row>
    <row r="205" spans="1:50" ht="18.75" hidden="1" customHeight="1" x14ac:dyDescent="0.2">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2">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2">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2">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449</v>
      </c>
      <c r="AF208" s="141"/>
      <c r="AG208" s="141"/>
      <c r="AH208" s="141"/>
      <c r="AI208" s="141" t="s">
        <v>446</v>
      </c>
      <c r="AJ208" s="141"/>
      <c r="AK208" s="141"/>
      <c r="AL208" s="141"/>
      <c r="AM208" s="141" t="s">
        <v>441</v>
      </c>
      <c r="AN208" s="141"/>
      <c r="AO208" s="141"/>
      <c r="AP208" s="137"/>
      <c r="AQ208" s="137" t="s">
        <v>306</v>
      </c>
      <c r="AR208" s="138"/>
      <c r="AS208" s="138"/>
      <c r="AT208" s="139"/>
      <c r="AU208" s="182" t="s">
        <v>322</v>
      </c>
      <c r="AV208" s="182"/>
      <c r="AW208" s="182"/>
      <c r="AX208" s="183"/>
    </row>
    <row r="209" spans="1:50" ht="18.75" hidden="1" customHeight="1" x14ac:dyDescent="0.2">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2">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2">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2">
      <c r="A212" s="175"/>
      <c r="B212" s="172"/>
      <c r="C212" s="166"/>
      <c r="D212" s="172"/>
      <c r="E212" s="166"/>
      <c r="F212" s="167"/>
      <c r="G212" s="143" t="s">
        <v>323</v>
      </c>
      <c r="H212" s="116"/>
      <c r="I212" s="116"/>
      <c r="J212" s="116"/>
      <c r="K212" s="116"/>
      <c r="L212" s="116"/>
      <c r="M212" s="116"/>
      <c r="N212" s="116"/>
      <c r="O212" s="116"/>
      <c r="P212" s="117"/>
      <c r="Q212" s="145" t="s">
        <v>376</v>
      </c>
      <c r="R212" s="116"/>
      <c r="S212" s="116"/>
      <c r="T212" s="116"/>
      <c r="U212" s="116"/>
      <c r="V212" s="116"/>
      <c r="W212" s="116"/>
      <c r="X212" s="116"/>
      <c r="Y212" s="116"/>
      <c r="Z212" s="116"/>
      <c r="AA212" s="116"/>
      <c r="AB212" s="115" t="s">
        <v>377</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2">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2">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2">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2">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2">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2">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2">
      <c r="A219" s="175"/>
      <c r="B219" s="172"/>
      <c r="C219" s="166"/>
      <c r="D219" s="172"/>
      <c r="E219" s="166"/>
      <c r="F219" s="167"/>
      <c r="G219" s="143" t="s">
        <v>323</v>
      </c>
      <c r="H219" s="116"/>
      <c r="I219" s="116"/>
      <c r="J219" s="116"/>
      <c r="K219" s="116"/>
      <c r="L219" s="116"/>
      <c r="M219" s="116"/>
      <c r="N219" s="116"/>
      <c r="O219" s="116"/>
      <c r="P219" s="117"/>
      <c r="Q219" s="145" t="s">
        <v>376</v>
      </c>
      <c r="R219" s="116"/>
      <c r="S219" s="116"/>
      <c r="T219" s="116"/>
      <c r="U219" s="116"/>
      <c r="V219" s="116"/>
      <c r="W219" s="116"/>
      <c r="X219" s="116"/>
      <c r="Y219" s="116"/>
      <c r="Z219" s="116"/>
      <c r="AA219" s="116"/>
      <c r="AB219" s="115" t="s">
        <v>377</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2">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2">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2">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2">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2">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2">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2">
      <c r="A226" s="175"/>
      <c r="B226" s="172"/>
      <c r="C226" s="166"/>
      <c r="D226" s="172"/>
      <c r="E226" s="166"/>
      <c r="F226" s="167"/>
      <c r="G226" s="143" t="s">
        <v>323</v>
      </c>
      <c r="H226" s="116"/>
      <c r="I226" s="116"/>
      <c r="J226" s="116"/>
      <c r="K226" s="116"/>
      <c r="L226" s="116"/>
      <c r="M226" s="116"/>
      <c r="N226" s="116"/>
      <c r="O226" s="116"/>
      <c r="P226" s="117"/>
      <c r="Q226" s="145" t="s">
        <v>376</v>
      </c>
      <c r="R226" s="116"/>
      <c r="S226" s="116"/>
      <c r="T226" s="116"/>
      <c r="U226" s="116"/>
      <c r="V226" s="116"/>
      <c r="W226" s="116"/>
      <c r="X226" s="116"/>
      <c r="Y226" s="116"/>
      <c r="Z226" s="116"/>
      <c r="AA226" s="116"/>
      <c r="AB226" s="115" t="s">
        <v>377</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2">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2">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2">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2">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2">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2">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2">
      <c r="A233" s="175"/>
      <c r="B233" s="172"/>
      <c r="C233" s="166"/>
      <c r="D233" s="172"/>
      <c r="E233" s="166"/>
      <c r="F233" s="167"/>
      <c r="G233" s="143" t="s">
        <v>323</v>
      </c>
      <c r="H233" s="116"/>
      <c r="I233" s="116"/>
      <c r="J233" s="116"/>
      <c r="K233" s="116"/>
      <c r="L233" s="116"/>
      <c r="M233" s="116"/>
      <c r="N233" s="116"/>
      <c r="O233" s="116"/>
      <c r="P233" s="117"/>
      <c r="Q233" s="145" t="s">
        <v>376</v>
      </c>
      <c r="R233" s="116"/>
      <c r="S233" s="116"/>
      <c r="T233" s="116"/>
      <c r="U233" s="116"/>
      <c r="V233" s="116"/>
      <c r="W233" s="116"/>
      <c r="X233" s="116"/>
      <c r="Y233" s="116"/>
      <c r="Z233" s="116"/>
      <c r="AA233" s="116"/>
      <c r="AB233" s="115" t="s">
        <v>377</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2">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2">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2">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2">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2">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2">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2">
      <c r="A240" s="175"/>
      <c r="B240" s="172"/>
      <c r="C240" s="166"/>
      <c r="D240" s="172"/>
      <c r="E240" s="166"/>
      <c r="F240" s="167"/>
      <c r="G240" s="143" t="s">
        <v>323</v>
      </c>
      <c r="H240" s="116"/>
      <c r="I240" s="116"/>
      <c r="J240" s="116"/>
      <c r="K240" s="116"/>
      <c r="L240" s="116"/>
      <c r="M240" s="116"/>
      <c r="N240" s="116"/>
      <c r="O240" s="116"/>
      <c r="P240" s="117"/>
      <c r="Q240" s="145" t="s">
        <v>376</v>
      </c>
      <c r="R240" s="116"/>
      <c r="S240" s="116"/>
      <c r="T240" s="116"/>
      <c r="U240" s="116"/>
      <c r="V240" s="116"/>
      <c r="W240" s="116"/>
      <c r="X240" s="116"/>
      <c r="Y240" s="116"/>
      <c r="Z240" s="116"/>
      <c r="AA240" s="116"/>
      <c r="AB240" s="115" t="s">
        <v>377</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2">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2">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2">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2">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2">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2">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customHeight="1" x14ac:dyDescent="0.2">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customHeight="1" x14ac:dyDescent="0.2">
      <c r="A248" s="175"/>
      <c r="B248" s="172"/>
      <c r="C248" s="166"/>
      <c r="D248" s="172"/>
      <c r="E248" s="111" t="s">
        <v>510</v>
      </c>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customHeigh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2">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2">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2">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449</v>
      </c>
      <c r="AF252" s="141"/>
      <c r="AG252" s="141"/>
      <c r="AH252" s="141"/>
      <c r="AI252" s="141" t="s">
        <v>446</v>
      </c>
      <c r="AJ252" s="141"/>
      <c r="AK252" s="141"/>
      <c r="AL252" s="141"/>
      <c r="AM252" s="141" t="s">
        <v>441</v>
      </c>
      <c r="AN252" s="141"/>
      <c r="AO252" s="141"/>
      <c r="AP252" s="137"/>
      <c r="AQ252" s="137" t="s">
        <v>306</v>
      </c>
      <c r="AR252" s="138"/>
      <c r="AS252" s="138"/>
      <c r="AT252" s="139"/>
      <c r="AU252" s="182" t="s">
        <v>322</v>
      </c>
      <c r="AV252" s="182"/>
      <c r="AW252" s="182"/>
      <c r="AX252" s="183"/>
    </row>
    <row r="253" spans="1:50" ht="18.75" hidden="1" customHeight="1" x14ac:dyDescent="0.2">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2">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2">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2">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449</v>
      </c>
      <c r="AF256" s="141"/>
      <c r="AG256" s="141"/>
      <c r="AH256" s="141"/>
      <c r="AI256" s="141" t="s">
        <v>446</v>
      </c>
      <c r="AJ256" s="141"/>
      <c r="AK256" s="141"/>
      <c r="AL256" s="141"/>
      <c r="AM256" s="141" t="s">
        <v>442</v>
      </c>
      <c r="AN256" s="141"/>
      <c r="AO256" s="141"/>
      <c r="AP256" s="137"/>
      <c r="AQ256" s="137" t="s">
        <v>306</v>
      </c>
      <c r="AR256" s="138"/>
      <c r="AS256" s="138"/>
      <c r="AT256" s="139"/>
      <c r="AU256" s="182" t="s">
        <v>322</v>
      </c>
      <c r="AV256" s="182"/>
      <c r="AW256" s="182"/>
      <c r="AX256" s="183"/>
    </row>
    <row r="257" spans="1:50" ht="18.75" hidden="1" customHeight="1" x14ac:dyDescent="0.2">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2">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2">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2">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449</v>
      </c>
      <c r="AF260" s="141"/>
      <c r="AG260" s="141"/>
      <c r="AH260" s="141"/>
      <c r="AI260" s="141" t="s">
        <v>446</v>
      </c>
      <c r="AJ260" s="141"/>
      <c r="AK260" s="141"/>
      <c r="AL260" s="141"/>
      <c r="AM260" s="141" t="s">
        <v>442</v>
      </c>
      <c r="AN260" s="141"/>
      <c r="AO260" s="141"/>
      <c r="AP260" s="137"/>
      <c r="AQ260" s="137" t="s">
        <v>306</v>
      </c>
      <c r="AR260" s="138"/>
      <c r="AS260" s="138"/>
      <c r="AT260" s="139"/>
      <c r="AU260" s="182" t="s">
        <v>322</v>
      </c>
      <c r="AV260" s="182"/>
      <c r="AW260" s="182"/>
      <c r="AX260" s="183"/>
    </row>
    <row r="261" spans="1:50" ht="18.75" hidden="1" customHeight="1" x14ac:dyDescent="0.2">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2">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2">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2">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449</v>
      </c>
      <c r="AF264" s="203"/>
      <c r="AG264" s="203"/>
      <c r="AH264" s="203"/>
      <c r="AI264" s="203" t="s">
        <v>446</v>
      </c>
      <c r="AJ264" s="203"/>
      <c r="AK264" s="203"/>
      <c r="AL264" s="203"/>
      <c r="AM264" s="203" t="s">
        <v>441</v>
      </c>
      <c r="AN264" s="203"/>
      <c r="AO264" s="203"/>
      <c r="AP264" s="145"/>
      <c r="AQ264" s="145" t="s">
        <v>306</v>
      </c>
      <c r="AR264" s="116"/>
      <c r="AS264" s="116"/>
      <c r="AT264" s="117"/>
      <c r="AU264" s="122" t="s">
        <v>322</v>
      </c>
      <c r="AV264" s="122"/>
      <c r="AW264" s="122"/>
      <c r="AX264" s="123"/>
    </row>
    <row r="265" spans="1:50" ht="18.75" hidden="1" customHeight="1" x14ac:dyDescent="0.2">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2">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2">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2">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450</v>
      </c>
      <c r="AF268" s="141"/>
      <c r="AG268" s="141"/>
      <c r="AH268" s="141"/>
      <c r="AI268" s="141" t="s">
        <v>446</v>
      </c>
      <c r="AJ268" s="141"/>
      <c r="AK268" s="141"/>
      <c r="AL268" s="141"/>
      <c r="AM268" s="141" t="s">
        <v>441</v>
      </c>
      <c r="AN268" s="141"/>
      <c r="AO268" s="141"/>
      <c r="AP268" s="137"/>
      <c r="AQ268" s="137" t="s">
        <v>306</v>
      </c>
      <c r="AR268" s="138"/>
      <c r="AS268" s="138"/>
      <c r="AT268" s="139"/>
      <c r="AU268" s="182" t="s">
        <v>322</v>
      </c>
      <c r="AV268" s="182"/>
      <c r="AW268" s="182"/>
      <c r="AX268" s="183"/>
    </row>
    <row r="269" spans="1:50" ht="18.75" hidden="1" customHeight="1" x14ac:dyDescent="0.2">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2">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2">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2">
      <c r="A272" s="175"/>
      <c r="B272" s="172"/>
      <c r="C272" s="166"/>
      <c r="D272" s="172"/>
      <c r="E272" s="166"/>
      <c r="F272" s="167"/>
      <c r="G272" s="143" t="s">
        <v>323</v>
      </c>
      <c r="H272" s="116"/>
      <c r="I272" s="116"/>
      <c r="J272" s="116"/>
      <c r="K272" s="116"/>
      <c r="L272" s="116"/>
      <c r="M272" s="116"/>
      <c r="N272" s="116"/>
      <c r="O272" s="116"/>
      <c r="P272" s="117"/>
      <c r="Q272" s="145" t="s">
        <v>376</v>
      </c>
      <c r="R272" s="116"/>
      <c r="S272" s="116"/>
      <c r="T272" s="116"/>
      <c r="U272" s="116"/>
      <c r="V272" s="116"/>
      <c r="W272" s="116"/>
      <c r="X272" s="116"/>
      <c r="Y272" s="116"/>
      <c r="Z272" s="116"/>
      <c r="AA272" s="116"/>
      <c r="AB272" s="115" t="s">
        <v>377</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2">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2">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2">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2">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2">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2">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2">
      <c r="A279" s="175"/>
      <c r="B279" s="172"/>
      <c r="C279" s="166"/>
      <c r="D279" s="172"/>
      <c r="E279" s="166"/>
      <c r="F279" s="167"/>
      <c r="G279" s="143" t="s">
        <v>323</v>
      </c>
      <c r="H279" s="116"/>
      <c r="I279" s="116"/>
      <c r="J279" s="116"/>
      <c r="K279" s="116"/>
      <c r="L279" s="116"/>
      <c r="M279" s="116"/>
      <c r="N279" s="116"/>
      <c r="O279" s="116"/>
      <c r="P279" s="117"/>
      <c r="Q279" s="145" t="s">
        <v>376</v>
      </c>
      <c r="R279" s="116"/>
      <c r="S279" s="116"/>
      <c r="T279" s="116"/>
      <c r="U279" s="116"/>
      <c r="V279" s="116"/>
      <c r="W279" s="116"/>
      <c r="X279" s="116"/>
      <c r="Y279" s="116"/>
      <c r="Z279" s="116"/>
      <c r="AA279" s="116"/>
      <c r="AB279" s="115" t="s">
        <v>377</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2">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2">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2">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2">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2">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2">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2">
      <c r="A286" s="175"/>
      <c r="B286" s="172"/>
      <c r="C286" s="166"/>
      <c r="D286" s="172"/>
      <c r="E286" s="166"/>
      <c r="F286" s="167"/>
      <c r="G286" s="143" t="s">
        <v>323</v>
      </c>
      <c r="H286" s="116"/>
      <c r="I286" s="116"/>
      <c r="J286" s="116"/>
      <c r="K286" s="116"/>
      <c r="L286" s="116"/>
      <c r="M286" s="116"/>
      <c r="N286" s="116"/>
      <c r="O286" s="116"/>
      <c r="P286" s="117"/>
      <c r="Q286" s="145" t="s">
        <v>376</v>
      </c>
      <c r="R286" s="116"/>
      <c r="S286" s="116"/>
      <c r="T286" s="116"/>
      <c r="U286" s="116"/>
      <c r="V286" s="116"/>
      <c r="W286" s="116"/>
      <c r="X286" s="116"/>
      <c r="Y286" s="116"/>
      <c r="Z286" s="116"/>
      <c r="AA286" s="116"/>
      <c r="AB286" s="115" t="s">
        <v>377</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2">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2">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2">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2">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2">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2">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2">
      <c r="A293" s="175"/>
      <c r="B293" s="172"/>
      <c r="C293" s="166"/>
      <c r="D293" s="172"/>
      <c r="E293" s="166"/>
      <c r="F293" s="167"/>
      <c r="G293" s="143" t="s">
        <v>323</v>
      </c>
      <c r="H293" s="116"/>
      <c r="I293" s="116"/>
      <c r="J293" s="116"/>
      <c r="K293" s="116"/>
      <c r="L293" s="116"/>
      <c r="M293" s="116"/>
      <c r="N293" s="116"/>
      <c r="O293" s="116"/>
      <c r="P293" s="117"/>
      <c r="Q293" s="145" t="s">
        <v>376</v>
      </c>
      <c r="R293" s="116"/>
      <c r="S293" s="116"/>
      <c r="T293" s="116"/>
      <c r="U293" s="116"/>
      <c r="V293" s="116"/>
      <c r="W293" s="116"/>
      <c r="X293" s="116"/>
      <c r="Y293" s="116"/>
      <c r="Z293" s="116"/>
      <c r="AA293" s="116"/>
      <c r="AB293" s="115" t="s">
        <v>377</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2">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2">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2">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2">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2">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2">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2">
      <c r="A300" s="175"/>
      <c r="B300" s="172"/>
      <c r="C300" s="166"/>
      <c r="D300" s="172"/>
      <c r="E300" s="166"/>
      <c r="F300" s="167"/>
      <c r="G300" s="143" t="s">
        <v>323</v>
      </c>
      <c r="H300" s="116"/>
      <c r="I300" s="116"/>
      <c r="J300" s="116"/>
      <c r="K300" s="116"/>
      <c r="L300" s="116"/>
      <c r="M300" s="116"/>
      <c r="N300" s="116"/>
      <c r="O300" s="116"/>
      <c r="P300" s="117"/>
      <c r="Q300" s="145" t="s">
        <v>376</v>
      </c>
      <c r="R300" s="116"/>
      <c r="S300" s="116"/>
      <c r="T300" s="116"/>
      <c r="U300" s="116"/>
      <c r="V300" s="116"/>
      <c r="W300" s="116"/>
      <c r="X300" s="116"/>
      <c r="Y300" s="116"/>
      <c r="Z300" s="116"/>
      <c r="AA300" s="116"/>
      <c r="AB300" s="115" t="s">
        <v>377</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2">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2">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2">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2">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2">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2">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2">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2">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2">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2">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449</v>
      </c>
      <c r="AF312" s="141"/>
      <c r="AG312" s="141"/>
      <c r="AH312" s="141"/>
      <c r="AI312" s="141" t="s">
        <v>446</v>
      </c>
      <c r="AJ312" s="141"/>
      <c r="AK312" s="141"/>
      <c r="AL312" s="141"/>
      <c r="AM312" s="141" t="s">
        <v>441</v>
      </c>
      <c r="AN312" s="141"/>
      <c r="AO312" s="141"/>
      <c r="AP312" s="137"/>
      <c r="AQ312" s="137" t="s">
        <v>306</v>
      </c>
      <c r="AR312" s="138"/>
      <c r="AS312" s="138"/>
      <c r="AT312" s="139"/>
      <c r="AU312" s="182" t="s">
        <v>322</v>
      </c>
      <c r="AV312" s="182"/>
      <c r="AW312" s="182"/>
      <c r="AX312" s="183"/>
    </row>
    <row r="313" spans="1:50" ht="18.75" hidden="1" customHeight="1" x14ac:dyDescent="0.2">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2">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2">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2">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449</v>
      </c>
      <c r="AF316" s="141"/>
      <c r="AG316" s="141"/>
      <c r="AH316" s="141"/>
      <c r="AI316" s="141" t="s">
        <v>446</v>
      </c>
      <c r="AJ316" s="141"/>
      <c r="AK316" s="141"/>
      <c r="AL316" s="141"/>
      <c r="AM316" s="141" t="s">
        <v>441</v>
      </c>
      <c r="AN316" s="141"/>
      <c r="AO316" s="141"/>
      <c r="AP316" s="137"/>
      <c r="AQ316" s="137" t="s">
        <v>306</v>
      </c>
      <c r="AR316" s="138"/>
      <c r="AS316" s="138"/>
      <c r="AT316" s="139"/>
      <c r="AU316" s="182" t="s">
        <v>322</v>
      </c>
      <c r="AV316" s="182"/>
      <c r="AW316" s="182"/>
      <c r="AX316" s="183"/>
    </row>
    <row r="317" spans="1:50" ht="18.75" hidden="1" customHeight="1" x14ac:dyDescent="0.2">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2">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2">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2">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449</v>
      </c>
      <c r="AF320" s="141"/>
      <c r="AG320" s="141"/>
      <c r="AH320" s="141"/>
      <c r="AI320" s="141" t="s">
        <v>446</v>
      </c>
      <c r="AJ320" s="141"/>
      <c r="AK320" s="141"/>
      <c r="AL320" s="141"/>
      <c r="AM320" s="141" t="s">
        <v>442</v>
      </c>
      <c r="AN320" s="141"/>
      <c r="AO320" s="141"/>
      <c r="AP320" s="137"/>
      <c r="AQ320" s="137" t="s">
        <v>306</v>
      </c>
      <c r="AR320" s="138"/>
      <c r="AS320" s="138"/>
      <c r="AT320" s="139"/>
      <c r="AU320" s="182" t="s">
        <v>322</v>
      </c>
      <c r="AV320" s="182"/>
      <c r="AW320" s="182"/>
      <c r="AX320" s="183"/>
    </row>
    <row r="321" spans="1:50" ht="18.75" hidden="1" customHeight="1" x14ac:dyDescent="0.2">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2">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2">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2">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449</v>
      </c>
      <c r="AF324" s="141"/>
      <c r="AG324" s="141"/>
      <c r="AH324" s="141"/>
      <c r="AI324" s="141" t="s">
        <v>446</v>
      </c>
      <c r="AJ324" s="141"/>
      <c r="AK324" s="141"/>
      <c r="AL324" s="141"/>
      <c r="AM324" s="141" t="s">
        <v>441</v>
      </c>
      <c r="AN324" s="141"/>
      <c r="AO324" s="141"/>
      <c r="AP324" s="137"/>
      <c r="AQ324" s="137" t="s">
        <v>306</v>
      </c>
      <c r="AR324" s="138"/>
      <c r="AS324" s="138"/>
      <c r="AT324" s="139"/>
      <c r="AU324" s="182" t="s">
        <v>322</v>
      </c>
      <c r="AV324" s="182"/>
      <c r="AW324" s="182"/>
      <c r="AX324" s="183"/>
    </row>
    <row r="325" spans="1:50" ht="18.75" hidden="1" customHeight="1" x14ac:dyDescent="0.2">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2">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2">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2">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450</v>
      </c>
      <c r="AF328" s="141"/>
      <c r="AG328" s="141"/>
      <c r="AH328" s="141"/>
      <c r="AI328" s="141" t="s">
        <v>446</v>
      </c>
      <c r="AJ328" s="141"/>
      <c r="AK328" s="141"/>
      <c r="AL328" s="141"/>
      <c r="AM328" s="141" t="s">
        <v>442</v>
      </c>
      <c r="AN328" s="141"/>
      <c r="AO328" s="141"/>
      <c r="AP328" s="137"/>
      <c r="AQ328" s="137" t="s">
        <v>306</v>
      </c>
      <c r="AR328" s="138"/>
      <c r="AS328" s="138"/>
      <c r="AT328" s="139"/>
      <c r="AU328" s="182" t="s">
        <v>322</v>
      </c>
      <c r="AV328" s="182"/>
      <c r="AW328" s="182"/>
      <c r="AX328" s="183"/>
    </row>
    <row r="329" spans="1:50" ht="18.75" hidden="1" customHeight="1" x14ac:dyDescent="0.2">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2">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2">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2">
      <c r="A332" s="175"/>
      <c r="B332" s="172"/>
      <c r="C332" s="166"/>
      <c r="D332" s="172"/>
      <c r="E332" s="166"/>
      <c r="F332" s="167"/>
      <c r="G332" s="143" t="s">
        <v>323</v>
      </c>
      <c r="H332" s="116"/>
      <c r="I332" s="116"/>
      <c r="J332" s="116"/>
      <c r="K332" s="116"/>
      <c r="L332" s="116"/>
      <c r="M332" s="116"/>
      <c r="N332" s="116"/>
      <c r="O332" s="116"/>
      <c r="P332" s="117"/>
      <c r="Q332" s="145" t="s">
        <v>376</v>
      </c>
      <c r="R332" s="116"/>
      <c r="S332" s="116"/>
      <c r="T332" s="116"/>
      <c r="U332" s="116"/>
      <c r="V332" s="116"/>
      <c r="W332" s="116"/>
      <c r="X332" s="116"/>
      <c r="Y332" s="116"/>
      <c r="Z332" s="116"/>
      <c r="AA332" s="116"/>
      <c r="AB332" s="115" t="s">
        <v>377</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2">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2">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2">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2">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2">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2">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2">
      <c r="A339" s="175"/>
      <c r="B339" s="172"/>
      <c r="C339" s="166"/>
      <c r="D339" s="172"/>
      <c r="E339" s="166"/>
      <c r="F339" s="167"/>
      <c r="G339" s="143" t="s">
        <v>323</v>
      </c>
      <c r="H339" s="116"/>
      <c r="I339" s="116"/>
      <c r="J339" s="116"/>
      <c r="K339" s="116"/>
      <c r="L339" s="116"/>
      <c r="M339" s="116"/>
      <c r="N339" s="116"/>
      <c r="O339" s="116"/>
      <c r="P339" s="117"/>
      <c r="Q339" s="145" t="s">
        <v>376</v>
      </c>
      <c r="R339" s="116"/>
      <c r="S339" s="116"/>
      <c r="T339" s="116"/>
      <c r="U339" s="116"/>
      <c r="V339" s="116"/>
      <c r="W339" s="116"/>
      <c r="X339" s="116"/>
      <c r="Y339" s="116"/>
      <c r="Z339" s="116"/>
      <c r="AA339" s="116"/>
      <c r="AB339" s="115" t="s">
        <v>377</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2">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2">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2">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2">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2">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2">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2">
      <c r="A346" s="175"/>
      <c r="B346" s="172"/>
      <c r="C346" s="166"/>
      <c r="D346" s="172"/>
      <c r="E346" s="166"/>
      <c r="F346" s="167"/>
      <c r="G346" s="143" t="s">
        <v>323</v>
      </c>
      <c r="H346" s="116"/>
      <c r="I346" s="116"/>
      <c r="J346" s="116"/>
      <c r="K346" s="116"/>
      <c r="L346" s="116"/>
      <c r="M346" s="116"/>
      <c r="N346" s="116"/>
      <c r="O346" s="116"/>
      <c r="P346" s="117"/>
      <c r="Q346" s="145" t="s">
        <v>376</v>
      </c>
      <c r="R346" s="116"/>
      <c r="S346" s="116"/>
      <c r="T346" s="116"/>
      <c r="U346" s="116"/>
      <c r="V346" s="116"/>
      <c r="W346" s="116"/>
      <c r="X346" s="116"/>
      <c r="Y346" s="116"/>
      <c r="Z346" s="116"/>
      <c r="AA346" s="116"/>
      <c r="AB346" s="115" t="s">
        <v>377</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2">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2">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2">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2">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2">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2">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2">
      <c r="A353" s="175"/>
      <c r="B353" s="172"/>
      <c r="C353" s="166"/>
      <c r="D353" s="172"/>
      <c r="E353" s="166"/>
      <c r="F353" s="167"/>
      <c r="G353" s="143" t="s">
        <v>323</v>
      </c>
      <c r="H353" s="116"/>
      <c r="I353" s="116"/>
      <c r="J353" s="116"/>
      <c r="K353" s="116"/>
      <c r="L353" s="116"/>
      <c r="M353" s="116"/>
      <c r="N353" s="116"/>
      <c r="O353" s="116"/>
      <c r="P353" s="117"/>
      <c r="Q353" s="145" t="s">
        <v>376</v>
      </c>
      <c r="R353" s="116"/>
      <c r="S353" s="116"/>
      <c r="T353" s="116"/>
      <c r="U353" s="116"/>
      <c r="V353" s="116"/>
      <c r="W353" s="116"/>
      <c r="X353" s="116"/>
      <c r="Y353" s="116"/>
      <c r="Z353" s="116"/>
      <c r="AA353" s="116"/>
      <c r="AB353" s="115" t="s">
        <v>377</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2">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2">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2">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2">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2">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2">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2">
      <c r="A360" s="175"/>
      <c r="B360" s="172"/>
      <c r="C360" s="166"/>
      <c r="D360" s="172"/>
      <c r="E360" s="166"/>
      <c r="F360" s="167"/>
      <c r="G360" s="143" t="s">
        <v>323</v>
      </c>
      <c r="H360" s="116"/>
      <c r="I360" s="116"/>
      <c r="J360" s="116"/>
      <c r="K360" s="116"/>
      <c r="L360" s="116"/>
      <c r="M360" s="116"/>
      <c r="N360" s="116"/>
      <c r="O360" s="116"/>
      <c r="P360" s="117"/>
      <c r="Q360" s="145" t="s">
        <v>376</v>
      </c>
      <c r="R360" s="116"/>
      <c r="S360" s="116"/>
      <c r="T360" s="116"/>
      <c r="U360" s="116"/>
      <c r="V360" s="116"/>
      <c r="W360" s="116"/>
      <c r="X360" s="116"/>
      <c r="Y360" s="116"/>
      <c r="Z360" s="116"/>
      <c r="AA360" s="116"/>
      <c r="AB360" s="115" t="s">
        <v>377</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2">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2">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2">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2">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2">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2">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2">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5">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2">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2">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2">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449</v>
      </c>
      <c r="AF372" s="141"/>
      <c r="AG372" s="141"/>
      <c r="AH372" s="141"/>
      <c r="AI372" s="141" t="s">
        <v>446</v>
      </c>
      <c r="AJ372" s="141"/>
      <c r="AK372" s="141"/>
      <c r="AL372" s="141"/>
      <c r="AM372" s="141" t="s">
        <v>441</v>
      </c>
      <c r="AN372" s="141"/>
      <c r="AO372" s="141"/>
      <c r="AP372" s="137"/>
      <c r="AQ372" s="137" t="s">
        <v>306</v>
      </c>
      <c r="AR372" s="138"/>
      <c r="AS372" s="138"/>
      <c r="AT372" s="139"/>
      <c r="AU372" s="182" t="s">
        <v>322</v>
      </c>
      <c r="AV372" s="182"/>
      <c r="AW372" s="182"/>
      <c r="AX372" s="183"/>
    </row>
    <row r="373" spans="1:50" ht="18.75" hidden="1" customHeight="1" x14ac:dyDescent="0.2">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2">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2">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2">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449</v>
      </c>
      <c r="AF376" s="141"/>
      <c r="AG376" s="141"/>
      <c r="AH376" s="141"/>
      <c r="AI376" s="141" t="s">
        <v>446</v>
      </c>
      <c r="AJ376" s="141"/>
      <c r="AK376" s="141"/>
      <c r="AL376" s="141"/>
      <c r="AM376" s="141" t="s">
        <v>441</v>
      </c>
      <c r="AN376" s="141"/>
      <c r="AO376" s="141"/>
      <c r="AP376" s="137"/>
      <c r="AQ376" s="137" t="s">
        <v>306</v>
      </c>
      <c r="AR376" s="138"/>
      <c r="AS376" s="138"/>
      <c r="AT376" s="139"/>
      <c r="AU376" s="182" t="s">
        <v>322</v>
      </c>
      <c r="AV376" s="182"/>
      <c r="AW376" s="182"/>
      <c r="AX376" s="183"/>
    </row>
    <row r="377" spans="1:50" ht="18.75" hidden="1" customHeight="1" x14ac:dyDescent="0.2">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2">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2">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2">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449</v>
      </c>
      <c r="AF380" s="141"/>
      <c r="AG380" s="141"/>
      <c r="AH380" s="141"/>
      <c r="AI380" s="141" t="s">
        <v>446</v>
      </c>
      <c r="AJ380" s="141"/>
      <c r="AK380" s="141"/>
      <c r="AL380" s="141"/>
      <c r="AM380" s="141" t="s">
        <v>441</v>
      </c>
      <c r="AN380" s="141"/>
      <c r="AO380" s="141"/>
      <c r="AP380" s="137"/>
      <c r="AQ380" s="137" t="s">
        <v>306</v>
      </c>
      <c r="AR380" s="138"/>
      <c r="AS380" s="138"/>
      <c r="AT380" s="139"/>
      <c r="AU380" s="182" t="s">
        <v>322</v>
      </c>
      <c r="AV380" s="182"/>
      <c r="AW380" s="182"/>
      <c r="AX380" s="183"/>
    </row>
    <row r="381" spans="1:50" ht="18.75" hidden="1" customHeight="1" x14ac:dyDescent="0.2">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2">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2">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2">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449</v>
      </c>
      <c r="AF384" s="141"/>
      <c r="AG384" s="141"/>
      <c r="AH384" s="141"/>
      <c r="AI384" s="141" t="s">
        <v>446</v>
      </c>
      <c r="AJ384" s="141"/>
      <c r="AK384" s="141"/>
      <c r="AL384" s="141"/>
      <c r="AM384" s="141" t="s">
        <v>441</v>
      </c>
      <c r="AN384" s="141"/>
      <c r="AO384" s="141"/>
      <c r="AP384" s="137"/>
      <c r="AQ384" s="137" t="s">
        <v>306</v>
      </c>
      <c r="AR384" s="138"/>
      <c r="AS384" s="138"/>
      <c r="AT384" s="139"/>
      <c r="AU384" s="182" t="s">
        <v>322</v>
      </c>
      <c r="AV384" s="182"/>
      <c r="AW384" s="182"/>
      <c r="AX384" s="183"/>
    </row>
    <row r="385" spans="1:50" ht="18.75" hidden="1" customHeight="1" x14ac:dyDescent="0.2">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2">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2">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2">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449</v>
      </c>
      <c r="AF388" s="141"/>
      <c r="AG388" s="141"/>
      <c r="AH388" s="141"/>
      <c r="AI388" s="141" t="s">
        <v>446</v>
      </c>
      <c r="AJ388" s="141"/>
      <c r="AK388" s="141"/>
      <c r="AL388" s="141"/>
      <c r="AM388" s="141" t="s">
        <v>441</v>
      </c>
      <c r="AN388" s="141"/>
      <c r="AO388" s="141"/>
      <c r="AP388" s="137"/>
      <c r="AQ388" s="137" t="s">
        <v>306</v>
      </c>
      <c r="AR388" s="138"/>
      <c r="AS388" s="138"/>
      <c r="AT388" s="139"/>
      <c r="AU388" s="182" t="s">
        <v>322</v>
      </c>
      <c r="AV388" s="182"/>
      <c r="AW388" s="182"/>
      <c r="AX388" s="183"/>
    </row>
    <row r="389" spans="1:50" ht="18.75" hidden="1" customHeight="1" x14ac:dyDescent="0.2">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2">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2">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2">
      <c r="A392" s="175"/>
      <c r="B392" s="172"/>
      <c r="C392" s="166"/>
      <c r="D392" s="172"/>
      <c r="E392" s="166"/>
      <c r="F392" s="167"/>
      <c r="G392" s="143" t="s">
        <v>323</v>
      </c>
      <c r="H392" s="116"/>
      <c r="I392" s="116"/>
      <c r="J392" s="116"/>
      <c r="K392" s="116"/>
      <c r="L392" s="116"/>
      <c r="M392" s="116"/>
      <c r="N392" s="116"/>
      <c r="O392" s="116"/>
      <c r="P392" s="117"/>
      <c r="Q392" s="145" t="s">
        <v>376</v>
      </c>
      <c r="R392" s="116"/>
      <c r="S392" s="116"/>
      <c r="T392" s="116"/>
      <c r="U392" s="116"/>
      <c r="V392" s="116"/>
      <c r="W392" s="116"/>
      <c r="X392" s="116"/>
      <c r="Y392" s="116"/>
      <c r="Z392" s="116"/>
      <c r="AA392" s="116"/>
      <c r="AB392" s="115" t="s">
        <v>377</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2">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2">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2">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2">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2">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2">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2">
      <c r="A399" s="175"/>
      <c r="B399" s="172"/>
      <c r="C399" s="166"/>
      <c r="D399" s="172"/>
      <c r="E399" s="166"/>
      <c r="F399" s="167"/>
      <c r="G399" s="143" t="s">
        <v>323</v>
      </c>
      <c r="H399" s="116"/>
      <c r="I399" s="116"/>
      <c r="J399" s="116"/>
      <c r="K399" s="116"/>
      <c r="L399" s="116"/>
      <c r="M399" s="116"/>
      <c r="N399" s="116"/>
      <c r="O399" s="116"/>
      <c r="P399" s="117"/>
      <c r="Q399" s="145" t="s">
        <v>376</v>
      </c>
      <c r="R399" s="116"/>
      <c r="S399" s="116"/>
      <c r="T399" s="116"/>
      <c r="U399" s="116"/>
      <c r="V399" s="116"/>
      <c r="W399" s="116"/>
      <c r="X399" s="116"/>
      <c r="Y399" s="116"/>
      <c r="Z399" s="116"/>
      <c r="AA399" s="116"/>
      <c r="AB399" s="115" t="s">
        <v>377</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2">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2">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2">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2">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2">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2">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2">
      <c r="A406" s="175"/>
      <c r="B406" s="172"/>
      <c r="C406" s="166"/>
      <c r="D406" s="172"/>
      <c r="E406" s="166"/>
      <c r="F406" s="167"/>
      <c r="G406" s="143" t="s">
        <v>323</v>
      </c>
      <c r="H406" s="116"/>
      <c r="I406" s="116"/>
      <c r="J406" s="116"/>
      <c r="K406" s="116"/>
      <c r="L406" s="116"/>
      <c r="M406" s="116"/>
      <c r="N406" s="116"/>
      <c r="O406" s="116"/>
      <c r="P406" s="117"/>
      <c r="Q406" s="145" t="s">
        <v>376</v>
      </c>
      <c r="R406" s="116"/>
      <c r="S406" s="116"/>
      <c r="T406" s="116"/>
      <c r="U406" s="116"/>
      <c r="V406" s="116"/>
      <c r="W406" s="116"/>
      <c r="X406" s="116"/>
      <c r="Y406" s="116"/>
      <c r="Z406" s="116"/>
      <c r="AA406" s="116"/>
      <c r="AB406" s="115" t="s">
        <v>377</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2">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2">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2">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2">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2">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2">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2">
      <c r="A413" s="175"/>
      <c r="B413" s="172"/>
      <c r="C413" s="166"/>
      <c r="D413" s="172"/>
      <c r="E413" s="166"/>
      <c r="F413" s="167"/>
      <c r="G413" s="143" t="s">
        <v>323</v>
      </c>
      <c r="H413" s="116"/>
      <c r="I413" s="116"/>
      <c r="J413" s="116"/>
      <c r="K413" s="116"/>
      <c r="L413" s="116"/>
      <c r="M413" s="116"/>
      <c r="N413" s="116"/>
      <c r="O413" s="116"/>
      <c r="P413" s="117"/>
      <c r="Q413" s="145" t="s">
        <v>376</v>
      </c>
      <c r="R413" s="116"/>
      <c r="S413" s="116"/>
      <c r="T413" s="116"/>
      <c r="U413" s="116"/>
      <c r="V413" s="116"/>
      <c r="W413" s="116"/>
      <c r="X413" s="116"/>
      <c r="Y413" s="116"/>
      <c r="Z413" s="116"/>
      <c r="AA413" s="116"/>
      <c r="AB413" s="115" t="s">
        <v>377</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2">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2">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2">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2">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2">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2">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2">
      <c r="A420" s="175"/>
      <c r="B420" s="172"/>
      <c r="C420" s="166"/>
      <c r="D420" s="172"/>
      <c r="E420" s="166"/>
      <c r="F420" s="167"/>
      <c r="G420" s="143" t="s">
        <v>323</v>
      </c>
      <c r="H420" s="116"/>
      <c r="I420" s="116"/>
      <c r="J420" s="116"/>
      <c r="K420" s="116"/>
      <c r="L420" s="116"/>
      <c r="M420" s="116"/>
      <c r="N420" s="116"/>
      <c r="O420" s="116"/>
      <c r="P420" s="117"/>
      <c r="Q420" s="145" t="s">
        <v>376</v>
      </c>
      <c r="R420" s="116"/>
      <c r="S420" s="116"/>
      <c r="T420" s="116"/>
      <c r="U420" s="116"/>
      <c r="V420" s="116"/>
      <c r="W420" s="116"/>
      <c r="X420" s="116"/>
      <c r="Y420" s="116"/>
      <c r="Z420" s="116"/>
      <c r="AA420" s="116"/>
      <c r="AB420" s="115" t="s">
        <v>377</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2">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2">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2">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2">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2">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2">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2">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2">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2">
      <c r="A430" s="175"/>
      <c r="B430" s="172"/>
      <c r="C430" s="164" t="s">
        <v>467</v>
      </c>
      <c r="D430" s="920"/>
      <c r="E430" s="160" t="s">
        <v>459</v>
      </c>
      <c r="F430" s="887"/>
      <c r="G430" s="888" t="s">
        <v>326</v>
      </c>
      <c r="H430" s="109"/>
      <c r="I430" s="109"/>
      <c r="J430" s="889" t="s">
        <v>485</v>
      </c>
      <c r="K430" s="890"/>
      <c r="L430" s="890"/>
      <c r="M430" s="890"/>
      <c r="N430" s="890"/>
      <c r="O430" s="890"/>
      <c r="P430" s="890"/>
      <c r="Q430" s="890"/>
      <c r="R430" s="890"/>
      <c r="S430" s="890"/>
      <c r="T430" s="891"/>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2"/>
    </row>
    <row r="431" spans="1:50" ht="18.75" customHeight="1" x14ac:dyDescent="0.2">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442</v>
      </c>
      <c r="AJ431" s="203"/>
      <c r="AK431" s="203"/>
      <c r="AL431" s="145"/>
      <c r="AM431" s="203" t="s">
        <v>437</v>
      </c>
      <c r="AN431" s="203"/>
      <c r="AO431" s="203"/>
      <c r="AP431" s="145"/>
      <c r="AQ431" s="145" t="s">
        <v>306</v>
      </c>
      <c r="AR431" s="116"/>
      <c r="AS431" s="116"/>
      <c r="AT431" s="117"/>
      <c r="AU431" s="122" t="s">
        <v>252</v>
      </c>
      <c r="AV431" s="122"/>
      <c r="AW431" s="122"/>
      <c r="AX431" s="123"/>
    </row>
    <row r="432" spans="1:50" ht="18.75" customHeight="1" x14ac:dyDescent="0.2">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customHeight="1" x14ac:dyDescent="0.2">
      <c r="A433" s="175"/>
      <c r="B433" s="172"/>
      <c r="C433" s="166"/>
      <c r="D433" s="172"/>
      <c r="E433" s="328"/>
      <c r="F433" s="329"/>
      <c r="G433" s="90" t="s">
        <v>494</v>
      </c>
      <c r="H433" s="91"/>
      <c r="I433" s="91"/>
      <c r="J433" s="91"/>
      <c r="K433" s="91"/>
      <c r="L433" s="91"/>
      <c r="M433" s="91"/>
      <c r="N433" s="91"/>
      <c r="O433" s="91"/>
      <c r="P433" s="91"/>
      <c r="Q433" s="91"/>
      <c r="R433" s="91"/>
      <c r="S433" s="91"/>
      <c r="T433" s="91"/>
      <c r="U433" s="91"/>
      <c r="V433" s="91"/>
      <c r="W433" s="91"/>
      <c r="X433" s="92"/>
      <c r="Y433" s="187" t="s">
        <v>12</v>
      </c>
      <c r="Z433" s="188"/>
      <c r="AA433" s="189"/>
      <c r="AB433" s="199" t="s">
        <v>494</v>
      </c>
      <c r="AC433" s="199"/>
      <c r="AD433" s="199"/>
      <c r="AE433" s="326" t="s">
        <v>485</v>
      </c>
      <c r="AF433" s="193"/>
      <c r="AG433" s="193"/>
      <c r="AH433" s="193"/>
      <c r="AI433" s="326" t="s">
        <v>485</v>
      </c>
      <c r="AJ433" s="193"/>
      <c r="AK433" s="193"/>
      <c r="AL433" s="193"/>
      <c r="AM433" s="326" t="s">
        <v>485</v>
      </c>
      <c r="AN433" s="193"/>
      <c r="AO433" s="193"/>
      <c r="AP433" s="327"/>
      <c r="AQ433" s="326" t="s">
        <v>485</v>
      </c>
      <c r="AR433" s="193"/>
      <c r="AS433" s="193"/>
      <c r="AT433" s="327"/>
      <c r="AU433" s="193"/>
      <c r="AV433" s="193"/>
      <c r="AW433" s="193"/>
      <c r="AX433" s="194"/>
    </row>
    <row r="434" spans="1:50" ht="23.25" customHeight="1" x14ac:dyDescent="0.2">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494</v>
      </c>
      <c r="AC434" s="191"/>
      <c r="AD434" s="191"/>
      <c r="AE434" s="326" t="s">
        <v>494</v>
      </c>
      <c r="AF434" s="193"/>
      <c r="AG434" s="193"/>
      <c r="AH434" s="327"/>
      <c r="AI434" s="326" t="s">
        <v>494</v>
      </c>
      <c r="AJ434" s="193"/>
      <c r="AK434" s="193"/>
      <c r="AL434" s="193"/>
      <c r="AM434" s="326" t="s">
        <v>494</v>
      </c>
      <c r="AN434" s="193"/>
      <c r="AO434" s="193"/>
      <c r="AP434" s="327"/>
      <c r="AQ434" s="326" t="s">
        <v>494</v>
      </c>
      <c r="AR434" s="193"/>
      <c r="AS434" s="193"/>
      <c r="AT434" s="327"/>
      <c r="AU434" s="193" t="s">
        <v>494</v>
      </c>
      <c r="AV434" s="193"/>
      <c r="AW434" s="193"/>
      <c r="AX434" s="194"/>
    </row>
    <row r="435" spans="1:50" ht="23.25" customHeight="1" x14ac:dyDescent="0.2">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494</v>
      </c>
      <c r="AF435" s="193"/>
      <c r="AG435" s="193"/>
      <c r="AH435" s="327"/>
      <c r="AI435" s="326" t="s">
        <v>494</v>
      </c>
      <c r="AJ435" s="193"/>
      <c r="AK435" s="193"/>
      <c r="AL435" s="193"/>
      <c r="AM435" s="326" t="s">
        <v>494</v>
      </c>
      <c r="AN435" s="193"/>
      <c r="AO435" s="193"/>
      <c r="AP435" s="327"/>
      <c r="AQ435" s="326" t="s">
        <v>494</v>
      </c>
      <c r="AR435" s="193"/>
      <c r="AS435" s="193"/>
      <c r="AT435" s="327"/>
      <c r="AU435" s="193" t="s">
        <v>494</v>
      </c>
      <c r="AV435" s="193"/>
      <c r="AW435" s="193"/>
      <c r="AX435" s="194"/>
    </row>
    <row r="436" spans="1:50" ht="18.75" hidden="1" customHeight="1" x14ac:dyDescent="0.2">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441</v>
      </c>
      <c r="AJ436" s="203"/>
      <c r="AK436" s="203"/>
      <c r="AL436" s="145"/>
      <c r="AM436" s="203" t="s">
        <v>437</v>
      </c>
      <c r="AN436" s="203"/>
      <c r="AO436" s="203"/>
      <c r="AP436" s="145"/>
      <c r="AQ436" s="145" t="s">
        <v>306</v>
      </c>
      <c r="AR436" s="116"/>
      <c r="AS436" s="116"/>
      <c r="AT436" s="117"/>
      <c r="AU436" s="122" t="s">
        <v>252</v>
      </c>
      <c r="AV436" s="122"/>
      <c r="AW436" s="122"/>
      <c r="AX436" s="123"/>
    </row>
    <row r="437" spans="1:50" ht="18.75" hidden="1" customHeight="1" x14ac:dyDescent="0.2">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2">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2">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2">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2">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441</v>
      </c>
      <c r="AJ441" s="203"/>
      <c r="AK441" s="203"/>
      <c r="AL441" s="145"/>
      <c r="AM441" s="203" t="s">
        <v>433</v>
      </c>
      <c r="AN441" s="203"/>
      <c r="AO441" s="203"/>
      <c r="AP441" s="145"/>
      <c r="AQ441" s="145" t="s">
        <v>306</v>
      </c>
      <c r="AR441" s="116"/>
      <c r="AS441" s="116"/>
      <c r="AT441" s="117"/>
      <c r="AU441" s="122" t="s">
        <v>252</v>
      </c>
      <c r="AV441" s="122"/>
      <c r="AW441" s="122"/>
      <c r="AX441" s="123"/>
    </row>
    <row r="442" spans="1:50" ht="18.75" hidden="1" customHeight="1" x14ac:dyDescent="0.2">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2">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2">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2">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2">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441</v>
      </c>
      <c r="AJ446" s="203"/>
      <c r="AK446" s="203"/>
      <c r="AL446" s="145"/>
      <c r="AM446" s="203" t="s">
        <v>438</v>
      </c>
      <c r="AN446" s="203"/>
      <c r="AO446" s="203"/>
      <c r="AP446" s="145"/>
      <c r="AQ446" s="145" t="s">
        <v>306</v>
      </c>
      <c r="AR446" s="116"/>
      <c r="AS446" s="116"/>
      <c r="AT446" s="117"/>
      <c r="AU446" s="122" t="s">
        <v>252</v>
      </c>
      <c r="AV446" s="122"/>
      <c r="AW446" s="122"/>
      <c r="AX446" s="123"/>
    </row>
    <row r="447" spans="1:50" ht="18.75" hidden="1" customHeight="1" x14ac:dyDescent="0.2">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2">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2">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2">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2">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441</v>
      </c>
      <c r="AJ451" s="203"/>
      <c r="AK451" s="203"/>
      <c r="AL451" s="145"/>
      <c r="AM451" s="203" t="s">
        <v>437</v>
      </c>
      <c r="AN451" s="203"/>
      <c r="AO451" s="203"/>
      <c r="AP451" s="145"/>
      <c r="AQ451" s="145" t="s">
        <v>306</v>
      </c>
      <c r="AR451" s="116"/>
      <c r="AS451" s="116"/>
      <c r="AT451" s="117"/>
      <c r="AU451" s="122" t="s">
        <v>252</v>
      </c>
      <c r="AV451" s="122"/>
      <c r="AW451" s="122"/>
      <c r="AX451" s="123"/>
    </row>
    <row r="452" spans="1:50" ht="18.75" hidden="1" customHeight="1" x14ac:dyDescent="0.2">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2">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2">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2">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2">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441</v>
      </c>
      <c r="AJ456" s="203"/>
      <c r="AK456" s="203"/>
      <c r="AL456" s="145"/>
      <c r="AM456" s="203" t="s">
        <v>437</v>
      </c>
      <c r="AN456" s="203"/>
      <c r="AO456" s="203"/>
      <c r="AP456" s="145"/>
      <c r="AQ456" s="145" t="s">
        <v>306</v>
      </c>
      <c r="AR456" s="116"/>
      <c r="AS456" s="116"/>
      <c r="AT456" s="117"/>
      <c r="AU456" s="122" t="s">
        <v>252</v>
      </c>
      <c r="AV456" s="122"/>
      <c r="AW456" s="122"/>
      <c r="AX456" s="123"/>
    </row>
    <row r="457" spans="1:50" ht="18.75" customHeight="1" x14ac:dyDescent="0.2">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customHeight="1" x14ac:dyDescent="0.2">
      <c r="A458" s="175"/>
      <c r="B458" s="172"/>
      <c r="C458" s="166"/>
      <c r="D458" s="172"/>
      <c r="E458" s="328"/>
      <c r="F458" s="329"/>
      <c r="G458" s="90" t="s">
        <v>512</v>
      </c>
      <c r="H458" s="91"/>
      <c r="I458" s="91"/>
      <c r="J458" s="91"/>
      <c r="K458" s="91"/>
      <c r="L458" s="91"/>
      <c r="M458" s="91"/>
      <c r="N458" s="91"/>
      <c r="O458" s="91"/>
      <c r="P458" s="91"/>
      <c r="Q458" s="91"/>
      <c r="R458" s="91"/>
      <c r="S458" s="91"/>
      <c r="T458" s="91"/>
      <c r="U458" s="91"/>
      <c r="V458" s="91"/>
      <c r="W458" s="91"/>
      <c r="X458" s="92"/>
      <c r="Y458" s="187" t="s">
        <v>12</v>
      </c>
      <c r="Z458" s="188"/>
      <c r="AA458" s="189"/>
      <c r="AB458" s="199" t="s">
        <v>513</v>
      </c>
      <c r="AC458" s="199"/>
      <c r="AD458" s="199"/>
      <c r="AE458" s="326" t="s">
        <v>494</v>
      </c>
      <c r="AF458" s="193"/>
      <c r="AG458" s="193"/>
      <c r="AH458" s="193"/>
      <c r="AI458" s="326" t="s">
        <v>494</v>
      </c>
      <c r="AJ458" s="193"/>
      <c r="AK458" s="193"/>
      <c r="AL458" s="193"/>
      <c r="AM458" s="326" t="s">
        <v>494</v>
      </c>
      <c r="AN458" s="193"/>
      <c r="AO458" s="193"/>
      <c r="AP458" s="327"/>
      <c r="AQ458" s="326" t="s">
        <v>514</v>
      </c>
      <c r="AR458" s="193"/>
      <c r="AS458" s="193"/>
      <c r="AT458" s="327"/>
      <c r="AU458" s="193" t="s">
        <v>494</v>
      </c>
      <c r="AV458" s="193"/>
      <c r="AW458" s="193"/>
      <c r="AX458" s="194"/>
    </row>
    <row r="459" spans="1:50" ht="23.25" customHeight="1" x14ac:dyDescent="0.2">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494</v>
      </c>
      <c r="AC459" s="191"/>
      <c r="AD459" s="191"/>
      <c r="AE459" s="326" t="s">
        <v>494</v>
      </c>
      <c r="AF459" s="193"/>
      <c r="AG459" s="193"/>
      <c r="AH459" s="327"/>
      <c r="AI459" s="326" t="s">
        <v>494</v>
      </c>
      <c r="AJ459" s="193"/>
      <c r="AK459" s="193"/>
      <c r="AL459" s="193"/>
      <c r="AM459" s="326" t="s">
        <v>494</v>
      </c>
      <c r="AN459" s="193"/>
      <c r="AO459" s="193"/>
      <c r="AP459" s="327"/>
      <c r="AQ459" s="326" t="s">
        <v>494</v>
      </c>
      <c r="AR459" s="193"/>
      <c r="AS459" s="193"/>
      <c r="AT459" s="327"/>
      <c r="AU459" s="193" t="s">
        <v>494</v>
      </c>
      <c r="AV459" s="193"/>
      <c r="AW459" s="193"/>
      <c r="AX459" s="194"/>
    </row>
    <row r="460" spans="1:50" ht="23.25" customHeight="1" x14ac:dyDescent="0.2">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494</v>
      </c>
      <c r="AF460" s="193"/>
      <c r="AG460" s="193"/>
      <c r="AH460" s="327"/>
      <c r="AI460" s="326" t="s">
        <v>494</v>
      </c>
      <c r="AJ460" s="193"/>
      <c r="AK460" s="193"/>
      <c r="AL460" s="193"/>
      <c r="AM460" s="326" t="s">
        <v>494</v>
      </c>
      <c r="AN460" s="193"/>
      <c r="AO460" s="193"/>
      <c r="AP460" s="327"/>
      <c r="AQ460" s="326" t="s">
        <v>494</v>
      </c>
      <c r="AR460" s="193"/>
      <c r="AS460" s="193"/>
      <c r="AT460" s="327"/>
      <c r="AU460" s="193" t="s">
        <v>515</v>
      </c>
      <c r="AV460" s="193"/>
      <c r="AW460" s="193"/>
      <c r="AX460" s="194"/>
    </row>
    <row r="461" spans="1:50" ht="18.75" hidden="1" customHeight="1" x14ac:dyDescent="0.2">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441</v>
      </c>
      <c r="AJ461" s="203"/>
      <c r="AK461" s="203"/>
      <c r="AL461" s="145"/>
      <c r="AM461" s="203" t="s">
        <v>439</v>
      </c>
      <c r="AN461" s="203"/>
      <c r="AO461" s="203"/>
      <c r="AP461" s="145"/>
      <c r="AQ461" s="145" t="s">
        <v>306</v>
      </c>
      <c r="AR461" s="116"/>
      <c r="AS461" s="116"/>
      <c r="AT461" s="117"/>
      <c r="AU461" s="122" t="s">
        <v>252</v>
      </c>
      <c r="AV461" s="122"/>
      <c r="AW461" s="122"/>
      <c r="AX461" s="123"/>
    </row>
    <row r="462" spans="1:50" ht="18.75" hidden="1" customHeight="1" x14ac:dyDescent="0.2">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2">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2">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2">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2">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441</v>
      </c>
      <c r="AJ466" s="203"/>
      <c r="AK466" s="203"/>
      <c r="AL466" s="145"/>
      <c r="AM466" s="203" t="s">
        <v>437</v>
      </c>
      <c r="AN466" s="203"/>
      <c r="AO466" s="203"/>
      <c r="AP466" s="145"/>
      <c r="AQ466" s="145" t="s">
        <v>306</v>
      </c>
      <c r="AR466" s="116"/>
      <c r="AS466" s="116"/>
      <c r="AT466" s="117"/>
      <c r="AU466" s="122" t="s">
        <v>252</v>
      </c>
      <c r="AV466" s="122"/>
      <c r="AW466" s="122"/>
      <c r="AX466" s="123"/>
    </row>
    <row r="467" spans="1:50" ht="18.75" hidden="1" customHeight="1" x14ac:dyDescent="0.2">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2">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2">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2">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2">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441</v>
      </c>
      <c r="AJ471" s="203"/>
      <c r="AK471" s="203"/>
      <c r="AL471" s="145"/>
      <c r="AM471" s="203" t="s">
        <v>433</v>
      </c>
      <c r="AN471" s="203"/>
      <c r="AO471" s="203"/>
      <c r="AP471" s="145"/>
      <c r="AQ471" s="145" t="s">
        <v>306</v>
      </c>
      <c r="AR471" s="116"/>
      <c r="AS471" s="116"/>
      <c r="AT471" s="117"/>
      <c r="AU471" s="122" t="s">
        <v>252</v>
      </c>
      <c r="AV471" s="122"/>
      <c r="AW471" s="122"/>
      <c r="AX471" s="123"/>
    </row>
    <row r="472" spans="1:50" ht="18.75" hidden="1" customHeight="1" x14ac:dyDescent="0.2">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2">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2">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2">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2">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441</v>
      </c>
      <c r="AJ476" s="203"/>
      <c r="AK476" s="203"/>
      <c r="AL476" s="145"/>
      <c r="AM476" s="203" t="s">
        <v>437</v>
      </c>
      <c r="AN476" s="203"/>
      <c r="AO476" s="203"/>
      <c r="AP476" s="145"/>
      <c r="AQ476" s="145" t="s">
        <v>306</v>
      </c>
      <c r="AR476" s="116"/>
      <c r="AS476" s="116"/>
      <c r="AT476" s="117"/>
      <c r="AU476" s="122" t="s">
        <v>252</v>
      </c>
      <c r="AV476" s="122"/>
      <c r="AW476" s="122"/>
      <c r="AX476" s="123"/>
    </row>
    <row r="477" spans="1:50" ht="18.75" hidden="1" customHeight="1" x14ac:dyDescent="0.2">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2">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2">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2">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2">
      <c r="A481" s="175"/>
      <c r="B481" s="172"/>
      <c r="C481" s="166"/>
      <c r="D481" s="172"/>
      <c r="E481" s="108" t="s">
        <v>473</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2">
      <c r="A482" s="175"/>
      <c r="B482" s="172"/>
      <c r="C482" s="166"/>
      <c r="D482" s="172"/>
      <c r="E482" s="111" t="s">
        <v>494</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2">
      <c r="A484" s="175"/>
      <c r="B484" s="172"/>
      <c r="C484" s="166"/>
      <c r="D484" s="172"/>
      <c r="E484" s="160" t="s">
        <v>468</v>
      </c>
      <c r="F484" s="161"/>
      <c r="G484" s="888" t="s">
        <v>326</v>
      </c>
      <c r="H484" s="109"/>
      <c r="I484" s="109"/>
      <c r="J484" s="889"/>
      <c r="K484" s="890"/>
      <c r="L484" s="890"/>
      <c r="M484" s="890"/>
      <c r="N484" s="890"/>
      <c r="O484" s="890"/>
      <c r="P484" s="890"/>
      <c r="Q484" s="890"/>
      <c r="R484" s="890"/>
      <c r="S484" s="890"/>
      <c r="T484" s="891"/>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2"/>
    </row>
    <row r="485" spans="1:50" ht="18.75" hidden="1" customHeight="1" x14ac:dyDescent="0.2">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442</v>
      </c>
      <c r="AJ485" s="203"/>
      <c r="AK485" s="203"/>
      <c r="AL485" s="145"/>
      <c r="AM485" s="203" t="s">
        <v>439</v>
      </c>
      <c r="AN485" s="203"/>
      <c r="AO485" s="203"/>
      <c r="AP485" s="145"/>
      <c r="AQ485" s="145" t="s">
        <v>306</v>
      </c>
      <c r="AR485" s="116"/>
      <c r="AS485" s="116"/>
      <c r="AT485" s="117"/>
      <c r="AU485" s="122" t="s">
        <v>252</v>
      </c>
      <c r="AV485" s="122"/>
      <c r="AW485" s="122"/>
      <c r="AX485" s="123"/>
    </row>
    <row r="486" spans="1:50" ht="18.75" hidden="1" customHeight="1" x14ac:dyDescent="0.2">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2">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2">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2">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2">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441</v>
      </c>
      <c r="AJ490" s="203"/>
      <c r="AK490" s="203"/>
      <c r="AL490" s="145"/>
      <c r="AM490" s="203" t="s">
        <v>439</v>
      </c>
      <c r="AN490" s="203"/>
      <c r="AO490" s="203"/>
      <c r="AP490" s="145"/>
      <c r="AQ490" s="145" t="s">
        <v>306</v>
      </c>
      <c r="AR490" s="116"/>
      <c r="AS490" s="116"/>
      <c r="AT490" s="117"/>
      <c r="AU490" s="122" t="s">
        <v>252</v>
      </c>
      <c r="AV490" s="122"/>
      <c r="AW490" s="122"/>
      <c r="AX490" s="123"/>
    </row>
    <row r="491" spans="1:50" ht="18.75" hidden="1" customHeight="1" x14ac:dyDescent="0.2">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2">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2">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2">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2">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441</v>
      </c>
      <c r="AJ495" s="203"/>
      <c r="AK495" s="203"/>
      <c r="AL495" s="145"/>
      <c r="AM495" s="203" t="s">
        <v>437</v>
      </c>
      <c r="AN495" s="203"/>
      <c r="AO495" s="203"/>
      <c r="AP495" s="145"/>
      <c r="AQ495" s="145" t="s">
        <v>306</v>
      </c>
      <c r="AR495" s="116"/>
      <c r="AS495" s="116"/>
      <c r="AT495" s="117"/>
      <c r="AU495" s="122" t="s">
        <v>252</v>
      </c>
      <c r="AV495" s="122"/>
      <c r="AW495" s="122"/>
      <c r="AX495" s="123"/>
    </row>
    <row r="496" spans="1:50" ht="18.75" hidden="1" customHeight="1" x14ac:dyDescent="0.2">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2">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2">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2">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2">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441</v>
      </c>
      <c r="AJ500" s="203"/>
      <c r="AK500" s="203"/>
      <c r="AL500" s="145"/>
      <c r="AM500" s="203" t="s">
        <v>438</v>
      </c>
      <c r="AN500" s="203"/>
      <c r="AO500" s="203"/>
      <c r="AP500" s="145"/>
      <c r="AQ500" s="145" t="s">
        <v>306</v>
      </c>
      <c r="AR500" s="116"/>
      <c r="AS500" s="116"/>
      <c r="AT500" s="117"/>
      <c r="AU500" s="122" t="s">
        <v>252</v>
      </c>
      <c r="AV500" s="122"/>
      <c r="AW500" s="122"/>
      <c r="AX500" s="123"/>
    </row>
    <row r="501" spans="1:50" ht="18.75" hidden="1" customHeight="1" x14ac:dyDescent="0.2">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2">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2">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2">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2">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441</v>
      </c>
      <c r="AJ505" s="203"/>
      <c r="AK505" s="203"/>
      <c r="AL505" s="145"/>
      <c r="AM505" s="203" t="s">
        <v>439</v>
      </c>
      <c r="AN505" s="203"/>
      <c r="AO505" s="203"/>
      <c r="AP505" s="145"/>
      <c r="AQ505" s="145" t="s">
        <v>306</v>
      </c>
      <c r="AR505" s="116"/>
      <c r="AS505" s="116"/>
      <c r="AT505" s="117"/>
      <c r="AU505" s="122" t="s">
        <v>252</v>
      </c>
      <c r="AV505" s="122"/>
      <c r="AW505" s="122"/>
      <c r="AX505" s="123"/>
    </row>
    <row r="506" spans="1:50" ht="18.75" hidden="1" customHeight="1" x14ac:dyDescent="0.2">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2">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2">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2">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2">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441</v>
      </c>
      <c r="AJ510" s="203"/>
      <c r="AK510" s="203"/>
      <c r="AL510" s="145"/>
      <c r="AM510" s="203" t="s">
        <v>437</v>
      </c>
      <c r="AN510" s="203"/>
      <c r="AO510" s="203"/>
      <c r="AP510" s="145"/>
      <c r="AQ510" s="145" t="s">
        <v>306</v>
      </c>
      <c r="AR510" s="116"/>
      <c r="AS510" s="116"/>
      <c r="AT510" s="117"/>
      <c r="AU510" s="122" t="s">
        <v>252</v>
      </c>
      <c r="AV510" s="122"/>
      <c r="AW510" s="122"/>
      <c r="AX510" s="123"/>
    </row>
    <row r="511" spans="1:50" ht="18.75" hidden="1" customHeight="1" x14ac:dyDescent="0.2">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2">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2">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2">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2">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442</v>
      </c>
      <c r="AJ515" s="203"/>
      <c r="AK515" s="203"/>
      <c r="AL515" s="145"/>
      <c r="AM515" s="203" t="s">
        <v>437</v>
      </c>
      <c r="AN515" s="203"/>
      <c r="AO515" s="203"/>
      <c r="AP515" s="145"/>
      <c r="AQ515" s="145" t="s">
        <v>306</v>
      </c>
      <c r="AR515" s="116"/>
      <c r="AS515" s="116"/>
      <c r="AT515" s="117"/>
      <c r="AU515" s="122" t="s">
        <v>252</v>
      </c>
      <c r="AV515" s="122"/>
      <c r="AW515" s="122"/>
      <c r="AX515" s="123"/>
    </row>
    <row r="516" spans="1:50" ht="18.75" hidden="1" customHeight="1" x14ac:dyDescent="0.2">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2">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2">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2">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2">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442</v>
      </c>
      <c r="AJ520" s="203"/>
      <c r="AK520" s="203"/>
      <c r="AL520" s="145"/>
      <c r="AM520" s="203" t="s">
        <v>437</v>
      </c>
      <c r="AN520" s="203"/>
      <c r="AO520" s="203"/>
      <c r="AP520" s="145"/>
      <c r="AQ520" s="145" t="s">
        <v>306</v>
      </c>
      <c r="AR520" s="116"/>
      <c r="AS520" s="116"/>
      <c r="AT520" s="117"/>
      <c r="AU520" s="122" t="s">
        <v>252</v>
      </c>
      <c r="AV520" s="122"/>
      <c r="AW520" s="122"/>
      <c r="AX520" s="123"/>
    </row>
    <row r="521" spans="1:50" ht="18.75" hidden="1" customHeight="1" x14ac:dyDescent="0.2">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2">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2">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2">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2">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441</v>
      </c>
      <c r="AJ525" s="203"/>
      <c r="AK525" s="203"/>
      <c r="AL525" s="145"/>
      <c r="AM525" s="203" t="s">
        <v>433</v>
      </c>
      <c r="AN525" s="203"/>
      <c r="AO525" s="203"/>
      <c r="AP525" s="145"/>
      <c r="AQ525" s="145" t="s">
        <v>306</v>
      </c>
      <c r="AR525" s="116"/>
      <c r="AS525" s="116"/>
      <c r="AT525" s="117"/>
      <c r="AU525" s="122" t="s">
        <v>252</v>
      </c>
      <c r="AV525" s="122"/>
      <c r="AW525" s="122"/>
      <c r="AX525" s="123"/>
    </row>
    <row r="526" spans="1:50" ht="18.75" hidden="1" customHeight="1" x14ac:dyDescent="0.2">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2">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2">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2">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2">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441</v>
      </c>
      <c r="AJ530" s="203"/>
      <c r="AK530" s="203"/>
      <c r="AL530" s="145"/>
      <c r="AM530" s="203" t="s">
        <v>437</v>
      </c>
      <c r="AN530" s="203"/>
      <c r="AO530" s="203"/>
      <c r="AP530" s="145"/>
      <c r="AQ530" s="145" t="s">
        <v>306</v>
      </c>
      <c r="AR530" s="116"/>
      <c r="AS530" s="116"/>
      <c r="AT530" s="117"/>
      <c r="AU530" s="122" t="s">
        <v>252</v>
      </c>
      <c r="AV530" s="122"/>
      <c r="AW530" s="122"/>
      <c r="AX530" s="123"/>
    </row>
    <row r="531" spans="1:50" ht="18.75" hidden="1" customHeight="1" x14ac:dyDescent="0.2">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2">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2">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2">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2">
      <c r="A535" s="175"/>
      <c r="B535" s="172"/>
      <c r="C535" s="166"/>
      <c r="D535" s="172"/>
      <c r="E535" s="108" t="s">
        <v>474</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2">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2">
      <c r="A538" s="175"/>
      <c r="B538" s="172"/>
      <c r="C538" s="166"/>
      <c r="D538" s="172"/>
      <c r="E538" s="160" t="s">
        <v>469</v>
      </c>
      <c r="F538" s="161"/>
      <c r="G538" s="888" t="s">
        <v>326</v>
      </c>
      <c r="H538" s="109"/>
      <c r="I538" s="109"/>
      <c r="J538" s="889"/>
      <c r="K538" s="890"/>
      <c r="L538" s="890"/>
      <c r="M538" s="890"/>
      <c r="N538" s="890"/>
      <c r="O538" s="890"/>
      <c r="P538" s="890"/>
      <c r="Q538" s="890"/>
      <c r="R538" s="890"/>
      <c r="S538" s="890"/>
      <c r="T538" s="891"/>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2"/>
    </row>
    <row r="539" spans="1:50" ht="18.75" hidden="1" customHeight="1" x14ac:dyDescent="0.2">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442</v>
      </c>
      <c r="AJ539" s="203"/>
      <c r="AK539" s="203"/>
      <c r="AL539" s="145"/>
      <c r="AM539" s="203" t="s">
        <v>437</v>
      </c>
      <c r="AN539" s="203"/>
      <c r="AO539" s="203"/>
      <c r="AP539" s="145"/>
      <c r="AQ539" s="145" t="s">
        <v>306</v>
      </c>
      <c r="AR539" s="116"/>
      <c r="AS539" s="116"/>
      <c r="AT539" s="117"/>
      <c r="AU539" s="122" t="s">
        <v>252</v>
      </c>
      <c r="AV539" s="122"/>
      <c r="AW539" s="122"/>
      <c r="AX539" s="123"/>
    </row>
    <row r="540" spans="1:50" ht="18.75" hidden="1" customHeight="1" x14ac:dyDescent="0.2">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2">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2">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2">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2">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441</v>
      </c>
      <c r="AJ544" s="203"/>
      <c r="AK544" s="203"/>
      <c r="AL544" s="145"/>
      <c r="AM544" s="203" t="s">
        <v>439</v>
      </c>
      <c r="AN544" s="203"/>
      <c r="AO544" s="203"/>
      <c r="AP544" s="145"/>
      <c r="AQ544" s="145" t="s">
        <v>306</v>
      </c>
      <c r="AR544" s="116"/>
      <c r="AS544" s="116"/>
      <c r="AT544" s="117"/>
      <c r="AU544" s="122" t="s">
        <v>252</v>
      </c>
      <c r="AV544" s="122"/>
      <c r="AW544" s="122"/>
      <c r="AX544" s="123"/>
    </row>
    <row r="545" spans="1:50" ht="18.75" hidden="1" customHeight="1" x14ac:dyDescent="0.2">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2">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2">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2">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2">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441</v>
      </c>
      <c r="AJ549" s="203"/>
      <c r="AK549" s="203"/>
      <c r="AL549" s="145"/>
      <c r="AM549" s="203" t="s">
        <v>433</v>
      </c>
      <c r="AN549" s="203"/>
      <c r="AO549" s="203"/>
      <c r="AP549" s="145"/>
      <c r="AQ549" s="145" t="s">
        <v>306</v>
      </c>
      <c r="AR549" s="116"/>
      <c r="AS549" s="116"/>
      <c r="AT549" s="117"/>
      <c r="AU549" s="122" t="s">
        <v>252</v>
      </c>
      <c r="AV549" s="122"/>
      <c r="AW549" s="122"/>
      <c r="AX549" s="123"/>
    </row>
    <row r="550" spans="1:50" ht="18.75" hidden="1" customHeight="1" x14ac:dyDescent="0.2">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2">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2">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2">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2">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441</v>
      </c>
      <c r="AJ554" s="203"/>
      <c r="AK554" s="203"/>
      <c r="AL554" s="145"/>
      <c r="AM554" s="203" t="s">
        <v>433</v>
      </c>
      <c r="AN554" s="203"/>
      <c r="AO554" s="203"/>
      <c r="AP554" s="145"/>
      <c r="AQ554" s="145" t="s">
        <v>306</v>
      </c>
      <c r="AR554" s="116"/>
      <c r="AS554" s="116"/>
      <c r="AT554" s="117"/>
      <c r="AU554" s="122" t="s">
        <v>252</v>
      </c>
      <c r="AV554" s="122"/>
      <c r="AW554" s="122"/>
      <c r="AX554" s="123"/>
    </row>
    <row r="555" spans="1:50" ht="18.75" hidden="1" customHeight="1" x14ac:dyDescent="0.2">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2">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2">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2">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2">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441</v>
      </c>
      <c r="AJ559" s="203"/>
      <c r="AK559" s="203"/>
      <c r="AL559" s="145"/>
      <c r="AM559" s="203" t="s">
        <v>437</v>
      </c>
      <c r="AN559" s="203"/>
      <c r="AO559" s="203"/>
      <c r="AP559" s="145"/>
      <c r="AQ559" s="145" t="s">
        <v>306</v>
      </c>
      <c r="AR559" s="116"/>
      <c r="AS559" s="116"/>
      <c r="AT559" s="117"/>
      <c r="AU559" s="122" t="s">
        <v>252</v>
      </c>
      <c r="AV559" s="122"/>
      <c r="AW559" s="122"/>
      <c r="AX559" s="123"/>
    </row>
    <row r="560" spans="1:50" ht="18.75" hidden="1" customHeight="1" x14ac:dyDescent="0.2">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2">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2">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2">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2">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441</v>
      </c>
      <c r="AJ564" s="203"/>
      <c r="AK564" s="203"/>
      <c r="AL564" s="145"/>
      <c r="AM564" s="203" t="s">
        <v>433</v>
      </c>
      <c r="AN564" s="203"/>
      <c r="AO564" s="203"/>
      <c r="AP564" s="145"/>
      <c r="AQ564" s="145" t="s">
        <v>306</v>
      </c>
      <c r="AR564" s="116"/>
      <c r="AS564" s="116"/>
      <c r="AT564" s="117"/>
      <c r="AU564" s="122" t="s">
        <v>252</v>
      </c>
      <c r="AV564" s="122"/>
      <c r="AW564" s="122"/>
      <c r="AX564" s="123"/>
    </row>
    <row r="565" spans="1:50" ht="18.75" hidden="1" customHeight="1" x14ac:dyDescent="0.2">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2">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2">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2">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2">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442</v>
      </c>
      <c r="AJ569" s="203"/>
      <c r="AK569" s="203"/>
      <c r="AL569" s="145"/>
      <c r="AM569" s="203" t="s">
        <v>433</v>
      </c>
      <c r="AN569" s="203"/>
      <c r="AO569" s="203"/>
      <c r="AP569" s="145"/>
      <c r="AQ569" s="145" t="s">
        <v>306</v>
      </c>
      <c r="AR569" s="116"/>
      <c r="AS569" s="116"/>
      <c r="AT569" s="117"/>
      <c r="AU569" s="122" t="s">
        <v>252</v>
      </c>
      <c r="AV569" s="122"/>
      <c r="AW569" s="122"/>
      <c r="AX569" s="123"/>
    </row>
    <row r="570" spans="1:50" ht="18.75" hidden="1" customHeight="1" x14ac:dyDescent="0.2">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2">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2">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2">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2">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441</v>
      </c>
      <c r="AJ574" s="203"/>
      <c r="AK574" s="203"/>
      <c r="AL574" s="145"/>
      <c r="AM574" s="203" t="s">
        <v>433</v>
      </c>
      <c r="AN574" s="203"/>
      <c r="AO574" s="203"/>
      <c r="AP574" s="145"/>
      <c r="AQ574" s="145" t="s">
        <v>306</v>
      </c>
      <c r="AR574" s="116"/>
      <c r="AS574" s="116"/>
      <c r="AT574" s="117"/>
      <c r="AU574" s="122" t="s">
        <v>252</v>
      </c>
      <c r="AV574" s="122"/>
      <c r="AW574" s="122"/>
      <c r="AX574" s="123"/>
    </row>
    <row r="575" spans="1:50" ht="18.75" hidden="1" customHeight="1" x14ac:dyDescent="0.2">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2">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2">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2">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2">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441</v>
      </c>
      <c r="AJ579" s="203"/>
      <c r="AK579" s="203"/>
      <c r="AL579" s="145"/>
      <c r="AM579" s="203" t="s">
        <v>433</v>
      </c>
      <c r="AN579" s="203"/>
      <c r="AO579" s="203"/>
      <c r="AP579" s="145"/>
      <c r="AQ579" s="145" t="s">
        <v>306</v>
      </c>
      <c r="AR579" s="116"/>
      <c r="AS579" s="116"/>
      <c r="AT579" s="117"/>
      <c r="AU579" s="122" t="s">
        <v>252</v>
      </c>
      <c r="AV579" s="122"/>
      <c r="AW579" s="122"/>
      <c r="AX579" s="123"/>
    </row>
    <row r="580" spans="1:50" ht="18.75" hidden="1" customHeight="1" x14ac:dyDescent="0.2">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2">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2">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2">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2">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441</v>
      </c>
      <c r="AJ584" s="203"/>
      <c r="AK584" s="203"/>
      <c r="AL584" s="145"/>
      <c r="AM584" s="203" t="s">
        <v>437</v>
      </c>
      <c r="AN584" s="203"/>
      <c r="AO584" s="203"/>
      <c r="AP584" s="145"/>
      <c r="AQ584" s="145" t="s">
        <v>306</v>
      </c>
      <c r="AR584" s="116"/>
      <c r="AS584" s="116"/>
      <c r="AT584" s="117"/>
      <c r="AU584" s="122" t="s">
        <v>252</v>
      </c>
      <c r="AV584" s="122"/>
      <c r="AW584" s="122"/>
      <c r="AX584" s="123"/>
    </row>
    <row r="585" spans="1:50" ht="18.75" hidden="1" customHeight="1" x14ac:dyDescent="0.2">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2">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2">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2">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2">
      <c r="A589" s="175"/>
      <c r="B589" s="172"/>
      <c r="C589" s="166"/>
      <c r="D589" s="172"/>
      <c r="E589" s="108" t="s">
        <v>474</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2">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2">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2">
      <c r="A592" s="175"/>
      <c r="B592" s="172"/>
      <c r="C592" s="166"/>
      <c r="D592" s="172"/>
      <c r="E592" s="160" t="s">
        <v>468</v>
      </c>
      <c r="F592" s="161"/>
      <c r="G592" s="888" t="s">
        <v>326</v>
      </c>
      <c r="H592" s="109"/>
      <c r="I592" s="109"/>
      <c r="J592" s="889"/>
      <c r="K592" s="890"/>
      <c r="L592" s="890"/>
      <c r="M592" s="890"/>
      <c r="N592" s="890"/>
      <c r="O592" s="890"/>
      <c r="P592" s="890"/>
      <c r="Q592" s="890"/>
      <c r="R592" s="890"/>
      <c r="S592" s="890"/>
      <c r="T592" s="891"/>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2"/>
    </row>
    <row r="593" spans="1:50" ht="18.75" hidden="1" customHeight="1" x14ac:dyDescent="0.2">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441</v>
      </c>
      <c r="AJ593" s="203"/>
      <c r="AK593" s="203"/>
      <c r="AL593" s="145"/>
      <c r="AM593" s="203" t="s">
        <v>433</v>
      </c>
      <c r="AN593" s="203"/>
      <c r="AO593" s="203"/>
      <c r="AP593" s="145"/>
      <c r="AQ593" s="145" t="s">
        <v>306</v>
      </c>
      <c r="AR593" s="116"/>
      <c r="AS593" s="116"/>
      <c r="AT593" s="117"/>
      <c r="AU593" s="122" t="s">
        <v>252</v>
      </c>
      <c r="AV593" s="122"/>
      <c r="AW593" s="122"/>
      <c r="AX593" s="123"/>
    </row>
    <row r="594" spans="1:50" ht="18.75" hidden="1" customHeight="1" x14ac:dyDescent="0.2">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2">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2">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2">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2">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442</v>
      </c>
      <c r="AJ598" s="203"/>
      <c r="AK598" s="203"/>
      <c r="AL598" s="145"/>
      <c r="AM598" s="203" t="s">
        <v>438</v>
      </c>
      <c r="AN598" s="203"/>
      <c r="AO598" s="203"/>
      <c r="AP598" s="145"/>
      <c r="AQ598" s="145" t="s">
        <v>306</v>
      </c>
      <c r="AR598" s="116"/>
      <c r="AS598" s="116"/>
      <c r="AT598" s="117"/>
      <c r="AU598" s="122" t="s">
        <v>252</v>
      </c>
      <c r="AV598" s="122"/>
      <c r="AW598" s="122"/>
      <c r="AX598" s="123"/>
    </row>
    <row r="599" spans="1:50" ht="18.75" hidden="1" customHeight="1" x14ac:dyDescent="0.2">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2">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2">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2">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2">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441</v>
      </c>
      <c r="AJ603" s="203"/>
      <c r="AK603" s="203"/>
      <c r="AL603" s="145"/>
      <c r="AM603" s="203" t="s">
        <v>433</v>
      </c>
      <c r="AN603" s="203"/>
      <c r="AO603" s="203"/>
      <c r="AP603" s="145"/>
      <c r="AQ603" s="145" t="s">
        <v>306</v>
      </c>
      <c r="AR603" s="116"/>
      <c r="AS603" s="116"/>
      <c r="AT603" s="117"/>
      <c r="AU603" s="122" t="s">
        <v>252</v>
      </c>
      <c r="AV603" s="122"/>
      <c r="AW603" s="122"/>
      <c r="AX603" s="123"/>
    </row>
    <row r="604" spans="1:50" ht="18.75" hidden="1" customHeight="1" x14ac:dyDescent="0.2">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2">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2">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2">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2">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441</v>
      </c>
      <c r="AJ608" s="203"/>
      <c r="AK608" s="203"/>
      <c r="AL608" s="145"/>
      <c r="AM608" s="203" t="s">
        <v>433</v>
      </c>
      <c r="AN608" s="203"/>
      <c r="AO608" s="203"/>
      <c r="AP608" s="145"/>
      <c r="AQ608" s="145" t="s">
        <v>306</v>
      </c>
      <c r="AR608" s="116"/>
      <c r="AS608" s="116"/>
      <c r="AT608" s="117"/>
      <c r="AU608" s="122" t="s">
        <v>252</v>
      </c>
      <c r="AV608" s="122"/>
      <c r="AW608" s="122"/>
      <c r="AX608" s="123"/>
    </row>
    <row r="609" spans="1:50" ht="18.75" hidden="1" customHeight="1" x14ac:dyDescent="0.2">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2">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2">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2">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2">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441</v>
      </c>
      <c r="AJ613" s="203"/>
      <c r="AK613" s="203"/>
      <c r="AL613" s="145"/>
      <c r="AM613" s="203" t="s">
        <v>437</v>
      </c>
      <c r="AN613" s="203"/>
      <c r="AO613" s="203"/>
      <c r="AP613" s="145"/>
      <c r="AQ613" s="145" t="s">
        <v>306</v>
      </c>
      <c r="AR613" s="116"/>
      <c r="AS613" s="116"/>
      <c r="AT613" s="117"/>
      <c r="AU613" s="122" t="s">
        <v>252</v>
      </c>
      <c r="AV613" s="122"/>
      <c r="AW613" s="122"/>
      <c r="AX613" s="123"/>
    </row>
    <row r="614" spans="1:50" ht="18.75" hidden="1" customHeight="1" x14ac:dyDescent="0.2">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2">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2">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2">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2">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441</v>
      </c>
      <c r="AJ618" s="203"/>
      <c r="AK618" s="203"/>
      <c r="AL618" s="145"/>
      <c r="AM618" s="203" t="s">
        <v>437</v>
      </c>
      <c r="AN618" s="203"/>
      <c r="AO618" s="203"/>
      <c r="AP618" s="145"/>
      <c r="AQ618" s="145" t="s">
        <v>306</v>
      </c>
      <c r="AR618" s="116"/>
      <c r="AS618" s="116"/>
      <c r="AT618" s="117"/>
      <c r="AU618" s="122" t="s">
        <v>252</v>
      </c>
      <c r="AV618" s="122"/>
      <c r="AW618" s="122"/>
      <c r="AX618" s="123"/>
    </row>
    <row r="619" spans="1:50" ht="18.75" hidden="1" customHeight="1" x14ac:dyDescent="0.2">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2">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2">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2">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2">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441</v>
      </c>
      <c r="AJ623" s="203"/>
      <c r="AK623" s="203"/>
      <c r="AL623" s="145"/>
      <c r="AM623" s="203" t="s">
        <v>438</v>
      </c>
      <c r="AN623" s="203"/>
      <c r="AO623" s="203"/>
      <c r="AP623" s="145"/>
      <c r="AQ623" s="145" t="s">
        <v>306</v>
      </c>
      <c r="AR623" s="116"/>
      <c r="AS623" s="116"/>
      <c r="AT623" s="117"/>
      <c r="AU623" s="122" t="s">
        <v>252</v>
      </c>
      <c r="AV623" s="122"/>
      <c r="AW623" s="122"/>
      <c r="AX623" s="123"/>
    </row>
    <row r="624" spans="1:50" ht="18.75" hidden="1" customHeight="1" x14ac:dyDescent="0.2">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2">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2">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2">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2">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441</v>
      </c>
      <c r="AJ628" s="203"/>
      <c r="AK628" s="203"/>
      <c r="AL628" s="145"/>
      <c r="AM628" s="203" t="s">
        <v>437</v>
      </c>
      <c r="AN628" s="203"/>
      <c r="AO628" s="203"/>
      <c r="AP628" s="145"/>
      <c r="AQ628" s="145" t="s">
        <v>306</v>
      </c>
      <c r="AR628" s="116"/>
      <c r="AS628" s="116"/>
      <c r="AT628" s="117"/>
      <c r="AU628" s="122" t="s">
        <v>252</v>
      </c>
      <c r="AV628" s="122"/>
      <c r="AW628" s="122"/>
      <c r="AX628" s="123"/>
    </row>
    <row r="629" spans="1:50" ht="18.75" hidden="1" customHeight="1" x14ac:dyDescent="0.2">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2">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2">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2">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2">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441</v>
      </c>
      <c r="AJ633" s="203"/>
      <c r="AK633" s="203"/>
      <c r="AL633" s="145"/>
      <c r="AM633" s="203" t="s">
        <v>433</v>
      </c>
      <c r="AN633" s="203"/>
      <c r="AO633" s="203"/>
      <c r="AP633" s="145"/>
      <c r="AQ633" s="145" t="s">
        <v>306</v>
      </c>
      <c r="AR633" s="116"/>
      <c r="AS633" s="116"/>
      <c r="AT633" s="117"/>
      <c r="AU633" s="122" t="s">
        <v>252</v>
      </c>
      <c r="AV633" s="122"/>
      <c r="AW633" s="122"/>
      <c r="AX633" s="123"/>
    </row>
    <row r="634" spans="1:50" ht="18.75" hidden="1" customHeight="1" x14ac:dyDescent="0.2">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2">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2">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2">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2">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441</v>
      </c>
      <c r="AJ638" s="203"/>
      <c r="AK638" s="203"/>
      <c r="AL638" s="145"/>
      <c r="AM638" s="203" t="s">
        <v>437</v>
      </c>
      <c r="AN638" s="203"/>
      <c r="AO638" s="203"/>
      <c r="AP638" s="145"/>
      <c r="AQ638" s="145" t="s">
        <v>306</v>
      </c>
      <c r="AR638" s="116"/>
      <c r="AS638" s="116"/>
      <c r="AT638" s="117"/>
      <c r="AU638" s="122" t="s">
        <v>252</v>
      </c>
      <c r="AV638" s="122"/>
      <c r="AW638" s="122"/>
      <c r="AX638" s="123"/>
    </row>
    <row r="639" spans="1:50" ht="18.75" hidden="1" customHeight="1" x14ac:dyDescent="0.2">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2">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2">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2">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2">
      <c r="A643" s="175"/>
      <c r="B643" s="172"/>
      <c r="C643" s="166"/>
      <c r="D643" s="172"/>
      <c r="E643" s="108" t="s">
        <v>474</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2">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2">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2">
      <c r="A646" s="175"/>
      <c r="B646" s="172"/>
      <c r="C646" s="166"/>
      <c r="D646" s="172"/>
      <c r="E646" s="160" t="s">
        <v>469</v>
      </c>
      <c r="F646" s="161"/>
      <c r="G646" s="888" t="s">
        <v>326</v>
      </c>
      <c r="H646" s="109"/>
      <c r="I646" s="109"/>
      <c r="J646" s="889"/>
      <c r="K646" s="890"/>
      <c r="L646" s="890"/>
      <c r="M646" s="890"/>
      <c r="N646" s="890"/>
      <c r="O646" s="890"/>
      <c r="P646" s="890"/>
      <c r="Q646" s="890"/>
      <c r="R646" s="890"/>
      <c r="S646" s="890"/>
      <c r="T646" s="891"/>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2"/>
    </row>
    <row r="647" spans="1:50" ht="18.75" hidden="1" customHeight="1" x14ac:dyDescent="0.2">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442</v>
      </c>
      <c r="AJ647" s="203"/>
      <c r="AK647" s="203"/>
      <c r="AL647" s="145"/>
      <c r="AM647" s="203" t="s">
        <v>433</v>
      </c>
      <c r="AN647" s="203"/>
      <c r="AO647" s="203"/>
      <c r="AP647" s="145"/>
      <c r="AQ647" s="145" t="s">
        <v>306</v>
      </c>
      <c r="AR647" s="116"/>
      <c r="AS647" s="116"/>
      <c r="AT647" s="117"/>
      <c r="AU647" s="122" t="s">
        <v>252</v>
      </c>
      <c r="AV647" s="122"/>
      <c r="AW647" s="122"/>
      <c r="AX647" s="123"/>
    </row>
    <row r="648" spans="1:50" ht="18.75" hidden="1" customHeight="1" x14ac:dyDescent="0.2">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2">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2">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2">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2">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441</v>
      </c>
      <c r="AJ652" s="203"/>
      <c r="AK652" s="203"/>
      <c r="AL652" s="145"/>
      <c r="AM652" s="203" t="s">
        <v>433</v>
      </c>
      <c r="AN652" s="203"/>
      <c r="AO652" s="203"/>
      <c r="AP652" s="145"/>
      <c r="AQ652" s="145" t="s">
        <v>306</v>
      </c>
      <c r="AR652" s="116"/>
      <c r="AS652" s="116"/>
      <c r="AT652" s="117"/>
      <c r="AU652" s="122" t="s">
        <v>252</v>
      </c>
      <c r="AV652" s="122"/>
      <c r="AW652" s="122"/>
      <c r="AX652" s="123"/>
    </row>
    <row r="653" spans="1:50" ht="18.75" hidden="1" customHeight="1" x14ac:dyDescent="0.2">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2">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2">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2">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2">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441</v>
      </c>
      <c r="AJ657" s="203"/>
      <c r="AK657" s="203"/>
      <c r="AL657" s="145"/>
      <c r="AM657" s="203" t="s">
        <v>437</v>
      </c>
      <c r="AN657" s="203"/>
      <c r="AO657" s="203"/>
      <c r="AP657" s="145"/>
      <c r="AQ657" s="145" t="s">
        <v>306</v>
      </c>
      <c r="AR657" s="116"/>
      <c r="AS657" s="116"/>
      <c r="AT657" s="117"/>
      <c r="AU657" s="122" t="s">
        <v>252</v>
      </c>
      <c r="AV657" s="122"/>
      <c r="AW657" s="122"/>
      <c r="AX657" s="123"/>
    </row>
    <row r="658" spans="1:50" ht="18.75" hidden="1" customHeight="1" x14ac:dyDescent="0.2">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2">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2">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2">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2">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441</v>
      </c>
      <c r="AJ662" s="203"/>
      <c r="AK662" s="203"/>
      <c r="AL662" s="145"/>
      <c r="AM662" s="203" t="s">
        <v>433</v>
      </c>
      <c r="AN662" s="203"/>
      <c r="AO662" s="203"/>
      <c r="AP662" s="145"/>
      <c r="AQ662" s="145" t="s">
        <v>306</v>
      </c>
      <c r="AR662" s="116"/>
      <c r="AS662" s="116"/>
      <c r="AT662" s="117"/>
      <c r="AU662" s="122" t="s">
        <v>252</v>
      </c>
      <c r="AV662" s="122"/>
      <c r="AW662" s="122"/>
      <c r="AX662" s="123"/>
    </row>
    <row r="663" spans="1:50" ht="18.75" hidden="1" customHeight="1" x14ac:dyDescent="0.2">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2">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2">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2">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2">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441</v>
      </c>
      <c r="AJ667" s="203"/>
      <c r="AK667" s="203"/>
      <c r="AL667" s="145"/>
      <c r="AM667" s="203" t="s">
        <v>433</v>
      </c>
      <c r="AN667" s="203"/>
      <c r="AO667" s="203"/>
      <c r="AP667" s="145"/>
      <c r="AQ667" s="145" t="s">
        <v>306</v>
      </c>
      <c r="AR667" s="116"/>
      <c r="AS667" s="116"/>
      <c r="AT667" s="117"/>
      <c r="AU667" s="122" t="s">
        <v>252</v>
      </c>
      <c r="AV667" s="122"/>
      <c r="AW667" s="122"/>
      <c r="AX667" s="123"/>
    </row>
    <row r="668" spans="1:50" ht="18.75" hidden="1" customHeight="1" x14ac:dyDescent="0.2">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2">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2">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2">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2">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442</v>
      </c>
      <c r="AJ672" s="203"/>
      <c r="AK672" s="203"/>
      <c r="AL672" s="145"/>
      <c r="AM672" s="203" t="s">
        <v>433</v>
      </c>
      <c r="AN672" s="203"/>
      <c r="AO672" s="203"/>
      <c r="AP672" s="145"/>
      <c r="AQ672" s="145" t="s">
        <v>306</v>
      </c>
      <c r="AR672" s="116"/>
      <c r="AS672" s="116"/>
      <c r="AT672" s="117"/>
      <c r="AU672" s="122" t="s">
        <v>252</v>
      </c>
      <c r="AV672" s="122"/>
      <c r="AW672" s="122"/>
      <c r="AX672" s="123"/>
    </row>
    <row r="673" spans="1:50" ht="18.75" hidden="1" customHeight="1" x14ac:dyDescent="0.2">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2">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2">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2">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2">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441</v>
      </c>
      <c r="AJ677" s="203"/>
      <c r="AK677" s="203"/>
      <c r="AL677" s="145"/>
      <c r="AM677" s="203" t="s">
        <v>439</v>
      </c>
      <c r="AN677" s="203"/>
      <c r="AO677" s="203"/>
      <c r="AP677" s="145"/>
      <c r="AQ677" s="145" t="s">
        <v>306</v>
      </c>
      <c r="AR677" s="116"/>
      <c r="AS677" s="116"/>
      <c r="AT677" s="117"/>
      <c r="AU677" s="122" t="s">
        <v>252</v>
      </c>
      <c r="AV677" s="122"/>
      <c r="AW677" s="122"/>
      <c r="AX677" s="123"/>
    </row>
    <row r="678" spans="1:50" ht="18.75" hidden="1" customHeight="1" x14ac:dyDescent="0.2">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2">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2">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2">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2">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442</v>
      </c>
      <c r="AJ682" s="203"/>
      <c r="AK682" s="203"/>
      <c r="AL682" s="145"/>
      <c r="AM682" s="203" t="s">
        <v>437</v>
      </c>
      <c r="AN682" s="203"/>
      <c r="AO682" s="203"/>
      <c r="AP682" s="145"/>
      <c r="AQ682" s="145" t="s">
        <v>306</v>
      </c>
      <c r="AR682" s="116"/>
      <c r="AS682" s="116"/>
      <c r="AT682" s="117"/>
      <c r="AU682" s="122" t="s">
        <v>252</v>
      </c>
      <c r="AV682" s="122"/>
      <c r="AW682" s="122"/>
      <c r="AX682" s="123"/>
    </row>
    <row r="683" spans="1:50" ht="18.75" hidden="1" customHeight="1" x14ac:dyDescent="0.2">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2">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2">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2">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2">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441</v>
      </c>
      <c r="AJ687" s="203"/>
      <c r="AK687" s="203"/>
      <c r="AL687" s="145"/>
      <c r="AM687" s="203" t="s">
        <v>433</v>
      </c>
      <c r="AN687" s="203"/>
      <c r="AO687" s="203"/>
      <c r="AP687" s="145"/>
      <c r="AQ687" s="145" t="s">
        <v>306</v>
      </c>
      <c r="AR687" s="116"/>
      <c r="AS687" s="116"/>
      <c r="AT687" s="117"/>
      <c r="AU687" s="122" t="s">
        <v>252</v>
      </c>
      <c r="AV687" s="122"/>
      <c r="AW687" s="122"/>
      <c r="AX687" s="123"/>
    </row>
    <row r="688" spans="1:50" ht="18.75" hidden="1" customHeight="1" x14ac:dyDescent="0.2">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2">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2">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2">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2">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441</v>
      </c>
      <c r="AJ692" s="203"/>
      <c r="AK692" s="203"/>
      <c r="AL692" s="145"/>
      <c r="AM692" s="203" t="s">
        <v>438</v>
      </c>
      <c r="AN692" s="203"/>
      <c r="AO692" s="203"/>
      <c r="AP692" s="145"/>
      <c r="AQ692" s="145" t="s">
        <v>306</v>
      </c>
      <c r="AR692" s="116"/>
      <c r="AS692" s="116"/>
      <c r="AT692" s="117"/>
      <c r="AU692" s="122" t="s">
        <v>252</v>
      </c>
      <c r="AV692" s="122"/>
      <c r="AW692" s="122"/>
      <c r="AX692" s="123"/>
    </row>
    <row r="693" spans="1:50" ht="18.75" hidden="1" customHeight="1" x14ac:dyDescent="0.2">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2">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2">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2">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2">
      <c r="A697" s="175"/>
      <c r="B697" s="172"/>
      <c r="C697" s="166"/>
      <c r="D697" s="172"/>
      <c r="E697" s="108" t="s">
        <v>474</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2">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5">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2">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2">
      <c r="A702" s="859" t="s">
        <v>258</v>
      </c>
      <c r="B702" s="860"/>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480</v>
      </c>
      <c r="AE702" s="332"/>
      <c r="AF702" s="332"/>
      <c r="AG702" s="371" t="s">
        <v>516</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2">
      <c r="A703" s="861"/>
      <c r="B703" s="862"/>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480</v>
      </c>
      <c r="AE703" s="315"/>
      <c r="AF703" s="315"/>
      <c r="AG703" s="87" t="s">
        <v>517</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2">
      <c r="A704" s="863"/>
      <c r="B704" s="864"/>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480</v>
      </c>
      <c r="AE704" s="769"/>
      <c r="AF704" s="769"/>
      <c r="AG704" s="153" t="s">
        <v>518</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2">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480</v>
      </c>
      <c r="AE705" s="701"/>
      <c r="AF705" s="701"/>
      <c r="AG705" s="111" t="s">
        <v>520</v>
      </c>
      <c r="AH705" s="91"/>
      <c r="AI705" s="91"/>
      <c r="AJ705" s="91"/>
      <c r="AK705" s="91"/>
      <c r="AL705" s="91"/>
      <c r="AM705" s="91"/>
      <c r="AN705" s="91"/>
      <c r="AO705" s="91"/>
      <c r="AP705" s="91"/>
      <c r="AQ705" s="91"/>
      <c r="AR705" s="91"/>
      <c r="AS705" s="91"/>
      <c r="AT705" s="91"/>
      <c r="AU705" s="91"/>
      <c r="AV705" s="91"/>
      <c r="AW705" s="91"/>
      <c r="AX705" s="112"/>
    </row>
    <row r="706" spans="1:50" ht="53.25" customHeight="1" x14ac:dyDescent="0.2">
      <c r="A706" s="628"/>
      <c r="B706" s="629"/>
      <c r="C706" s="780"/>
      <c r="D706" s="781"/>
      <c r="E706" s="716" t="s">
        <v>420</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519</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99.75" customHeight="1" x14ac:dyDescent="0.2">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519</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2">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521</v>
      </c>
      <c r="AE708" s="591"/>
      <c r="AF708" s="591"/>
      <c r="AG708" s="728" t="s">
        <v>485</v>
      </c>
      <c r="AH708" s="729"/>
      <c r="AI708" s="729"/>
      <c r="AJ708" s="729"/>
      <c r="AK708" s="729"/>
      <c r="AL708" s="729"/>
      <c r="AM708" s="729"/>
      <c r="AN708" s="729"/>
      <c r="AO708" s="729"/>
      <c r="AP708" s="729"/>
      <c r="AQ708" s="729"/>
      <c r="AR708" s="729"/>
      <c r="AS708" s="729"/>
      <c r="AT708" s="729"/>
      <c r="AU708" s="729"/>
      <c r="AV708" s="729"/>
      <c r="AW708" s="729"/>
      <c r="AX708" s="730"/>
    </row>
    <row r="709" spans="1:50" ht="42.75" customHeight="1" x14ac:dyDescent="0.2">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480</v>
      </c>
      <c r="AE709" s="315"/>
      <c r="AF709" s="315"/>
      <c r="AG709" s="87" t="s">
        <v>604</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2">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521</v>
      </c>
      <c r="AE710" s="315"/>
      <c r="AF710" s="315"/>
      <c r="AG710" s="87" t="s">
        <v>485</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2">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480</v>
      </c>
      <c r="AE711" s="315"/>
      <c r="AF711" s="315"/>
      <c r="AG711" s="87" t="s">
        <v>522</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2">
      <c r="A712" s="628"/>
      <c r="B712" s="630"/>
      <c r="C712" s="377" t="s">
        <v>387</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521</v>
      </c>
      <c r="AE712" s="769"/>
      <c r="AF712" s="769"/>
      <c r="AG712" s="796" t="s">
        <v>485</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2">
      <c r="A713" s="628"/>
      <c r="B713" s="630"/>
      <c r="C713" s="937" t="s">
        <v>388</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521</v>
      </c>
      <c r="AE713" s="315"/>
      <c r="AF713" s="649"/>
      <c r="AG713" s="87" t="s">
        <v>485</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2">
      <c r="A714" s="631"/>
      <c r="B714" s="632"/>
      <c r="C714" s="633" t="s">
        <v>364</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480</v>
      </c>
      <c r="AE714" s="794"/>
      <c r="AF714" s="795"/>
      <c r="AG714" s="722" t="s">
        <v>523</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2">
      <c r="A715" s="626" t="s">
        <v>39</v>
      </c>
      <c r="B715" s="770"/>
      <c r="C715" s="771" t="s">
        <v>365</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480</v>
      </c>
      <c r="AE715" s="591"/>
      <c r="AF715" s="642"/>
      <c r="AG715" s="728" t="s">
        <v>526</v>
      </c>
      <c r="AH715" s="729"/>
      <c r="AI715" s="729"/>
      <c r="AJ715" s="729"/>
      <c r="AK715" s="729"/>
      <c r="AL715" s="729"/>
      <c r="AM715" s="729"/>
      <c r="AN715" s="729"/>
      <c r="AO715" s="729"/>
      <c r="AP715" s="729"/>
      <c r="AQ715" s="729"/>
      <c r="AR715" s="729"/>
      <c r="AS715" s="729"/>
      <c r="AT715" s="729"/>
      <c r="AU715" s="729"/>
      <c r="AV715" s="729"/>
      <c r="AW715" s="729"/>
      <c r="AX715" s="730"/>
    </row>
    <row r="716" spans="1:50" ht="58.5" customHeight="1" x14ac:dyDescent="0.2">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521</v>
      </c>
      <c r="AE716" s="613"/>
      <c r="AF716" s="613"/>
      <c r="AG716" s="87" t="s">
        <v>524</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2">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527</v>
      </c>
      <c r="AE717" s="315"/>
      <c r="AF717" s="315"/>
      <c r="AG717" s="87" t="s">
        <v>528</v>
      </c>
      <c r="AH717" s="88"/>
      <c r="AI717" s="88"/>
      <c r="AJ717" s="88"/>
      <c r="AK717" s="88"/>
      <c r="AL717" s="88"/>
      <c r="AM717" s="88"/>
      <c r="AN717" s="88"/>
      <c r="AO717" s="88"/>
      <c r="AP717" s="88"/>
      <c r="AQ717" s="88"/>
      <c r="AR717" s="88"/>
      <c r="AS717" s="88"/>
      <c r="AT717" s="88"/>
      <c r="AU717" s="88"/>
      <c r="AV717" s="88"/>
      <c r="AW717" s="88"/>
      <c r="AX717" s="89"/>
    </row>
    <row r="718" spans="1:50" ht="102" customHeight="1" x14ac:dyDescent="0.2">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480</v>
      </c>
      <c r="AE718" s="315"/>
      <c r="AF718" s="315"/>
      <c r="AG718" s="113" t="s">
        <v>525</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2">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521</v>
      </c>
      <c r="AE719" s="591"/>
      <c r="AF719" s="591"/>
      <c r="AG719" s="111" t="s">
        <v>529</v>
      </c>
      <c r="AH719" s="91"/>
      <c r="AI719" s="91"/>
      <c r="AJ719" s="91"/>
      <c r="AK719" s="91"/>
      <c r="AL719" s="91"/>
      <c r="AM719" s="91"/>
      <c r="AN719" s="91"/>
      <c r="AO719" s="91"/>
      <c r="AP719" s="91"/>
      <c r="AQ719" s="91"/>
      <c r="AR719" s="91"/>
      <c r="AS719" s="91"/>
      <c r="AT719" s="91"/>
      <c r="AU719" s="91"/>
      <c r="AV719" s="91"/>
      <c r="AW719" s="91"/>
      <c r="AX719" s="112"/>
    </row>
    <row r="720" spans="1:50" ht="19.649999999999999" customHeight="1" x14ac:dyDescent="0.2">
      <c r="A720" s="764"/>
      <c r="B720" s="765"/>
      <c r="C720" s="288" t="s">
        <v>380</v>
      </c>
      <c r="D720" s="286"/>
      <c r="E720" s="286"/>
      <c r="F720" s="289"/>
      <c r="G720" s="285" t="s">
        <v>381</v>
      </c>
      <c r="H720" s="286"/>
      <c r="I720" s="286"/>
      <c r="J720" s="286"/>
      <c r="K720" s="286"/>
      <c r="L720" s="286"/>
      <c r="M720" s="286"/>
      <c r="N720" s="285" t="s">
        <v>384</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2">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2">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2">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2">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2">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2">
      <c r="A726" s="626" t="s">
        <v>47</v>
      </c>
      <c r="B726" s="788"/>
      <c r="C726" s="801" t="s">
        <v>52</v>
      </c>
      <c r="D726" s="826"/>
      <c r="E726" s="826"/>
      <c r="F726" s="827"/>
      <c r="G726" s="563" t="s">
        <v>530</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5">
      <c r="A727" s="789"/>
      <c r="B727" s="790"/>
      <c r="C727" s="734" t="s">
        <v>56</v>
      </c>
      <c r="D727" s="735"/>
      <c r="E727" s="735"/>
      <c r="F727" s="736"/>
      <c r="G727" s="561" t="s">
        <v>605</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5">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5">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5">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5">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2">
      <c r="A736" s="636" t="s">
        <v>393</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2">
      <c r="A737" s="980" t="s">
        <v>463</v>
      </c>
      <c r="B737" s="196"/>
      <c r="C737" s="196"/>
      <c r="D737" s="197"/>
      <c r="E737" s="979" t="s">
        <v>531</v>
      </c>
      <c r="F737" s="979"/>
      <c r="G737" s="979"/>
      <c r="H737" s="979"/>
      <c r="I737" s="979"/>
      <c r="J737" s="979"/>
      <c r="K737" s="979"/>
      <c r="L737" s="979"/>
      <c r="M737" s="979"/>
      <c r="N737" s="351" t="s">
        <v>456</v>
      </c>
      <c r="O737" s="351"/>
      <c r="P737" s="351"/>
      <c r="Q737" s="351"/>
      <c r="R737" s="979" t="s">
        <v>532</v>
      </c>
      <c r="S737" s="979"/>
      <c r="T737" s="979"/>
      <c r="U737" s="979"/>
      <c r="V737" s="979"/>
      <c r="W737" s="979"/>
      <c r="X737" s="979"/>
      <c r="Y737" s="979"/>
      <c r="Z737" s="979"/>
      <c r="AA737" s="351" t="s">
        <v>455</v>
      </c>
      <c r="AB737" s="351"/>
      <c r="AC737" s="351"/>
      <c r="AD737" s="351"/>
      <c r="AE737" s="979" t="s">
        <v>533</v>
      </c>
      <c r="AF737" s="979"/>
      <c r="AG737" s="979"/>
      <c r="AH737" s="979"/>
      <c r="AI737" s="979"/>
      <c r="AJ737" s="979"/>
      <c r="AK737" s="979"/>
      <c r="AL737" s="979"/>
      <c r="AM737" s="979"/>
      <c r="AN737" s="351" t="s">
        <v>454</v>
      </c>
      <c r="AO737" s="351"/>
      <c r="AP737" s="351"/>
      <c r="AQ737" s="351"/>
      <c r="AR737" s="971" t="s">
        <v>534</v>
      </c>
      <c r="AS737" s="972"/>
      <c r="AT737" s="972"/>
      <c r="AU737" s="972"/>
      <c r="AV737" s="972"/>
      <c r="AW737" s="972"/>
      <c r="AX737" s="973"/>
      <c r="AY737" s="75"/>
      <c r="AZ737" s="75"/>
    </row>
    <row r="738" spans="1:52" ht="24.75" customHeight="1" x14ac:dyDescent="0.2">
      <c r="A738" s="980" t="s">
        <v>453</v>
      </c>
      <c r="B738" s="196"/>
      <c r="C738" s="196"/>
      <c r="D738" s="197"/>
      <c r="E738" s="979" t="s">
        <v>535</v>
      </c>
      <c r="F738" s="979"/>
      <c r="G738" s="979"/>
      <c r="H738" s="979"/>
      <c r="I738" s="979"/>
      <c r="J738" s="979"/>
      <c r="K738" s="979"/>
      <c r="L738" s="979"/>
      <c r="M738" s="979"/>
      <c r="N738" s="351" t="s">
        <v>452</v>
      </c>
      <c r="O738" s="351"/>
      <c r="P738" s="351"/>
      <c r="Q738" s="351"/>
      <c r="R738" s="979" t="s">
        <v>536</v>
      </c>
      <c r="S738" s="979"/>
      <c r="T738" s="979"/>
      <c r="U738" s="979"/>
      <c r="V738" s="979"/>
      <c r="W738" s="979"/>
      <c r="X738" s="979"/>
      <c r="Y738" s="979"/>
      <c r="Z738" s="979"/>
      <c r="AA738" s="351" t="s">
        <v>451</v>
      </c>
      <c r="AB738" s="351"/>
      <c r="AC738" s="351"/>
      <c r="AD738" s="351"/>
      <c r="AE738" s="979" t="s">
        <v>537</v>
      </c>
      <c r="AF738" s="979"/>
      <c r="AG738" s="979"/>
      <c r="AH738" s="979"/>
      <c r="AI738" s="979"/>
      <c r="AJ738" s="979"/>
      <c r="AK738" s="979"/>
      <c r="AL738" s="979"/>
      <c r="AM738" s="979"/>
      <c r="AN738" s="351" t="s">
        <v>447</v>
      </c>
      <c r="AO738" s="351"/>
      <c r="AP738" s="351"/>
      <c r="AQ738" s="351"/>
      <c r="AR738" s="971" t="s">
        <v>538</v>
      </c>
      <c r="AS738" s="972"/>
      <c r="AT738" s="972"/>
      <c r="AU738" s="972"/>
      <c r="AV738" s="972"/>
      <c r="AW738" s="972"/>
      <c r="AX738" s="973"/>
    </row>
    <row r="739" spans="1:52" ht="24.75" customHeight="1" thickBot="1" x14ac:dyDescent="0.25">
      <c r="A739" s="981" t="s">
        <v>443</v>
      </c>
      <c r="B739" s="982"/>
      <c r="C739" s="982"/>
      <c r="D739" s="983"/>
      <c r="E739" s="984" t="s">
        <v>539</v>
      </c>
      <c r="F739" s="974"/>
      <c r="G739" s="974"/>
      <c r="H739" s="79" t="str">
        <f>IF(E739="", "", "(")</f>
        <v>(</v>
      </c>
      <c r="I739" s="974"/>
      <c r="J739" s="974"/>
      <c r="K739" s="79" t="str">
        <f>IF(OR(I739="　", I739=""), "", "-")</f>
        <v/>
      </c>
      <c r="L739" s="975">
        <v>192</v>
      </c>
      <c r="M739" s="975"/>
      <c r="N739" s="80" t="str">
        <f>IF(O739="", "", "-")</f>
        <v/>
      </c>
      <c r="O739" s="81"/>
      <c r="P739" s="80" t="str">
        <f>IF(E739="", "", ")")</f>
        <v>)</v>
      </c>
      <c r="Q739" s="984"/>
      <c r="R739" s="974"/>
      <c r="S739" s="974"/>
      <c r="T739" s="79" t="str">
        <f>IF(Q739="", "", "(")</f>
        <v/>
      </c>
      <c r="U739" s="974"/>
      <c r="V739" s="974"/>
      <c r="W739" s="79" t="str">
        <f>IF(OR(U739="　", U739=""), "", "-")</f>
        <v/>
      </c>
      <c r="X739" s="975"/>
      <c r="Y739" s="975"/>
      <c r="Z739" s="80" t="str">
        <f>IF(AA739="", "", "-")</f>
        <v/>
      </c>
      <c r="AA739" s="81"/>
      <c r="AB739" s="80" t="str">
        <f>IF(Q739="", "", ")")</f>
        <v/>
      </c>
      <c r="AC739" s="984"/>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28.35" customHeight="1" x14ac:dyDescent="0.2">
      <c r="A740" s="600" t="s">
        <v>423</v>
      </c>
      <c r="B740" s="601"/>
      <c r="C740" s="601"/>
      <c r="D740" s="601"/>
      <c r="E740" s="601"/>
      <c r="F740" s="602"/>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2">
      <c r="A741" s="600"/>
      <c r="B741" s="601"/>
      <c r="C741" s="601"/>
      <c r="D741" s="601"/>
      <c r="E741" s="601"/>
      <c r="F741" s="602"/>
      <c r="G741" s="37"/>
      <c r="H741" s="38"/>
      <c r="I741" s="38"/>
      <c r="J741" s="38"/>
      <c r="K741" s="38"/>
      <c r="L741" s="38"/>
      <c r="M741" s="38"/>
      <c r="N741" s="38"/>
      <c r="O741" s="38"/>
      <c r="P741" s="38"/>
      <c r="Q741" s="38"/>
      <c r="R741" s="38"/>
      <c r="S741" s="38"/>
      <c r="T741" s="38"/>
      <c r="U741" s="38" t="s">
        <v>540</v>
      </c>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2">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2">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2">
      <c r="A745" s="600"/>
      <c r="B745" s="601"/>
      <c r="C745" s="601"/>
      <c r="D745" s="601"/>
      <c r="E745" s="601"/>
      <c r="F745" s="602"/>
      <c r="G745" s="37"/>
      <c r="H745" s="38"/>
      <c r="I745" s="38"/>
      <c r="J745" s="38"/>
      <c r="K745" s="38"/>
      <c r="L745" s="38" t="s">
        <v>541</v>
      </c>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2">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2">
      <c r="A748" s="600"/>
      <c r="B748" s="601"/>
      <c r="C748" s="601"/>
      <c r="D748" s="601"/>
      <c r="E748" s="601"/>
      <c r="F748" s="602"/>
      <c r="G748" s="37"/>
      <c r="H748" s="38"/>
      <c r="I748" s="38"/>
      <c r="J748" s="38"/>
      <c r="K748" s="38"/>
      <c r="L748" s="38" t="s">
        <v>542</v>
      </c>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2">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2">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2">
      <c r="A751" s="600"/>
      <c r="B751" s="601"/>
      <c r="C751" s="601"/>
      <c r="D751" s="601"/>
      <c r="E751" s="601"/>
      <c r="F751" s="602"/>
      <c r="G751" s="37"/>
      <c r="H751" s="38"/>
      <c r="I751" s="38"/>
      <c r="J751" s="38"/>
      <c r="K751" s="38"/>
      <c r="L751" s="38" t="s">
        <v>543</v>
      </c>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2">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x14ac:dyDescent="0.2">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customHeight="1" x14ac:dyDescent="0.2">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thickBot="1" x14ac:dyDescent="0.2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14" t="s">
        <v>425</v>
      </c>
      <c r="B779" s="615"/>
      <c r="C779" s="615"/>
      <c r="D779" s="615"/>
      <c r="E779" s="615"/>
      <c r="F779" s="616"/>
      <c r="G779" s="581" t="s">
        <v>544</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545</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2">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2">
      <c r="A781" s="617"/>
      <c r="B781" s="618"/>
      <c r="C781" s="618"/>
      <c r="D781" s="618"/>
      <c r="E781" s="618"/>
      <c r="F781" s="619"/>
      <c r="G781" s="656" t="s">
        <v>550</v>
      </c>
      <c r="H781" s="657"/>
      <c r="I781" s="657"/>
      <c r="J781" s="657"/>
      <c r="K781" s="658"/>
      <c r="L781" s="650" t="s">
        <v>581</v>
      </c>
      <c r="M781" s="651"/>
      <c r="N781" s="651"/>
      <c r="O781" s="651"/>
      <c r="P781" s="651"/>
      <c r="Q781" s="651"/>
      <c r="R781" s="651"/>
      <c r="S781" s="651"/>
      <c r="T781" s="651"/>
      <c r="U781" s="651"/>
      <c r="V781" s="651"/>
      <c r="W781" s="651"/>
      <c r="X781" s="652"/>
      <c r="Y781" s="374">
        <v>2</v>
      </c>
      <c r="Z781" s="375"/>
      <c r="AA781" s="375"/>
      <c r="AB781" s="791"/>
      <c r="AC781" s="656" t="s">
        <v>578</v>
      </c>
      <c r="AD781" s="657"/>
      <c r="AE781" s="657"/>
      <c r="AF781" s="657"/>
      <c r="AG781" s="658"/>
      <c r="AH781" s="650" t="s">
        <v>579</v>
      </c>
      <c r="AI781" s="651"/>
      <c r="AJ781" s="651"/>
      <c r="AK781" s="651"/>
      <c r="AL781" s="651"/>
      <c r="AM781" s="651"/>
      <c r="AN781" s="651"/>
      <c r="AO781" s="651"/>
      <c r="AP781" s="651"/>
      <c r="AQ781" s="651"/>
      <c r="AR781" s="651"/>
      <c r="AS781" s="651"/>
      <c r="AT781" s="652"/>
      <c r="AU781" s="374">
        <v>5</v>
      </c>
      <c r="AV781" s="375"/>
      <c r="AW781" s="375"/>
      <c r="AX781" s="376"/>
    </row>
    <row r="782" spans="1:50" ht="24.75" customHeight="1" x14ac:dyDescent="0.2">
      <c r="A782" s="617"/>
      <c r="B782" s="618"/>
      <c r="C782" s="618"/>
      <c r="D782" s="618"/>
      <c r="E782" s="618"/>
      <c r="F782" s="619"/>
      <c r="G782" s="592" t="s">
        <v>551</v>
      </c>
      <c r="H782" s="593"/>
      <c r="I782" s="593"/>
      <c r="J782" s="593"/>
      <c r="K782" s="594"/>
      <c r="L782" s="584" t="s">
        <v>583</v>
      </c>
      <c r="M782" s="585"/>
      <c r="N782" s="585"/>
      <c r="O782" s="585"/>
      <c r="P782" s="585"/>
      <c r="Q782" s="585"/>
      <c r="R782" s="585"/>
      <c r="S782" s="585"/>
      <c r="T782" s="585"/>
      <c r="U782" s="585"/>
      <c r="V782" s="585"/>
      <c r="W782" s="585"/>
      <c r="X782" s="586"/>
      <c r="Y782" s="587">
        <v>1</v>
      </c>
      <c r="Z782" s="588"/>
      <c r="AA782" s="588"/>
      <c r="AB782" s="598"/>
      <c r="AC782" s="592" t="s">
        <v>552</v>
      </c>
      <c r="AD782" s="593"/>
      <c r="AE782" s="593"/>
      <c r="AF782" s="593"/>
      <c r="AG782" s="594"/>
      <c r="AH782" s="584" t="s">
        <v>580</v>
      </c>
      <c r="AI782" s="585"/>
      <c r="AJ782" s="585"/>
      <c r="AK782" s="585"/>
      <c r="AL782" s="585"/>
      <c r="AM782" s="585"/>
      <c r="AN782" s="585"/>
      <c r="AO782" s="585"/>
      <c r="AP782" s="585"/>
      <c r="AQ782" s="585"/>
      <c r="AR782" s="585"/>
      <c r="AS782" s="585"/>
      <c r="AT782" s="586"/>
      <c r="AU782" s="587">
        <v>4</v>
      </c>
      <c r="AV782" s="588"/>
      <c r="AW782" s="588"/>
      <c r="AX782" s="589"/>
    </row>
    <row r="783" spans="1:50" ht="24.75" customHeight="1" x14ac:dyDescent="0.2">
      <c r="A783" s="617"/>
      <c r="B783" s="618"/>
      <c r="C783" s="618"/>
      <c r="D783" s="618"/>
      <c r="E783" s="618"/>
      <c r="F783" s="619"/>
      <c r="G783" s="592" t="s">
        <v>552</v>
      </c>
      <c r="H783" s="593"/>
      <c r="I783" s="593"/>
      <c r="J783" s="593"/>
      <c r="K783" s="594"/>
      <c r="L783" s="584" t="s">
        <v>582</v>
      </c>
      <c r="M783" s="585"/>
      <c r="N783" s="585"/>
      <c r="O783" s="585"/>
      <c r="P783" s="585"/>
      <c r="Q783" s="585"/>
      <c r="R783" s="585"/>
      <c r="S783" s="585"/>
      <c r="T783" s="585"/>
      <c r="U783" s="585"/>
      <c r="V783" s="585"/>
      <c r="W783" s="585"/>
      <c r="X783" s="586"/>
      <c r="Y783" s="587">
        <v>1</v>
      </c>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2">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2">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2">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2">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2">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2">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2">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x14ac:dyDescent="0.2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4</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9</v>
      </c>
      <c r="AV791" s="818"/>
      <c r="AW791" s="818"/>
      <c r="AX791" s="820"/>
    </row>
    <row r="792" spans="1:50" ht="24.75" customHeight="1" x14ac:dyDescent="0.2">
      <c r="A792" s="617"/>
      <c r="B792" s="618"/>
      <c r="C792" s="618"/>
      <c r="D792" s="618"/>
      <c r="E792" s="618"/>
      <c r="F792" s="619"/>
      <c r="G792" s="581" t="s">
        <v>546</v>
      </c>
      <c r="H792" s="823"/>
      <c r="I792" s="823"/>
      <c r="J792" s="823"/>
      <c r="K792" s="823"/>
      <c r="L792" s="823"/>
      <c r="M792" s="823"/>
      <c r="N792" s="823"/>
      <c r="O792" s="823"/>
      <c r="P792" s="823"/>
      <c r="Q792" s="823"/>
      <c r="R792" s="823"/>
      <c r="S792" s="823"/>
      <c r="T792" s="823"/>
      <c r="U792" s="823"/>
      <c r="V792" s="823"/>
      <c r="W792" s="823"/>
      <c r="X792" s="823"/>
      <c r="Y792" s="823"/>
      <c r="Z792" s="823"/>
      <c r="AA792" s="823"/>
      <c r="AB792" s="824"/>
      <c r="AC792" s="581" t="s">
        <v>547</v>
      </c>
      <c r="AD792" s="823"/>
      <c r="AE792" s="823"/>
      <c r="AF792" s="823"/>
      <c r="AG792" s="823"/>
      <c r="AH792" s="823"/>
      <c r="AI792" s="823"/>
      <c r="AJ792" s="823"/>
      <c r="AK792" s="823"/>
      <c r="AL792" s="823"/>
      <c r="AM792" s="823"/>
      <c r="AN792" s="823"/>
      <c r="AO792" s="823"/>
      <c r="AP792" s="823"/>
      <c r="AQ792" s="823"/>
      <c r="AR792" s="823"/>
      <c r="AS792" s="823"/>
      <c r="AT792" s="823"/>
      <c r="AU792" s="823"/>
      <c r="AV792" s="823"/>
      <c r="AW792" s="823"/>
      <c r="AX792" s="825"/>
    </row>
    <row r="793" spans="1:50" ht="24.75" customHeight="1" x14ac:dyDescent="0.2">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x14ac:dyDescent="0.2">
      <c r="A794" s="617"/>
      <c r="B794" s="618"/>
      <c r="C794" s="618"/>
      <c r="D794" s="618"/>
      <c r="E794" s="618"/>
      <c r="F794" s="619"/>
      <c r="G794" s="656" t="s">
        <v>572</v>
      </c>
      <c r="H794" s="657"/>
      <c r="I794" s="657"/>
      <c r="J794" s="657"/>
      <c r="K794" s="658"/>
      <c r="L794" s="650" t="s">
        <v>573</v>
      </c>
      <c r="M794" s="651"/>
      <c r="N794" s="651"/>
      <c r="O794" s="651"/>
      <c r="P794" s="651"/>
      <c r="Q794" s="651"/>
      <c r="R794" s="651"/>
      <c r="S794" s="651"/>
      <c r="T794" s="651"/>
      <c r="U794" s="651"/>
      <c r="V794" s="651"/>
      <c r="W794" s="651"/>
      <c r="X794" s="652"/>
      <c r="Y794" s="374">
        <v>7</v>
      </c>
      <c r="Z794" s="375"/>
      <c r="AA794" s="375"/>
      <c r="AB794" s="791"/>
      <c r="AC794" s="656" t="s">
        <v>550</v>
      </c>
      <c r="AD794" s="657"/>
      <c r="AE794" s="657"/>
      <c r="AF794" s="657"/>
      <c r="AG794" s="658"/>
      <c r="AH794" s="650" t="s">
        <v>570</v>
      </c>
      <c r="AI794" s="651"/>
      <c r="AJ794" s="651"/>
      <c r="AK794" s="651"/>
      <c r="AL794" s="651"/>
      <c r="AM794" s="651"/>
      <c r="AN794" s="651"/>
      <c r="AO794" s="651"/>
      <c r="AP794" s="651"/>
      <c r="AQ794" s="651"/>
      <c r="AR794" s="651"/>
      <c r="AS794" s="651"/>
      <c r="AT794" s="652"/>
      <c r="AU794" s="374">
        <v>3</v>
      </c>
      <c r="AV794" s="375"/>
      <c r="AW794" s="375"/>
      <c r="AX794" s="376"/>
    </row>
    <row r="795" spans="1:50" ht="24.75" customHeight="1" x14ac:dyDescent="0.2">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t="s">
        <v>195</v>
      </c>
      <c r="AD795" s="593"/>
      <c r="AE795" s="593"/>
      <c r="AF795" s="593"/>
      <c r="AG795" s="594"/>
      <c r="AH795" s="584" t="s">
        <v>571</v>
      </c>
      <c r="AI795" s="585"/>
      <c r="AJ795" s="585"/>
      <c r="AK795" s="585"/>
      <c r="AL795" s="585"/>
      <c r="AM795" s="585"/>
      <c r="AN795" s="585"/>
      <c r="AO795" s="585"/>
      <c r="AP795" s="585"/>
      <c r="AQ795" s="585"/>
      <c r="AR795" s="585"/>
      <c r="AS795" s="585"/>
      <c r="AT795" s="586"/>
      <c r="AU795" s="587">
        <v>1</v>
      </c>
      <c r="AV795" s="588"/>
      <c r="AW795" s="588"/>
      <c r="AX795" s="589"/>
    </row>
    <row r="796" spans="1:50" ht="24.75" customHeight="1" x14ac:dyDescent="0.2">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x14ac:dyDescent="0.2">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2">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2">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2">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2">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2">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2">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thickBot="1" x14ac:dyDescent="0.25">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7</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4</v>
      </c>
      <c r="AV804" s="818"/>
      <c r="AW804" s="818"/>
      <c r="AX804" s="820"/>
    </row>
    <row r="805" spans="1:50" ht="24.75" customHeight="1" x14ac:dyDescent="0.2">
      <c r="A805" s="617"/>
      <c r="B805" s="618"/>
      <c r="C805" s="618"/>
      <c r="D805" s="618"/>
      <c r="E805" s="618"/>
      <c r="F805" s="619"/>
      <c r="G805" s="581" t="s">
        <v>548</v>
      </c>
      <c r="H805" s="823"/>
      <c r="I805" s="823"/>
      <c r="J805" s="823"/>
      <c r="K805" s="823"/>
      <c r="L805" s="823"/>
      <c r="M805" s="823"/>
      <c r="N805" s="823"/>
      <c r="O805" s="823"/>
      <c r="P805" s="823"/>
      <c r="Q805" s="823"/>
      <c r="R805" s="823"/>
      <c r="S805" s="823"/>
      <c r="T805" s="823"/>
      <c r="U805" s="823"/>
      <c r="V805" s="823"/>
      <c r="W805" s="823"/>
      <c r="X805" s="823"/>
      <c r="Y805" s="823"/>
      <c r="Z805" s="823"/>
      <c r="AA805" s="823"/>
      <c r="AB805" s="824"/>
      <c r="AC805" s="581" t="s">
        <v>549</v>
      </c>
      <c r="AD805" s="823"/>
      <c r="AE805" s="823"/>
      <c r="AF805" s="823"/>
      <c r="AG805" s="823"/>
      <c r="AH805" s="823"/>
      <c r="AI805" s="823"/>
      <c r="AJ805" s="823"/>
      <c r="AK805" s="823"/>
      <c r="AL805" s="823"/>
      <c r="AM805" s="823"/>
      <c r="AN805" s="823"/>
      <c r="AO805" s="823"/>
      <c r="AP805" s="823"/>
      <c r="AQ805" s="823"/>
      <c r="AR805" s="823"/>
      <c r="AS805" s="823"/>
      <c r="AT805" s="823"/>
      <c r="AU805" s="823"/>
      <c r="AV805" s="823"/>
      <c r="AW805" s="823"/>
      <c r="AX805" s="825"/>
    </row>
    <row r="806" spans="1:50" ht="24.75" customHeight="1" x14ac:dyDescent="0.2">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customHeight="1" x14ac:dyDescent="0.2">
      <c r="A807" s="617"/>
      <c r="B807" s="618"/>
      <c r="C807" s="618"/>
      <c r="D807" s="618"/>
      <c r="E807" s="618"/>
      <c r="F807" s="619"/>
      <c r="G807" s="656" t="s">
        <v>550</v>
      </c>
      <c r="H807" s="657"/>
      <c r="I807" s="657"/>
      <c r="J807" s="657"/>
      <c r="K807" s="658"/>
      <c r="L807" s="650" t="s">
        <v>574</v>
      </c>
      <c r="M807" s="651"/>
      <c r="N807" s="651"/>
      <c r="O807" s="651"/>
      <c r="P807" s="651"/>
      <c r="Q807" s="651"/>
      <c r="R807" s="651"/>
      <c r="S807" s="651"/>
      <c r="T807" s="651"/>
      <c r="U807" s="651"/>
      <c r="V807" s="651"/>
      <c r="W807" s="651"/>
      <c r="X807" s="652"/>
      <c r="Y807" s="374">
        <v>3</v>
      </c>
      <c r="Z807" s="375"/>
      <c r="AA807" s="375"/>
      <c r="AB807" s="791"/>
      <c r="AC807" s="656" t="s">
        <v>550</v>
      </c>
      <c r="AD807" s="657"/>
      <c r="AE807" s="657"/>
      <c r="AF807" s="657"/>
      <c r="AG807" s="658"/>
      <c r="AH807" s="650" t="s">
        <v>576</v>
      </c>
      <c r="AI807" s="651"/>
      <c r="AJ807" s="651"/>
      <c r="AK807" s="651"/>
      <c r="AL807" s="651"/>
      <c r="AM807" s="651"/>
      <c r="AN807" s="651"/>
      <c r="AO807" s="651"/>
      <c r="AP807" s="651"/>
      <c r="AQ807" s="651"/>
      <c r="AR807" s="651"/>
      <c r="AS807" s="651"/>
      <c r="AT807" s="652"/>
      <c r="AU807" s="374">
        <v>3</v>
      </c>
      <c r="AV807" s="375"/>
      <c r="AW807" s="375"/>
      <c r="AX807" s="376"/>
    </row>
    <row r="808" spans="1:50" ht="24.75" customHeight="1" x14ac:dyDescent="0.2">
      <c r="A808" s="617"/>
      <c r="B808" s="618"/>
      <c r="C808" s="618"/>
      <c r="D808" s="618"/>
      <c r="E808" s="618"/>
      <c r="F808" s="619"/>
      <c r="G808" s="592" t="s">
        <v>552</v>
      </c>
      <c r="H808" s="593"/>
      <c r="I808" s="593"/>
      <c r="J808" s="593"/>
      <c r="K808" s="594"/>
      <c r="L808" s="584" t="s">
        <v>575</v>
      </c>
      <c r="M808" s="585"/>
      <c r="N808" s="585"/>
      <c r="O808" s="585"/>
      <c r="P808" s="585"/>
      <c r="Q808" s="585"/>
      <c r="R808" s="585"/>
      <c r="S808" s="585"/>
      <c r="T808" s="585"/>
      <c r="U808" s="585"/>
      <c r="V808" s="585"/>
      <c r="W808" s="585"/>
      <c r="X808" s="586"/>
      <c r="Y808" s="587">
        <v>1</v>
      </c>
      <c r="Z808" s="588"/>
      <c r="AA808" s="588"/>
      <c r="AB808" s="598"/>
      <c r="AC808" s="592" t="s">
        <v>552</v>
      </c>
      <c r="AD808" s="593"/>
      <c r="AE808" s="593"/>
      <c r="AF808" s="593"/>
      <c r="AG808" s="594"/>
      <c r="AH808" s="584" t="s">
        <v>577</v>
      </c>
      <c r="AI808" s="585"/>
      <c r="AJ808" s="585"/>
      <c r="AK808" s="585"/>
      <c r="AL808" s="585"/>
      <c r="AM808" s="585"/>
      <c r="AN808" s="585"/>
      <c r="AO808" s="585"/>
      <c r="AP808" s="585"/>
      <c r="AQ808" s="585"/>
      <c r="AR808" s="585"/>
      <c r="AS808" s="585"/>
      <c r="AT808" s="586"/>
      <c r="AU808" s="587">
        <v>1</v>
      </c>
      <c r="AV808" s="588"/>
      <c r="AW808" s="588"/>
      <c r="AX808" s="589"/>
    </row>
    <row r="809" spans="1:50" ht="24.75" customHeight="1" x14ac:dyDescent="0.2">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x14ac:dyDescent="0.2">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2">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2">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2">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2">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2">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2">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4</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4</v>
      </c>
      <c r="AV817" s="818"/>
      <c r="AW817" s="818"/>
      <c r="AX817" s="820"/>
    </row>
    <row r="818" spans="1:50" ht="24.75" hidden="1" customHeight="1" x14ac:dyDescent="0.2">
      <c r="A818" s="617"/>
      <c r="B818" s="618"/>
      <c r="C818" s="618"/>
      <c r="D818" s="618"/>
      <c r="E818" s="618"/>
      <c r="F818" s="619"/>
      <c r="G818" s="581" t="s">
        <v>340</v>
      </c>
      <c r="H818" s="823"/>
      <c r="I818" s="823"/>
      <c r="J818" s="823"/>
      <c r="K818" s="823"/>
      <c r="L818" s="823"/>
      <c r="M818" s="823"/>
      <c r="N818" s="823"/>
      <c r="O818" s="823"/>
      <c r="P818" s="823"/>
      <c r="Q818" s="823"/>
      <c r="R818" s="823"/>
      <c r="S818" s="823"/>
      <c r="T818" s="823"/>
      <c r="U818" s="823"/>
      <c r="V818" s="823"/>
      <c r="W818" s="823"/>
      <c r="X818" s="823"/>
      <c r="Y818" s="823"/>
      <c r="Z818" s="823"/>
      <c r="AA818" s="823"/>
      <c r="AB818" s="824"/>
      <c r="AC818" s="581" t="s">
        <v>298</v>
      </c>
      <c r="AD818" s="823"/>
      <c r="AE818" s="823"/>
      <c r="AF818" s="823"/>
      <c r="AG818" s="823"/>
      <c r="AH818" s="823"/>
      <c r="AI818" s="823"/>
      <c r="AJ818" s="823"/>
      <c r="AK818" s="823"/>
      <c r="AL818" s="823"/>
      <c r="AM818" s="823"/>
      <c r="AN818" s="823"/>
      <c r="AO818" s="823"/>
      <c r="AP818" s="823"/>
      <c r="AQ818" s="823"/>
      <c r="AR818" s="823"/>
      <c r="AS818" s="823"/>
      <c r="AT818" s="823"/>
      <c r="AU818" s="823"/>
      <c r="AV818" s="823"/>
      <c r="AW818" s="823"/>
      <c r="AX818" s="825"/>
    </row>
    <row r="819" spans="1:50" ht="24.75" hidden="1" customHeight="1" x14ac:dyDescent="0.2">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2">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2">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2">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2">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2">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2">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2">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5">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385</v>
      </c>
      <c r="AM831" s="267"/>
      <c r="AN831" s="267"/>
      <c r="AO831" s="68" t="s">
        <v>383</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379</v>
      </c>
      <c r="AD836" s="135"/>
      <c r="AE836" s="135"/>
      <c r="AF836" s="135"/>
      <c r="AG836" s="135"/>
      <c r="AH836" s="353" t="s">
        <v>407</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2">
      <c r="A837" s="362">
        <v>1</v>
      </c>
      <c r="B837" s="362">
        <v>1</v>
      </c>
      <c r="C837" s="347" t="s">
        <v>553</v>
      </c>
      <c r="D837" s="333"/>
      <c r="E837" s="333"/>
      <c r="F837" s="333"/>
      <c r="G837" s="333"/>
      <c r="H837" s="333"/>
      <c r="I837" s="333"/>
      <c r="J837" s="334">
        <v>8090001000685</v>
      </c>
      <c r="K837" s="335"/>
      <c r="L837" s="335"/>
      <c r="M837" s="335"/>
      <c r="N837" s="335"/>
      <c r="O837" s="335"/>
      <c r="P837" s="348" t="s">
        <v>554</v>
      </c>
      <c r="Q837" s="336"/>
      <c r="R837" s="336"/>
      <c r="S837" s="336"/>
      <c r="T837" s="336"/>
      <c r="U837" s="336"/>
      <c r="V837" s="336"/>
      <c r="W837" s="336"/>
      <c r="X837" s="336"/>
      <c r="Y837" s="337">
        <v>3</v>
      </c>
      <c r="Z837" s="338"/>
      <c r="AA837" s="338"/>
      <c r="AB837" s="339"/>
      <c r="AC837" s="349" t="s">
        <v>411</v>
      </c>
      <c r="AD837" s="357"/>
      <c r="AE837" s="357"/>
      <c r="AF837" s="357"/>
      <c r="AG837" s="357"/>
      <c r="AH837" s="358">
        <v>1</v>
      </c>
      <c r="AI837" s="359"/>
      <c r="AJ837" s="359"/>
      <c r="AK837" s="359"/>
      <c r="AL837" s="343">
        <v>81.599999999999994</v>
      </c>
      <c r="AM837" s="344"/>
      <c r="AN837" s="344"/>
      <c r="AO837" s="345"/>
      <c r="AP837" s="346" t="s">
        <v>556</v>
      </c>
      <c r="AQ837" s="346"/>
      <c r="AR837" s="346"/>
      <c r="AS837" s="346"/>
      <c r="AT837" s="346"/>
      <c r="AU837" s="346"/>
      <c r="AV837" s="346"/>
      <c r="AW837" s="346"/>
      <c r="AX837" s="346"/>
    </row>
    <row r="838" spans="1:50" ht="30" customHeight="1" x14ac:dyDescent="0.2">
      <c r="A838" s="362">
        <v>2</v>
      </c>
      <c r="B838" s="362">
        <v>1</v>
      </c>
      <c r="C838" s="347" t="s">
        <v>586</v>
      </c>
      <c r="D838" s="333"/>
      <c r="E838" s="333"/>
      <c r="F838" s="333"/>
      <c r="G838" s="333"/>
      <c r="H838" s="333"/>
      <c r="I838" s="333"/>
      <c r="J838" s="334">
        <v>8090001000685</v>
      </c>
      <c r="K838" s="335"/>
      <c r="L838" s="335"/>
      <c r="M838" s="335"/>
      <c r="N838" s="335"/>
      <c r="O838" s="335"/>
      <c r="P838" s="348" t="s">
        <v>587</v>
      </c>
      <c r="Q838" s="336"/>
      <c r="R838" s="336"/>
      <c r="S838" s="336"/>
      <c r="T838" s="336"/>
      <c r="U838" s="336"/>
      <c r="V838" s="336"/>
      <c r="W838" s="336"/>
      <c r="X838" s="336"/>
      <c r="Y838" s="337">
        <v>0.8</v>
      </c>
      <c r="Z838" s="338"/>
      <c r="AA838" s="338"/>
      <c r="AB838" s="339"/>
      <c r="AC838" s="349" t="s">
        <v>588</v>
      </c>
      <c r="AD838" s="349"/>
      <c r="AE838" s="349"/>
      <c r="AF838" s="349"/>
      <c r="AG838" s="349"/>
      <c r="AH838" s="358" t="s">
        <v>485</v>
      </c>
      <c r="AI838" s="359"/>
      <c r="AJ838" s="359"/>
      <c r="AK838" s="359"/>
      <c r="AL838" s="343" t="s">
        <v>485</v>
      </c>
      <c r="AM838" s="344"/>
      <c r="AN838" s="344"/>
      <c r="AO838" s="345"/>
      <c r="AP838" s="346" t="s">
        <v>589</v>
      </c>
      <c r="AQ838" s="346"/>
      <c r="AR838" s="346"/>
      <c r="AS838" s="346"/>
      <c r="AT838" s="346"/>
      <c r="AU838" s="346"/>
      <c r="AV838" s="346"/>
      <c r="AW838" s="346"/>
      <c r="AX838" s="346"/>
    </row>
    <row r="839" spans="1:50" ht="30" customHeight="1" x14ac:dyDescent="0.2">
      <c r="A839" s="362">
        <v>3</v>
      </c>
      <c r="B839" s="362">
        <v>1</v>
      </c>
      <c r="C839" s="347" t="s">
        <v>586</v>
      </c>
      <c r="D839" s="333"/>
      <c r="E839" s="333"/>
      <c r="F839" s="333"/>
      <c r="G839" s="333"/>
      <c r="H839" s="333"/>
      <c r="I839" s="333"/>
      <c r="J839" s="334">
        <v>8090001000685</v>
      </c>
      <c r="K839" s="335"/>
      <c r="L839" s="335"/>
      <c r="M839" s="335"/>
      <c r="N839" s="335"/>
      <c r="O839" s="335"/>
      <c r="P839" s="348" t="s">
        <v>590</v>
      </c>
      <c r="Q839" s="336"/>
      <c r="R839" s="336"/>
      <c r="S839" s="336"/>
      <c r="T839" s="336"/>
      <c r="U839" s="336"/>
      <c r="V839" s="336"/>
      <c r="W839" s="336"/>
      <c r="X839" s="336"/>
      <c r="Y839" s="337">
        <v>0.4</v>
      </c>
      <c r="Z839" s="338"/>
      <c r="AA839" s="338"/>
      <c r="AB839" s="339"/>
      <c r="AC839" s="349" t="s">
        <v>588</v>
      </c>
      <c r="AD839" s="349"/>
      <c r="AE839" s="349"/>
      <c r="AF839" s="349"/>
      <c r="AG839" s="349"/>
      <c r="AH839" s="358" t="s">
        <v>485</v>
      </c>
      <c r="AI839" s="359"/>
      <c r="AJ839" s="359"/>
      <c r="AK839" s="359"/>
      <c r="AL839" s="343" t="s">
        <v>485</v>
      </c>
      <c r="AM839" s="344"/>
      <c r="AN839" s="344"/>
      <c r="AO839" s="345"/>
      <c r="AP839" s="346" t="s">
        <v>589</v>
      </c>
      <c r="AQ839" s="346"/>
      <c r="AR839" s="346"/>
      <c r="AS839" s="346"/>
      <c r="AT839" s="346"/>
      <c r="AU839" s="346"/>
      <c r="AV839" s="346"/>
      <c r="AW839" s="346"/>
      <c r="AX839" s="346"/>
    </row>
    <row r="840" spans="1:50" ht="30" customHeight="1" x14ac:dyDescent="0.2">
      <c r="A840" s="362">
        <v>4</v>
      </c>
      <c r="B840" s="362">
        <v>1</v>
      </c>
      <c r="C840" s="347" t="s">
        <v>591</v>
      </c>
      <c r="D840" s="333"/>
      <c r="E840" s="333"/>
      <c r="F840" s="333"/>
      <c r="G840" s="333"/>
      <c r="H840" s="333"/>
      <c r="I840" s="333"/>
      <c r="J840" s="334">
        <v>3090001001861</v>
      </c>
      <c r="K840" s="335"/>
      <c r="L840" s="335"/>
      <c r="M840" s="335"/>
      <c r="N840" s="335"/>
      <c r="O840" s="335"/>
      <c r="P840" s="348" t="s">
        <v>592</v>
      </c>
      <c r="Q840" s="336"/>
      <c r="R840" s="336"/>
      <c r="S840" s="336"/>
      <c r="T840" s="336"/>
      <c r="U840" s="336"/>
      <c r="V840" s="336"/>
      <c r="W840" s="336"/>
      <c r="X840" s="336"/>
      <c r="Y840" s="337">
        <v>1</v>
      </c>
      <c r="Z840" s="338"/>
      <c r="AA840" s="338"/>
      <c r="AB840" s="339"/>
      <c r="AC840" s="349" t="s">
        <v>588</v>
      </c>
      <c r="AD840" s="349"/>
      <c r="AE840" s="349"/>
      <c r="AF840" s="349"/>
      <c r="AG840" s="349"/>
      <c r="AH840" s="358" t="s">
        <v>485</v>
      </c>
      <c r="AI840" s="359"/>
      <c r="AJ840" s="359"/>
      <c r="AK840" s="359"/>
      <c r="AL840" s="343" t="s">
        <v>485</v>
      </c>
      <c r="AM840" s="344"/>
      <c r="AN840" s="344"/>
      <c r="AO840" s="345"/>
      <c r="AP840" s="346" t="s">
        <v>589</v>
      </c>
      <c r="AQ840" s="346"/>
      <c r="AR840" s="346"/>
      <c r="AS840" s="346"/>
      <c r="AT840" s="346"/>
      <c r="AU840" s="346"/>
      <c r="AV840" s="346"/>
      <c r="AW840" s="346"/>
      <c r="AX840" s="346"/>
    </row>
    <row r="841" spans="1:50" ht="30" customHeight="1" x14ac:dyDescent="0.2">
      <c r="A841" s="362">
        <v>5</v>
      </c>
      <c r="B841" s="362">
        <v>1</v>
      </c>
      <c r="C841" s="347" t="s">
        <v>591</v>
      </c>
      <c r="D841" s="333"/>
      <c r="E841" s="333"/>
      <c r="F841" s="333"/>
      <c r="G841" s="333"/>
      <c r="H841" s="333"/>
      <c r="I841" s="333"/>
      <c r="J841" s="334">
        <v>3090001001861</v>
      </c>
      <c r="K841" s="335"/>
      <c r="L841" s="335"/>
      <c r="M841" s="335"/>
      <c r="N841" s="335"/>
      <c r="O841" s="335"/>
      <c r="P841" s="348" t="s">
        <v>593</v>
      </c>
      <c r="Q841" s="336"/>
      <c r="R841" s="336"/>
      <c r="S841" s="336"/>
      <c r="T841" s="336"/>
      <c r="U841" s="336"/>
      <c r="V841" s="336"/>
      <c r="W841" s="336"/>
      <c r="X841" s="336"/>
      <c r="Y841" s="337">
        <v>0.2</v>
      </c>
      <c r="Z841" s="338"/>
      <c r="AA841" s="338"/>
      <c r="AB841" s="339"/>
      <c r="AC841" s="340" t="s">
        <v>588</v>
      </c>
      <c r="AD841" s="340"/>
      <c r="AE841" s="340"/>
      <c r="AF841" s="340"/>
      <c r="AG841" s="340"/>
      <c r="AH841" s="358" t="s">
        <v>485</v>
      </c>
      <c r="AI841" s="359"/>
      <c r="AJ841" s="359"/>
      <c r="AK841" s="359"/>
      <c r="AL841" s="343" t="s">
        <v>485</v>
      </c>
      <c r="AM841" s="344"/>
      <c r="AN841" s="344"/>
      <c r="AO841" s="345"/>
      <c r="AP841" s="346" t="s">
        <v>589</v>
      </c>
      <c r="AQ841" s="346"/>
      <c r="AR841" s="346"/>
      <c r="AS841" s="346"/>
      <c r="AT841" s="346"/>
      <c r="AU841" s="346"/>
      <c r="AV841" s="346"/>
      <c r="AW841" s="346"/>
      <c r="AX841" s="346"/>
    </row>
    <row r="842" spans="1:50" ht="30" customHeight="1" x14ac:dyDescent="0.2">
      <c r="A842" s="362">
        <v>6</v>
      </c>
      <c r="B842" s="362">
        <v>1</v>
      </c>
      <c r="C842" s="347" t="s">
        <v>594</v>
      </c>
      <c r="D842" s="333"/>
      <c r="E842" s="333"/>
      <c r="F842" s="333"/>
      <c r="G842" s="333"/>
      <c r="H842" s="333"/>
      <c r="I842" s="333"/>
      <c r="J842" s="334">
        <v>4090001010028</v>
      </c>
      <c r="K842" s="335"/>
      <c r="L842" s="335"/>
      <c r="M842" s="335"/>
      <c r="N842" s="335"/>
      <c r="O842" s="335"/>
      <c r="P842" s="348" t="s">
        <v>595</v>
      </c>
      <c r="Q842" s="336"/>
      <c r="R842" s="336"/>
      <c r="S842" s="336"/>
      <c r="T842" s="336"/>
      <c r="U842" s="336"/>
      <c r="V842" s="336"/>
      <c r="W842" s="336"/>
      <c r="X842" s="336"/>
      <c r="Y842" s="337">
        <v>1</v>
      </c>
      <c r="Z842" s="338"/>
      <c r="AA842" s="338"/>
      <c r="AB842" s="339"/>
      <c r="AC842" s="340" t="s">
        <v>588</v>
      </c>
      <c r="AD842" s="340"/>
      <c r="AE842" s="340"/>
      <c r="AF842" s="340"/>
      <c r="AG842" s="340"/>
      <c r="AH842" s="358" t="s">
        <v>485</v>
      </c>
      <c r="AI842" s="359"/>
      <c r="AJ842" s="359"/>
      <c r="AK842" s="359"/>
      <c r="AL842" s="343" t="s">
        <v>485</v>
      </c>
      <c r="AM842" s="344"/>
      <c r="AN842" s="344"/>
      <c r="AO842" s="345"/>
      <c r="AP842" s="346" t="s">
        <v>589</v>
      </c>
      <c r="AQ842" s="346"/>
      <c r="AR842" s="346"/>
      <c r="AS842" s="346"/>
      <c r="AT842" s="346"/>
      <c r="AU842" s="346"/>
      <c r="AV842" s="346"/>
      <c r="AW842" s="346"/>
      <c r="AX842" s="346"/>
    </row>
    <row r="843" spans="1:50" ht="30" customHeight="1" x14ac:dyDescent="0.2">
      <c r="A843" s="362">
        <v>7</v>
      </c>
      <c r="B843" s="362">
        <v>1</v>
      </c>
      <c r="C843" s="347" t="s">
        <v>596</v>
      </c>
      <c r="D843" s="333"/>
      <c r="E843" s="333"/>
      <c r="F843" s="333"/>
      <c r="G843" s="333"/>
      <c r="H843" s="333"/>
      <c r="I843" s="333"/>
      <c r="J843" s="334">
        <v>5100001020800</v>
      </c>
      <c r="K843" s="335"/>
      <c r="L843" s="335"/>
      <c r="M843" s="335"/>
      <c r="N843" s="335"/>
      <c r="O843" s="335"/>
      <c r="P843" s="348" t="s">
        <v>597</v>
      </c>
      <c r="Q843" s="336"/>
      <c r="R843" s="336"/>
      <c r="S843" s="336"/>
      <c r="T843" s="336"/>
      <c r="U843" s="336"/>
      <c r="V843" s="336"/>
      <c r="W843" s="336"/>
      <c r="X843" s="336"/>
      <c r="Y843" s="337">
        <v>0.9</v>
      </c>
      <c r="Z843" s="338"/>
      <c r="AA843" s="338"/>
      <c r="AB843" s="339"/>
      <c r="AC843" s="340" t="s">
        <v>588</v>
      </c>
      <c r="AD843" s="340"/>
      <c r="AE843" s="340"/>
      <c r="AF843" s="340"/>
      <c r="AG843" s="340"/>
      <c r="AH843" s="358" t="s">
        <v>485</v>
      </c>
      <c r="AI843" s="359"/>
      <c r="AJ843" s="359"/>
      <c r="AK843" s="359"/>
      <c r="AL843" s="343" t="s">
        <v>485</v>
      </c>
      <c r="AM843" s="344"/>
      <c r="AN843" s="344"/>
      <c r="AO843" s="345"/>
      <c r="AP843" s="346" t="s">
        <v>589</v>
      </c>
      <c r="AQ843" s="346"/>
      <c r="AR843" s="346"/>
      <c r="AS843" s="346"/>
      <c r="AT843" s="346"/>
      <c r="AU843" s="346"/>
      <c r="AV843" s="346"/>
      <c r="AW843" s="346"/>
      <c r="AX843" s="346"/>
    </row>
    <row r="844" spans="1:50" ht="30" customHeight="1" x14ac:dyDescent="0.2">
      <c r="A844" s="362">
        <v>8</v>
      </c>
      <c r="B844" s="362">
        <v>1</v>
      </c>
      <c r="C844" s="347" t="s">
        <v>598</v>
      </c>
      <c r="D844" s="333"/>
      <c r="E844" s="333"/>
      <c r="F844" s="333"/>
      <c r="G844" s="333"/>
      <c r="H844" s="333"/>
      <c r="I844" s="333"/>
      <c r="J844" s="334">
        <v>4090001001200</v>
      </c>
      <c r="K844" s="335"/>
      <c r="L844" s="335"/>
      <c r="M844" s="335"/>
      <c r="N844" s="335"/>
      <c r="O844" s="335"/>
      <c r="P844" s="348" t="s">
        <v>599</v>
      </c>
      <c r="Q844" s="336"/>
      <c r="R844" s="336"/>
      <c r="S844" s="336"/>
      <c r="T844" s="336"/>
      <c r="U844" s="336"/>
      <c r="V844" s="336"/>
      <c r="W844" s="336"/>
      <c r="X844" s="336"/>
      <c r="Y844" s="337">
        <v>0.9</v>
      </c>
      <c r="Z844" s="338"/>
      <c r="AA844" s="338"/>
      <c r="AB844" s="339"/>
      <c r="AC844" s="340" t="s">
        <v>588</v>
      </c>
      <c r="AD844" s="340"/>
      <c r="AE844" s="340"/>
      <c r="AF844" s="340"/>
      <c r="AG844" s="340"/>
      <c r="AH844" s="358" t="s">
        <v>485</v>
      </c>
      <c r="AI844" s="359"/>
      <c r="AJ844" s="359"/>
      <c r="AK844" s="359"/>
      <c r="AL844" s="343" t="s">
        <v>485</v>
      </c>
      <c r="AM844" s="344"/>
      <c r="AN844" s="344"/>
      <c r="AO844" s="345"/>
      <c r="AP844" s="346" t="s">
        <v>589</v>
      </c>
      <c r="AQ844" s="346"/>
      <c r="AR844" s="346"/>
      <c r="AS844" s="346"/>
      <c r="AT844" s="346"/>
      <c r="AU844" s="346"/>
      <c r="AV844" s="346"/>
      <c r="AW844" s="346"/>
      <c r="AX844" s="346"/>
    </row>
    <row r="845" spans="1:50" ht="30" customHeight="1" x14ac:dyDescent="0.2">
      <c r="A845" s="362">
        <v>9</v>
      </c>
      <c r="B845" s="362">
        <v>1</v>
      </c>
      <c r="C845" s="347" t="s">
        <v>600</v>
      </c>
      <c r="D845" s="333"/>
      <c r="E845" s="333"/>
      <c r="F845" s="333"/>
      <c r="G845" s="333"/>
      <c r="H845" s="333"/>
      <c r="I845" s="333"/>
      <c r="J845" s="334">
        <v>8013305001704</v>
      </c>
      <c r="K845" s="335"/>
      <c r="L845" s="335"/>
      <c r="M845" s="335"/>
      <c r="N845" s="335"/>
      <c r="O845" s="335"/>
      <c r="P845" s="348" t="s">
        <v>601</v>
      </c>
      <c r="Q845" s="336"/>
      <c r="R845" s="336"/>
      <c r="S845" s="336"/>
      <c r="T845" s="336"/>
      <c r="U845" s="336"/>
      <c r="V845" s="336"/>
      <c r="W845" s="336"/>
      <c r="X845" s="336"/>
      <c r="Y845" s="337">
        <v>0.5</v>
      </c>
      <c r="Z845" s="338"/>
      <c r="AA845" s="338"/>
      <c r="AB845" s="339"/>
      <c r="AC845" s="340" t="s">
        <v>588</v>
      </c>
      <c r="AD845" s="340"/>
      <c r="AE845" s="340"/>
      <c r="AF845" s="340"/>
      <c r="AG845" s="340"/>
      <c r="AH845" s="358" t="s">
        <v>485</v>
      </c>
      <c r="AI845" s="359"/>
      <c r="AJ845" s="359"/>
      <c r="AK845" s="359"/>
      <c r="AL845" s="343" t="s">
        <v>485</v>
      </c>
      <c r="AM845" s="344"/>
      <c r="AN845" s="344"/>
      <c r="AO845" s="345"/>
      <c r="AP845" s="346" t="s">
        <v>589</v>
      </c>
      <c r="AQ845" s="346"/>
      <c r="AR845" s="346"/>
      <c r="AS845" s="346"/>
      <c r="AT845" s="346"/>
      <c r="AU845" s="346"/>
      <c r="AV845" s="346"/>
      <c r="AW845" s="346"/>
      <c r="AX845" s="346"/>
    </row>
    <row r="846" spans="1:50" ht="30" customHeight="1" x14ac:dyDescent="0.2">
      <c r="A846" s="362">
        <v>10</v>
      </c>
      <c r="B846" s="362">
        <v>1</v>
      </c>
      <c r="C846" s="347" t="s">
        <v>602</v>
      </c>
      <c r="D846" s="333"/>
      <c r="E846" s="333"/>
      <c r="F846" s="333"/>
      <c r="G846" s="333"/>
      <c r="H846" s="333"/>
      <c r="I846" s="333"/>
      <c r="J846" s="334">
        <v>2010001027031</v>
      </c>
      <c r="K846" s="335"/>
      <c r="L846" s="335"/>
      <c r="M846" s="335"/>
      <c r="N846" s="335"/>
      <c r="O846" s="335"/>
      <c r="P846" s="348" t="s">
        <v>603</v>
      </c>
      <c r="Q846" s="336"/>
      <c r="R846" s="336"/>
      <c r="S846" s="336"/>
      <c r="T846" s="336"/>
      <c r="U846" s="336"/>
      <c r="V846" s="336"/>
      <c r="W846" s="336"/>
      <c r="X846" s="336"/>
      <c r="Y846" s="337">
        <v>0.4</v>
      </c>
      <c r="Z846" s="338"/>
      <c r="AA846" s="338"/>
      <c r="AB846" s="339"/>
      <c r="AC846" s="340" t="s">
        <v>588</v>
      </c>
      <c r="AD846" s="340"/>
      <c r="AE846" s="340"/>
      <c r="AF846" s="340"/>
      <c r="AG846" s="340"/>
      <c r="AH846" s="358" t="s">
        <v>485</v>
      </c>
      <c r="AI846" s="359"/>
      <c r="AJ846" s="359"/>
      <c r="AK846" s="359"/>
      <c r="AL846" s="343" t="s">
        <v>485</v>
      </c>
      <c r="AM846" s="344"/>
      <c r="AN846" s="344"/>
      <c r="AO846" s="345"/>
      <c r="AP846" s="346" t="s">
        <v>589</v>
      </c>
      <c r="AQ846" s="346"/>
      <c r="AR846" s="346"/>
      <c r="AS846" s="346"/>
      <c r="AT846" s="346"/>
      <c r="AU846" s="346"/>
      <c r="AV846" s="346"/>
      <c r="AW846" s="346"/>
      <c r="AX846" s="346"/>
    </row>
    <row r="847" spans="1:50" ht="30" hidden="1" customHeight="1" x14ac:dyDescent="0.2">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2">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2">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379</v>
      </c>
      <c r="AD869" s="135"/>
      <c r="AE869" s="135"/>
      <c r="AF869" s="135"/>
      <c r="AG869" s="135"/>
      <c r="AH869" s="353" t="s">
        <v>407</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2">
      <c r="A870" s="362">
        <v>1</v>
      </c>
      <c r="B870" s="362">
        <v>1</v>
      </c>
      <c r="C870" s="347" t="s">
        <v>557</v>
      </c>
      <c r="D870" s="333"/>
      <c r="E870" s="333"/>
      <c r="F870" s="333"/>
      <c r="G870" s="333"/>
      <c r="H870" s="333"/>
      <c r="I870" s="333"/>
      <c r="J870" s="334">
        <v>3030002075381</v>
      </c>
      <c r="K870" s="335"/>
      <c r="L870" s="335"/>
      <c r="M870" s="335"/>
      <c r="N870" s="335"/>
      <c r="O870" s="335"/>
      <c r="P870" s="348" t="s">
        <v>558</v>
      </c>
      <c r="Q870" s="336"/>
      <c r="R870" s="336"/>
      <c r="S870" s="336"/>
      <c r="T870" s="336"/>
      <c r="U870" s="336"/>
      <c r="V870" s="336"/>
      <c r="W870" s="336"/>
      <c r="X870" s="336"/>
      <c r="Y870" s="337">
        <v>9</v>
      </c>
      <c r="Z870" s="338"/>
      <c r="AA870" s="338"/>
      <c r="AB870" s="339"/>
      <c r="AC870" s="349" t="s">
        <v>411</v>
      </c>
      <c r="AD870" s="357"/>
      <c r="AE870" s="357"/>
      <c r="AF870" s="357"/>
      <c r="AG870" s="357"/>
      <c r="AH870" s="358">
        <v>2</v>
      </c>
      <c r="AI870" s="359"/>
      <c r="AJ870" s="359"/>
      <c r="AK870" s="359"/>
      <c r="AL870" s="343">
        <v>98.7</v>
      </c>
      <c r="AM870" s="344"/>
      <c r="AN870" s="344"/>
      <c r="AO870" s="345"/>
      <c r="AP870" s="346" t="s">
        <v>556</v>
      </c>
      <c r="AQ870" s="346"/>
      <c r="AR870" s="346"/>
      <c r="AS870" s="346"/>
      <c r="AT870" s="346"/>
      <c r="AU870" s="346"/>
      <c r="AV870" s="346"/>
      <c r="AW870" s="346"/>
      <c r="AX870" s="346"/>
    </row>
    <row r="871" spans="1:50" ht="30" hidden="1" customHeight="1" x14ac:dyDescent="0.2">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2">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2">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2">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2">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363</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379</v>
      </c>
      <c r="AD902" s="135"/>
      <c r="AE902" s="135"/>
      <c r="AF902" s="135"/>
      <c r="AG902" s="135"/>
      <c r="AH902" s="353" t="s">
        <v>407</v>
      </c>
      <c r="AI902" s="350"/>
      <c r="AJ902" s="350"/>
      <c r="AK902" s="350"/>
      <c r="AL902" s="350" t="s">
        <v>21</v>
      </c>
      <c r="AM902" s="350"/>
      <c r="AN902" s="350"/>
      <c r="AO902" s="355"/>
      <c r="AP902" s="356" t="s">
        <v>344</v>
      </c>
      <c r="AQ902" s="356"/>
      <c r="AR902" s="356"/>
      <c r="AS902" s="356"/>
      <c r="AT902" s="356"/>
      <c r="AU902" s="356"/>
      <c r="AV902" s="356"/>
      <c r="AW902" s="356"/>
      <c r="AX902" s="356"/>
    </row>
    <row r="903" spans="1:50" ht="30" customHeight="1" x14ac:dyDescent="0.2">
      <c r="A903" s="362">
        <v>1</v>
      </c>
      <c r="B903" s="362">
        <v>1</v>
      </c>
      <c r="C903" s="347" t="s">
        <v>559</v>
      </c>
      <c r="D903" s="333"/>
      <c r="E903" s="333"/>
      <c r="F903" s="333"/>
      <c r="G903" s="333"/>
      <c r="H903" s="333"/>
      <c r="I903" s="333"/>
      <c r="J903" s="334">
        <v>3090002012503</v>
      </c>
      <c r="K903" s="335"/>
      <c r="L903" s="335"/>
      <c r="M903" s="335"/>
      <c r="N903" s="335"/>
      <c r="O903" s="335"/>
      <c r="P903" s="348" t="s">
        <v>560</v>
      </c>
      <c r="Q903" s="336"/>
      <c r="R903" s="336"/>
      <c r="S903" s="336"/>
      <c r="T903" s="336"/>
      <c r="U903" s="336"/>
      <c r="V903" s="336"/>
      <c r="W903" s="336"/>
      <c r="X903" s="336"/>
      <c r="Y903" s="337">
        <v>7</v>
      </c>
      <c r="Z903" s="338"/>
      <c r="AA903" s="338"/>
      <c r="AB903" s="339"/>
      <c r="AC903" s="349" t="s">
        <v>418</v>
      </c>
      <c r="AD903" s="357"/>
      <c r="AE903" s="357"/>
      <c r="AF903" s="357"/>
      <c r="AG903" s="357"/>
      <c r="AH903" s="358" t="s">
        <v>561</v>
      </c>
      <c r="AI903" s="359"/>
      <c r="AJ903" s="359"/>
      <c r="AK903" s="359"/>
      <c r="AL903" s="343" t="s">
        <v>494</v>
      </c>
      <c r="AM903" s="344"/>
      <c r="AN903" s="344"/>
      <c r="AO903" s="345"/>
      <c r="AP903" s="346" t="s">
        <v>562</v>
      </c>
      <c r="AQ903" s="346"/>
      <c r="AR903" s="346"/>
      <c r="AS903" s="346"/>
      <c r="AT903" s="346"/>
      <c r="AU903" s="346"/>
      <c r="AV903" s="346"/>
      <c r="AW903" s="346"/>
      <c r="AX903" s="346"/>
    </row>
    <row r="904" spans="1:50" ht="30" hidden="1" customHeight="1" x14ac:dyDescent="0.2">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2">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2">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2">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2">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379</v>
      </c>
      <c r="AD935" s="135"/>
      <c r="AE935" s="135"/>
      <c r="AF935" s="135"/>
      <c r="AG935" s="135"/>
      <c r="AH935" s="353" t="s">
        <v>407</v>
      </c>
      <c r="AI935" s="350"/>
      <c r="AJ935" s="350"/>
      <c r="AK935" s="350"/>
      <c r="AL935" s="350" t="s">
        <v>21</v>
      </c>
      <c r="AM935" s="350"/>
      <c r="AN935" s="350"/>
      <c r="AO935" s="355"/>
      <c r="AP935" s="356" t="s">
        <v>344</v>
      </c>
      <c r="AQ935" s="356"/>
      <c r="AR935" s="356"/>
      <c r="AS935" s="356"/>
      <c r="AT935" s="356"/>
      <c r="AU935" s="356"/>
      <c r="AV935" s="356"/>
      <c r="AW935" s="356"/>
      <c r="AX935" s="356"/>
    </row>
    <row r="936" spans="1:50" ht="30" customHeight="1" x14ac:dyDescent="0.2">
      <c r="A936" s="362">
        <v>1</v>
      </c>
      <c r="B936" s="362">
        <v>1</v>
      </c>
      <c r="C936" s="347" t="s">
        <v>563</v>
      </c>
      <c r="D936" s="333"/>
      <c r="E936" s="333"/>
      <c r="F936" s="333"/>
      <c r="G936" s="333"/>
      <c r="H936" s="333"/>
      <c r="I936" s="333"/>
      <c r="J936" s="334">
        <v>6010505001148</v>
      </c>
      <c r="K936" s="335"/>
      <c r="L936" s="335"/>
      <c r="M936" s="335"/>
      <c r="N936" s="335"/>
      <c r="O936" s="335"/>
      <c r="P936" s="348" t="s">
        <v>564</v>
      </c>
      <c r="Q936" s="336"/>
      <c r="R936" s="336"/>
      <c r="S936" s="336"/>
      <c r="T936" s="336"/>
      <c r="U936" s="336"/>
      <c r="V936" s="336"/>
      <c r="W936" s="336"/>
      <c r="X936" s="336"/>
      <c r="Y936" s="337">
        <v>4</v>
      </c>
      <c r="Z936" s="338"/>
      <c r="AA936" s="338"/>
      <c r="AB936" s="339"/>
      <c r="AC936" s="349" t="s">
        <v>415</v>
      </c>
      <c r="AD936" s="357"/>
      <c r="AE936" s="357"/>
      <c r="AF936" s="357"/>
      <c r="AG936" s="357"/>
      <c r="AH936" s="358">
        <v>1</v>
      </c>
      <c r="AI936" s="359"/>
      <c r="AJ936" s="359"/>
      <c r="AK936" s="359"/>
      <c r="AL936" s="343" t="s">
        <v>555</v>
      </c>
      <c r="AM936" s="344"/>
      <c r="AN936" s="344"/>
      <c r="AO936" s="345"/>
      <c r="AP936" s="346" t="s">
        <v>565</v>
      </c>
      <c r="AQ936" s="346"/>
      <c r="AR936" s="346"/>
      <c r="AS936" s="346"/>
      <c r="AT936" s="346"/>
      <c r="AU936" s="346"/>
      <c r="AV936" s="346"/>
      <c r="AW936" s="346"/>
      <c r="AX936" s="346"/>
    </row>
    <row r="937" spans="1:50" ht="30" hidden="1" customHeight="1" x14ac:dyDescent="0.2">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2">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2">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2">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2">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379</v>
      </c>
      <c r="AD968" s="135"/>
      <c r="AE968" s="135"/>
      <c r="AF968" s="135"/>
      <c r="AG968" s="135"/>
      <c r="AH968" s="353" t="s">
        <v>407</v>
      </c>
      <c r="AI968" s="350"/>
      <c r="AJ968" s="350"/>
      <c r="AK968" s="350"/>
      <c r="AL968" s="350" t="s">
        <v>21</v>
      </c>
      <c r="AM968" s="350"/>
      <c r="AN968" s="350"/>
      <c r="AO968" s="355"/>
      <c r="AP968" s="356" t="s">
        <v>344</v>
      </c>
      <c r="AQ968" s="356"/>
      <c r="AR968" s="356"/>
      <c r="AS968" s="356"/>
      <c r="AT968" s="356"/>
      <c r="AU968" s="356"/>
      <c r="AV968" s="356"/>
      <c r="AW968" s="356"/>
      <c r="AX968" s="356"/>
    </row>
    <row r="969" spans="1:50" ht="50.4" customHeight="1" x14ac:dyDescent="0.2">
      <c r="A969" s="362">
        <v>1</v>
      </c>
      <c r="B969" s="362">
        <v>1</v>
      </c>
      <c r="C969" s="347" t="s">
        <v>566</v>
      </c>
      <c r="D969" s="333"/>
      <c r="E969" s="333"/>
      <c r="F969" s="333"/>
      <c r="G969" s="333"/>
      <c r="H969" s="333"/>
      <c r="I969" s="333"/>
      <c r="J969" s="334">
        <v>5080105003679</v>
      </c>
      <c r="K969" s="335"/>
      <c r="L969" s="335"/>
      <c r="M969" s="335"/>
      <c r="N969" s="335"/>
      <c r="O969" s="335"/>
      <c r="P969" s="348" t="s">
        <v>567</v>
      </c>
      <c r="Q969" s="336"/>
      <c r="R969" s="336"/>
      <c r="S969" s="336"/>
      <c r="T969" s="336"/>
      <c r="U969" s="336"/>
      <c r="V969" s="336"/>
      <c r="W969" s="336"/>
      <c r="X969" s="336"/>
      <c r="Y969" s="337">
        <v>4</v>
      </c>
      <c r="Z969" s="338"/>
      <c r="AA969" s="338"/>
      <c r="AB969" s="339"/>
      <c r="AC969" s="349" t="s">
        <v>411</v>
      </c>
      <c r="AD969" s="357"/>
      <c r="AE969" s="357"/>
      <c r="AF969" s="357"/>
      <c r="AG969" s="357"/>
      <c r="AH969" s="358">
        <v>1</v>
      </c>
      <c r="AI969" s="359"/>
      <c r="AJ969" s="359"/>
      <c r="AK969" s="359"/>
      <c r="AL969" s="343">
        <v>96.7</v>
      </c>
      <c r="AM969" s="344"/>
      <c r="AN969" s="344"/>
      <c r="AO969" s="345"/>
      <c r="AP969" s="346" t="s">
        <v>556</v>
      </c>
      <c r="AQ969" s="346"/>
      <c r="AR969" s="346"/>
      <c r="AS969" s="346"/>
      <c r="AT969" s="346"/>
      <c r="AU969" s="346"/>
      <c r="AV969" s="346"/>
      <c r="AW969" s="346"/>
      <c r="AX969" s="346"/>
    </row>
    <row r="970" spans="1:50" ht="30" hidden="1" customHeight="1" x14ac:dyDescent="0.2">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2">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2">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2">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2">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379</v>
      </c>
      <c r="AD1001" s="135"/>
      <c r="AE1001" s="135"/>
      <c r="AF1001" s="135"/>
      <c r="AG1001" s="135"/>
      <c r="AH1001" s="353" t="s">
        <v>407</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customHeight="1" x14ac:dyDescent="0.2">
      <c r="A1002" s="362">
        <v>1</v>
      </c>
      <c r="B1002" s="362">
        <v>1</v>
      </c>
      <c r="C1002" s="347" t="s">
        <v>568</v>
      </c>
      <c r="D1002" s="333"/>
      <c r="E1002" s="333"/>
      <c r="F1002" s="333"/>
      <c r="G1002" s="333"/>
      <c r="H1002" s="333"/>
      <c r="I1002" s="333"/>
      <c r="J1002" s="334">
        <v>3011101013151</v>
      </c>
      <c r="K1002" s="335"/>
      <c r="L1002" s="335"/>
      <c r="M1002" s="335"/>
      <c r="N1002" s="335"/>
      <c r="O1002" s="335"/>
      <c r="P1002" s="348" t="s">
        <v>569</v>
      </c>
      <c r="Q1002" s="336"/>
      <c r="R1002" s="336"/>
      <c r="S1002" s="336"/>
      <c r="T1002" s="336"/>
      <c r="U1002" s="336"/>
      <c r="V1002" s="336"/>
      <c r="W1002" s="336"/>
      <c r="X1002" s="336"/>
      <c r="Y1002" s="337">
        <v>4</v>
      </c>
      <c r="Z1002" s="338"/>
      <c r="AA1002" s="338"/>
      <c r="AB1002" s="339"/>
      <c r="AC1002" s="349" t="s">
        <v>411</v>
      </c>
      <c r="AD1002" s="357"/>
      <c r="AE1002" s="357"/>
      <c r="AF1002" s="357"/>
      <c r="AG1002" s="357"/>
      <c r="AH1002" s="358">
        <v>4</v>
      </c>
      <c r="AI1002" s="359"/>
      <c r="AJ1002" s="359"/>
      <c r="AK1002" s="359"/>
      <c r="AL1002" s="343">
        <v>90.5</v>
      </c>
      <c r="AM1002" s="344"/>
      <c r="AN1002" s="344"/>
      <c r="AO1002" s="345"/>
      <c r="AP1002" s="346" t="s">
        <v>556</v>
      </c>
      <c r="AQ1002" s="346"/>
      <c r="AR1002" s="346"/>
      <c r="AS1002" s="346"/>
      <c r="AT1002" s="346"/>
      <c r="AU1002" s="346"/>
      <c r="AV1002" s="346"/>
      <c r="AW1002" s="346"/>
      <c r="AX1002" s="346"/>
    </row>
    <row r="1003" spans="1:50" ht="30" hidden="1" customHeight="1" x14ac:dyDescent="0.2">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2">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2">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2">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379</v>
      </c>
      <c r="AD1034" s="135"/>
      <c r="AE1034" s="135"/>
      <c r="AF1034" s="135"/>
      <c r="AG1034" s="135"/>
      <c r="AH1034" s="353" t="s">
        <v>407</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2">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2">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2">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2">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2">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379</v>
      </c>
      <c r="AD1067" s="135"/>
      <c r="AE1067" s="135"/>
      <c r="AF1067" s="135"/>
      <c r="AG1067" s="135"/>
      <c r="AH1067" s="353" t="s">
        <v>407</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2">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2">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2">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2">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2">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2">
      <c r="A1098" s="363" t="s">
        <v>369</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385</v>
      </c>
      <c r="AM1098" s="269"/>
      <c r="AN1098" s="269"/>
      <c r="AO1098" s="66"/>
      <c r="AP1098" s="60"/>
      <c r="AQ1098" s="60"/>
      <c r="AR1098" s="60"/>
      <c r="AS1098" s="60"/>
      <c r="AT1098" s="60"/>
      <c r="AU1098" s="60"/>
      <c r="AV1098" s="60"/>
      <c r="AW1098" s="60"/>
      <c r="AX1098" s="61"/>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2">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370</v>
      </c>
      <c r="AQ1101" s="356"/>
      <c r="AR1101" s="356"/>
      <c r="AS1101" s="356"/>
      <c r="AT1101" s="356"/>
      <c r="AU1101" s="356"/>
      <c r="AV1101" s="356"/>
      <c r="AW1101" s="356"/>
      <c r="AX1101" s="356"/>
    </row>
    <row r="1102" spans="1:50" ht="30" customHeight="1" x14ac:dyDescent="0.2">
      <c r="A1102" s="362">
        <v>1</v>
      </c>
      <c r="B1102" s="362">
        <v>1</v>
      </c>
      <c r="C1102" s="360"/>
      <c r="D1102" s="360"/>
      <c r="E1102" s="133" t="s">
        <v>556</v>
      </c>
      <c r="F1102" s="361"/>
      <c r="G1102" s="361"/>
      <c r="H1102" s="361"/>
      <c r="I1102" s="361"/>
      <c r="J1102" s="334" t="s">
        <v>494</v>
      </c>
      <c r="K1102" s="335"/>
      <c r="L1102" s="335"/>
      <c r="M1102" s="335"/>
      <c r="N1102" s="335"/>
      <c r="O1102" s="335"/>
      <c r="P1102" s="348" t="s">
        <v>556</v>
      </c>
      <c r="Q1102" s="336"/>
      <c r="R1102" s="336"/>
      <c r="S1102" s="336"/>
      <c r="T1102" s="336"/>
      <c r="U1102" s="336"/>
      <c r="V1102" s="336"/>
      <c r="W1102" s="336"/>
      <c r="X1102" s="336"/>
      <c r="Y1102" s="337" t="s">
        <v>585</v>
      </c>
      <c r="Z1102" s="338"/>
      <c r="AA1102" s="338"/>
      <c r="AB1102" s="339"/>
      <c r="AC1102" s="340"/>
      <c r="AD1102" s="340"/>
      <c r="AE1102" s="340"/>
      <c r="AF1102" s="340"/>
      <c r="AG1102" s="340"/>
      <c r="AH1102" s="341" t="s">
        <v>494</v>
      </c>
      <c r="AI1102" s="342"/>
      <c r="AJ1102" s="342"/>
      <c r="AK1102" s="342"/>
      <c r="AL1102" s="343" t="s">
        <v>494</v>
      </c>
      <c r="AM1102" s="344"/>
      <c r="AN1102" s="344"/>
      <c r="AO1102" s="345"/>
      <c r="AP1102" s="346" t="s">
        <v>556</v>
      </c>
      <c r="AQ1102" s="346"/>
      <c r="AR1102" s="346"/>
      <c r="AS1102" s="346"/>
      <c r="AT1102" s="346"/>
      <c r="AU1102" s="346"/>
      <c r="AV1102" s="346"/>
      <c r="AW1102" s="346"/>
      <c r="AX1102" s="346"/>
    </row>
    <row r="1103" spans="1:50" ht="30" hidden="1" customHeight="1" x14ac:dyDescent="0.2">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7" priority="14013">
      <formula>IF(RIGHT(TEXT(P14,"0.#"),1)=".",FALSE,TRUE)</formula>
    </cfRule>
    <cfRule type="expression" dxfId="2106" priority="14014">
      <formula>IF(RIGHT(TEXT(P14,"0.#"),1)=".",TRUE,FALSE)</formula>
    </cfRule>
  </conditionalFormatting>
  <conditionalFormatting sqref="AE32">
    <cfRule type="expression" dxfId="2105" priority="14003">
      <formula>IF(RIGHT(TEXT(AE32,"0.#"),1)=".",FALSE,TRUE)</formula>
    </cfRule>
    <cfRule type="expression" dxfId="2104" priority="14004">
      <formula>IF(RIGHT(TEXT(AE32,"0.#"),1)=".",TRUE,FALSE)</formula>
    </cfRule>
  </conditionalFormatting>
  <conditionalFormatting sqref="P18:AX18">
    <cfRule type="expression" dxfId="2103" priority="13889">
      <formula>IF(RIGHT(TEXT(P18,"0.#"),1)=".",FALSE,TRUE)</formula>
    </cfRule>
    <cfRule type="expression" dxfId="2102" priority="13890">
      <formula>IF(RIGHT(TEXT(P18,"0.#"),1)=".",TRUE,FALSE)</formula>
    </cfRule>
  </conditionalFormatting>
  <conditionalFormatting sqref="Y782">
    <cfRule type="expression" dxfId="2101" priority="13885">
      <formula>IF(RIGHT(TEXT(Y782,"0.#"),1)=".",FALSE,TRUE)</formula>
    </cfRule>
    <cfRule type="expression" dxfId="2100" priority="13886">
      <formula>IF(RIGHT(TEXT(Y782,"0.#"),1)=".",TRUE,FALSE)</formula>
    </cfRule>
  </conditionalFormatting>
  <conditionalFormatting sqref="Y791">
    <cfRule type="expression" dxfId="2099" priority="13881">
      <formula>IF(RIGHT(TEXT(Y791,"0.#"),1)=".",FALSE,TRUE)</formula>
    </cfRule>
    <cfRule type="expression" dxfId="2098" priority="13882">
      <formula>IF(RIGHT(TEXT(Y791,"0.#"),1)=".",TRUE,FALSE)</formula>
    </cfRule>
  </conditionalFormatting>
  <conditionalFormatting sqref="Y822:Y829 Y820 Y809:Y816 Y807 Y796:Y803 Y794">
    <cfRule type="expression" dxfId="2097" priority="13663">
      <formula>IF(RIGHT(TEXT(Y794,"0.#"),1)=".",FALSE,TRUE)</formula>
    </cfRule>
    <cfRule type="expression" dxfId="2096" priority="13664">
      <formula>IF(RIGHT(TEXT(Y794,"0.#"),1)=".",TRUE,FALSE)</formula>
    </cfRule>
  </conditionalFormatting>
  <conditionalFormatting sqref="P16:AQ17 P15:AX15 P13:AX13">
    <cfRule type="expression" dxfId="2095" priority="13711">
      <formula>IF(RIGHT(TEXT(P13,"0.#"),1)=".",FALSE,TRUE)</formula>
    </cfRule>
    <cfRule type="expression" dxfId="2094" priority="13712">
      <formula>IF(RIGHT(TEXT(P13,"0.#"),1)=".",TRUE,FALSE)</formula>
    </cfRule>
  </conditionalFormatting>
  <conditionalFormatting sqref="P19:AJ19">
    <cfRule type="expression" dxfId="2093" priority="13709">
      <formula>IF(RIGHT(TEXT(P19,"0.#"),1)=".",FALSE,TRUE)</formula>
    </cfRule>
    <cfRule type="expression" dxfId="2092" priority="13710">
      <formula>IF(RIGHT(TEXT(P19,"0.#"),1)=".",TRUE,FALSE)</formula>
    </cfRule>
  </conditionalFormatting>
  <conditionalFormatting sqref="AE101 AQ101">
    <cfRule type="expression" dxfId="2091" priority="13701">
      <formula>IF(RIGHT(TEXT(AE101,"0.#"),1)=".",FALSE,TRUE)</formula>
    </cfRule>
    <cfRule type="expression" dxfId="2090" priority="13702">
      <formula>IF(RIGHT(TEXT(AE101,"0.#"),1)=".",TRUE,FALSE)</formula>
    </cfRule>
  </conditionalFormatting>
  <conditionalFormatting sqref="Y783:Y790 Y781">
    <cfRule type="expression" dxfId="2089" priority="13687">
      <formula>IF(RIGHT(TEXT(Y781,"0.#"),1)=".",FALSE,TRUE)</formula>
    </cfRule>
    <cfRule type="expression" dxfId="2088" priority="13688">
      <formula>IF(RIGHT(TEXT(Y781,"0.#"),1)=".",TRUE,FALSE)</formula>
    </cfRule>
  </conditionalFormatting>
  <conditionalFormatting sqref="AU782">
    <cfRule type="expression" dxfId="2087" priority="13685">
      <formula>IF(RIGHT(TEXT(AU782,"0.#"),1)=".",FALSE,TRUE)</formula>
    </cfRule>
    <cfRule type="expression" dxfId="2086" priority="13686">
      <formula>IF(RIGHT(TEXT(AU782,"0.#"),1)=".",TRUE,FALSE)</formula>
    </cfRule>
  </conditionalFormatting>
  <conditionalFormatting sqref="AU791">
    <cfRule type="expression" dxfId="2085" priority="13683">
      <formula>IF(RIGHT(TEXT(AU791,"0.#"),1)=".",FALSE,TRUE)</formula>
    </cfRule>
    <cfRule type="expression" dxfId="2084" priority="13684">
      <formula>IF(RIGHT(TEXT(AU791,"0.#"),1)=".",TRUE,FALSE)</formula>
    </cfRule>
  </conditionalFormatting>
  <conditionalFormatting sqref="AU783:AU790 AU781">
    <cfRule type="expression" dxfId="2083" priority="13681">
      <formula>IF(RIGHT(TEXT(AU781,"0.#"),1)=".",FALSE,TRUE)</formula>
    </cfRule>
    <cfRule type="expression" dxfId="2082" priority="13682">
      <formula>IF(RIGHT(TEXT(AU781,"0.#"),1)=".",TRUE,FALSE)</formula>
    </cfRule>
  </conditionalFormatting>
  <conditionalFormatting sqref="Y821 Y808 Y795">
    <cfRule type="expression" dxfId="2081" priority="13667">
      <formula>IF(RIGHT(TEXT(Y795,"0.#"),1)=".",FALSE,TRUE)</formula>
    </cfRule>
    <cfRule type="expression" dxfId="2080" priority="13668">
      <formula>IF(RIGHT(TEXT(Y795,"0.#"),1)=".",TRUE,FALSE)</formula>
    </cfRule>
  </conditionalFormatting>
  <conditionalFormatting sqref="Y830 Y817 Y804">
    <cfRule type="expression" dxfId="2079" priority="13665">
      <formula>IF(RIGHT(TEXT(Y804,"0.#"),1)=".",FALSE,TRUE)</formula>
    </cfRule>
    <cfRule type="expression" dxfId="2078" priority="13666">
      <formula>IF(RIGHT(TEXT(Y804,"0.#"),1)=".",TRUE,FALSE)</formula>
    </cfRule>
  </conditionalFormatting>
  <conditionalFormatting sqref="AU821 AU808">
    <cfRule type="expression" dxfId="2077" priority="13661">
      <formula>IF(RIGHT(TEXT(AU808,"0.#"),1)=".",FALSE,TRUE)</formula>
    </cfRule>
    <cfRule type="expression" dxfId="2076" priority="13662">
      <formula>IF(RIGHT(TEXT(AU808,"0.#"),1)=".",TRUE,FALSE)</formula>
    </cfRule>
  </conditionalFormatting>
  <conditionalFormatting sqref="AU830 AU817 AU804">
    <cfRule type="expression" dxfId="2075" priority="13659">
      <formula>IF(RIGHT(TEXT(AU804,"0.#"),1)=".",FALSE,TRUE)</formula>
    </cfRule>
    <cfRule type="expression" dxfId="2074" priority="13660">
      <formula>IF(RIGHT(TEXT(AU804,"0.#"),1)=".",TRUE,FALSE)</formula>
    </cfRule>
  </conditionalFormatting>
  <conditionalFormatting sqref="AU822:AU829 AU820 AU809:AU816 AU807 AU796:AU803 AU794">
    <cfRule type="expression" dxfId="2073" priority="13657">
      <formula>IF(RIGHT(TEXT(AU794,"0.#"),1)=".",FALSE,TRUE)</formula>
    </cfRule>
    <cfRule type="expression" dxfId="2072" priority="13658">
      <formula>IF(RIGHT(TEXT(AU794,"0.#"),1)=".",TRUE,FALSE)</formula>
    </cfRule>
  </conditionalFormatting>
  <conditionalFormatting sqref="AM87">
    <cfRule type="expression" dxfId="2071" priority="13311">
      <formula>IF(RIGHT(TEXT(AM87,"0.#"),1)=".",FALSE,TRUE)</formula>
    </cfRule>
    <cfRule type="expression" dxfId="2070" priority="13312">
      <formula>IF(RIGHT(TEXT(AM87,"0.#"),1)=".",TRUE,FALSE)</formula>
    </cfRule>
  </conditionalFormatting>
  <conditionalFormatting sqref="AE55">
    <cfRule type="expression" dxfId="2069" priority="13379">
      <formula>IF(RIGHT(TEXT(AE55,"0.#"),1)=".",FALSE,TRUE)</formula>
    </cfRule>
    <cfRule type="expression" dxfId="2068" priority="13380">
      <formula>IF(RIGHT(TEXT(AE55,"0.#"),1)=".",TRUE,FALSE)</formula>
    </cfRule>
  </conditionalFormatting>
  <conditionalFormatting sqref="AI55">
    <cfRule type="expression" dxfId="2067" priority="13377">
      <formula>IF(RIGHT(TEXT(AI55,"0.#"),1)=".",FALSE,TRUE)</formula>
    </cfRule>
    <cfRule type="expression" dxfId="2066" priority="13378">
      <formula>IF(RIGHT(TEXT(AI55,"0.#"),1)=".",TRUE,FALSE)</formula>
    </cfRule>
  </conditionalFormatting>
  <conditionalFormatting sqref="AM34">
    <cfRule type="expression" dxfId="2065" priority="13457">
      <formula>IF(RIGHT(TEXT(AM34,"0.#"),1)=".",FALSE,TRUE)</formula>
    </cfRule>
    <cfRule type="expression" dxfId="2064" priority="13458">
      <formula>IF(RIGHT(TEXT(AM34,"0.#"),1)=".",TRUE,FALSE)</formula>
    </cfRule>
  </conditionalFormatting>
  <conditionalFormatting sqref="AE33">
    <cfRule type="expression" dxfId="2063" priority="13471">
      <formula>IF(RIGHT(TEXT(AE33,"0.#"),1)=".",FALSE,TRUE)</formula>
    </cfRule>
    <cfRule type="expression" dxfId="2062" priority="13472">
      <formula>IF(RIGHT(TEXT(AE33,"0.#"),1)=".",TRUE,FALSE)</formula>
    </cfRule>
  </conditionalFormatting>
  <conditionalFormatting sqref="AE34">
    <cfRule type="expression" dxfId="2061" priority="13469">
      <formula>IF(RIGHT(TEXT(AE34,"0.#"),1)=".",FALSE,TRUE)</formula>
    </cfRule>
    <cfRule type="expression" dxfId="2060" priority="13470">
      <formula>IF(RIGHT(TEXT(AE34,"0.#"),1)=".",TRUE,FALSE)</formula>
    </cfRule>
  </conditionalFormatting>
  <conditionalFormatting sqref="AI34">
    <cfRule type="expression" dxfId="2059" priority="13467">
      <formula>IF(RIGHT(TEXT(AI34,"0.#"),1)=".",FALSE,TRUE)</formula>
    </cfRule>
    <cfRule type="expression" dxfId="2058" priority="13468">
      <formula>IF(RIGHT(TEXT(AI34,"0.#"),1)=".",TRUE,FALSE)</formula>
    </cfRule>
  </conditionalFormatting>
  <conditionalFormatting sqref="AI33">
    <cfRule type="expression" dxfId="2057" priority="13465">
      <formula>IF(RIGHT(TEXT(AI33,"0.#"),1)=".",FALSE,TRUE)</formula>
    </cfRule>
    <cfRule type="expression" dxfId="2056" priority="13466">
      <formula>IF(RIGHT(TEXT(AI33,"0.#"),1)=".",TRUE,FALSE)</formula>
    </cfRule>
  </conditionalFormatting>
  <conditionalFormatting sqref="AI32">
    <cfRule type="expression" dxfId="2055" priority="13463">
      <formula>IF(RIGHT(TEXT(AI32,"0.#"),1)=".",FALSE,TRUE)</formula>
    </cfRule>
    <cfRule type="expression" dxfId="2054" priority="13464">
      <formula>IF(RIGHT(TEXT(AI32,"0.#"),1)=".",TRUE,FALSE)</formula>
    </cfRule>
  </conditionalFormatting>
  <conditionalFormatting sqref="AM32">
    <cfRule type="expression" dxfId="2053" priority="13461">
      <formula>IF(RIGHT(TEXT(AM32,"0.#"),1)=".",FALSE,TRUE)</formula>
    </cfRule>
    <cfRule type="expression" dxfId="2052" priority="13462">
      <formula>IF(RIGHT(TEXT(AM32,"0.#"),1)=".",TRUE,FALSE)</formula>
    </cfRule>
  </conditionalFormatting>
  <conditionalFormatting sqref="AM33">
    <cfRule type="expression" dxfId="2051" priority="13459">
      <formula>IF(RIGHT(TEXT(AM33,"0.#"),1)=".",FALSE,TRUE)</formula>
    </cfRule>
    <cfRule type="expression" dxfId="2050" priority="13460">
      <formula>IF(RIGHT(TEXT(AM33,"0.#"),1)=".",TRUE,FALSE)</formula>
    </cfRule>
  </conditionalFormatting>
  <conditionalFormatting sqref="AQ32:AQ34">
    <cfRule type="expression" dxfId="2049" priority="13451">
      <formula>IF(RIGHT(TEXT(AQ32,"0.#"),1)=".",FALSE,TRUE)</formula>
    </cfRule>
    <cfRule type="expression" dxfId="2048" priority="13452">
      <formula>IF(RIGHT(TEXT(AQ32,"0.#"),1)=".",TRUE,FALSE)</formula>
    </cfRule>
  </conditionalFormatting>
  <conditionalFormatting sqref="AU32:AU34">
    <cfRule type="expression" dxfId="2047" priority="13449">
      <formula>IF(RIGHT(TEXT(AU32,"0.#"),1)=".",FALSE,TRUE)</formula>
    </cfRule>
    <cfRule type="expression" dxfId="2046" priority="13450">
      <formula>IF(RIGHT(TEXT(AU32,"0.#"),1)=".",TRUE,FALSE)</formula>
    </cfRule>
  </conditionalFormatting>
  <conditionalFormatting sqref="AE53">
    <cfRule type="expression" dxfId="2045" priority="13383">
      <formula>IF(RIGHT(TEXT(AE53,"0.#"),1)=".",FALSE,TRUE)</formula>
    </cfRule>
    <cfRule type="expression" dxfId="2044" priority="13384">
      <formula>IF(RIGHT(TEXT(AE53,"0.#"),1)=".",TRUE,FALSE)</formula>
    </cfRule>
  </conditionalFormatting>
  <conditionalFormatting sqref="AE54">
    <cfRule type="expression" dxfId="2043" priority="13381">
      <formula>IF(RIGHT(TEXT(AE54,"0.#"),1)=".",FALSE,TRUE)</formula>
    </cfRule>
    <cfRule type="expression" dxfId="2042" priority="13382">
      <formula>IF(RIGHT(TEXT(AE54,"0.#"),1)=".",TRUE,FALSE)</formula>
    </cfRule>
  </conditionalFormatting>
  <conditionalFormatting sqref="AI54">
    <cfRule type="expression" dxfId="2041" priority="13375">
      <formula>IF(RIGHT(TEXT(AI54,"0.#"),1)=".",FALSE,TRUE)</formula>
    </cfRule>
    <cfRule type="expression" dxfId="2040" priority="13376">
      <formula>IF(RIGHT(TEXT(AI54,"0.#"),1)=".",TRUE,FALSE)</formula>
    </cfRule>
  </conditionalFormatting>
  <conditionalFormatting sqref="AI53">
    <cfRule type="expression" dxfId="2039" priority="13373">
      <formula>IF(RIGHT(TEXT(AI53,"0.#"),1)=".",FALSE,TRUE)</formula>
    </cfRule>
    <cfRule type="expression" dxfId="2038" priority="13374">
      <formula>IF(RIGHT(TEXT(AI53,"0.#"),1)=".",TRUE,FALSE)</formula>
    </cfRule>
  </conditionalFormatting>
  <conditionalFormatting sqref="AM53">
    <cfRule type="expression" dxfId="2037" priority="13371">
      <formula>IF(RIGHT(TEXT(AM53,"0.#"),1)=".",FALSE,TRUE)</formula>
    </cfRule>
    <cfRule type="expression" dxfId="2036" priority="13372">
      <formula>IF(RIGHT(TEXT(AM53,"0.#"),1)=".",TRUE,FALSE)</formula>
    </cfRule>
  </conditionalFormatting>
  <conditionalFormatting sqref="AM54">
    <cfRule type="expression" dxfId="2035" priority="13369">
      <formula>IF(RIGHT(TEXT(AM54,"0.#"),1)=".",FALSE,TRUE)</formula>
    </cfRule>
    <cfRule type="expression" dxfId="2034" priority="13370">
      <formula>IF(RIGHT(TEXT(AM54,"0.#"),1)=".",TRUE,FALSE)</formula>
    </cfRule>
  </conditionalFormatting>
  <conditionalFormatting sqref="AM55">
    <cfRule type="expression" dxfId="2033" priority="13367">
      <formula>IF(RIGHT(TEXT(AM55,"0.#"),1)=".",FALSE,TRUE)</formula>
    </cfRule>
    <cfRule type="expression" dxfId="2032" priority="13368">
      <formula>IF(RIGHT(TEXT(AM55,"0.#"),1)=".",TRUE,FALSE)</formula>
    </cfRule>
  </conditionalFormatting>
  <conditionalFormatting sqref="AE60">
    <cfRule type="expression" dxfId="2031" priority="13353">
      <formula>IF(RIGHT(TEXT(AE60,"0.#"),1)=".",FALSE,TRUE)</formula>
    </cfRule>
    <cfRule type="expression" dxfId="2030" priority="13354">
      <formula>IF(RIGHT(TEXT(AE60,"0.#"),1)=".",TRUE,FALSE)</formula>
    </cfRule>
  </conditionalFormatting>
  <conditionalFormatting sqref="AE61">
    <cfRule type="expression" dxfId="2029" priority="13351">
      <formula>IF(RIGHT(TEXT(AE61,"0.#"),1)=".",FALSE,TRUE)</formula>
    </cfRule>
    <cfRule type="expression" dxfId="2028" priority="13352">
      <formula>IF(RIGHT(TEXT(AE61,"0.#"),1)=".",TRUE,FALSE)</formula>
    </cfRule>
  </conditionalFormatting>
  <conditionalFormatting sqref="AE62">
    <cfRule type="expression" dxfId="2027" priority="13349">
      <formula>IF(RIGHT(TEXT(AE62,"0.#"),1)=".",FALSE,TRUE)</formula>
    </cfRule>
    <cfRule type="expression" dxfId="2026" priority="13350">
      <formula>IF(RIGHT(TEXT(AE62,"0.#"),1)=".",TRUE,FALSE)</formula>
    </cfRule>
  </conditionalFormatting>
  <conditionalFormatting sqref="AI62">
    <cfRule type="expression" dxfId="2025" priority="13347">
      <formula>IF(RIGHT(TEXT(AI62,"0.#"),1)=".",FALSE,TRUE)</formula>
    </cfRule>
    <cfRule type="expression" dxfId="2024" priority="13348">
      <formula>IF(RIGHT(TEXT(AI62,"0.#"),1)=".",TRUE,FALSE)</formula>
    </cfRule>
  </conditionalFormatting>
  <conditionalFormatting sqref="AI61">
    <cfRule type="expression" dxfId="2023" priority="13345">
      <formula>IF(RIGHT(TEXT(AI61,"0.#"),1)=".",FALSE,TRUE)</formula>
    </cfRule>
    <cfRule type="expression" dxfId="2022" priority="13346">
      <formula>IF(RIGHT(TEXT(AI61,"0.#"),1)=".",TRUE,FALSE)</formula>
    </cfRule>
  </conditionalFormatting>
  <conditionalFormatting sqref="AI60">
    <cfRule type="expression" dxfId="2021" priority="13343">
      <formula>IF(RIGHT(TEXT(AI60,"0.#"),1)=".",FALSE,TRUE)</formula>
    </cfRule>
    <cfRule type="expression" dxfId="2020" priority="13344">
      <formula>IF(RIGHT(TEXT(AI60,"0.#"),1)=".",TRUE,FALSE)</formula>
    </cfRule>
  </conditionalFormatting>
  <conditionalFormatting sqref="AM60">
    <cfRule type="expression" dxfId="2019" priority="13341">
      <formula>IF(RIGHT(TEXT(AM60,"0.#"),1)=".",FALSE,TRUE)</formula>
    </cfRule>
    <cfRule type="expression" dxfId="2018" priority="13342">
      <formula>IF(RIGHT(TEXT(AM60,"0.#"),1)=".",TRUE,FALSE)</formula>
    </cfRule>
  </conditionalFormatting>
  <conditionalFormatting sqref="AM61">
    <cfRule type="expression" dxfId="2017" priority="13339">
      <formula>IF(RIGHT(TEXT(AM61,"0.#"),1)=".",FALSE,TRUE)</formula>
    </cfRule>
    <cfRule type="expression" dxfId="2016" priority="13340">
      <formula>IF(RIGHT(TEXT(AM61,"0.#"),1)=".",TRUE,FALSE)</formula>
    </cfRule>
  </conditionalFormatting>
  <conditionalFormatting sqref="AM62">
    <cfRule type="expression" dxfId="2015" priority="13337">
      <formula>IF(RIGHT(TEXT(AM62,"0.#"),1)=".",FALSE,TRUE)</formula>
    </cfRule>
    <cfRule type="expression" dxfId="2014" priority="13338">
      <formula>IF(RIGHT(TEXT(AM62,"0.#"),1)=".",TRUE,FALSE)</formula>
    </cfRule>
  </conditionalFormatting>
  <conditionalFormatting sqref="AE87">
    <cfRule type="expression" dxfId="2013" priority="13323">
      <formula>IF(RIGHT(TEXT(AE87,"0.#"),1)=".",FALSE,TRUE)</formula>
    </cfRule>
    <cfRule type="expression" dxfId="2012" priority="13324">
      <formula>IF(RIGHT(TEXT(AE87,"0.#"),1)=".",TRUE,FALSE)</formula>
    </cfRule>
  </conditionalFormatting>
  <conditionalFormatting sqref="AE88">
    <cfRule type="expression" dxfId="2011" priority="13321">
      <formula>IF(RIGHT(TEXT(AE88,"0.#"),1)=".",FALSE,TRUE)</formula>
    </cfRule>
    <cfRule type="expression" dxfId="2010" priority="13322">
      <formula>IF(RIGHT(TEXT(AE88,"0.#"),1)=".",TRUE,FALSE)</formula>
    </cfRule>
  </conditionalFormatting>
  <conditionalFormatting sqref="AE89">
    <cfRule type="expression" dxfId="2009" priority="13319">
      <formula>IF(RIGHT(TEXT(AE89,"0.#"),1)=".",FALSE,TRUE)</formula>
    </cfRule>
    <cfRule type="expression" dxfId="2008" priority="13320">
      <formula>IF(RIGHT(TEXT(AE89,"0.#"),1)=".",TRUE,FALSE)</formula>
    </cfRule>
  </conditionalFormatting>
  <conditionalFormatting sqref="AI89">
    <cfRule type="expression" dxfId="2007" priority="13317">
      <formula>IF(RIGHT(TEXT(AI89,"0.#"),1)=".",FALSE,TRUE)</formula>
    </cfRule>
    <cfRule type="expression" dxfId="2006" priority="13318">
      <formula>IF(RIGHT(TEXT(AI89,"0.#"),1)=".",TRUE,FALSE)</formula>
    </cfRule>
  </conditionalFormatting>
  <conditionalFormatting sqref="AI88">
    <cfRule type="expression" dxfId="2005" priority="13315">
      <formula>IF(RIGHT(TEXT(AI88,"0.#"),1)=".",FALSE,TRUE)</formula>
    </cfRule>
    <cfRule type="expression" dxfId="2004" priority="13316">
      <formula>IF(RIGHT(TEXT(AI88,"0.#"),1)=".",TRUE,FALSE)</formula>
    </cfRule>
  </conditionalFormatting>
  <conditionalFormatting sqref="AI87">
    <cfRule type="expression" dxfId="2003" priority="13313">
      <formula>IF(RIGHT(TEXT(AI87,"0.#"),1)=".",FALSE,TRUE)</formula>
    </cfRule>
    <cfRule type="expression" dxfId="2002" priority="13314">
      <formula>IF(RIGHT(TEXT(AI87,"0.#"),1)=".",TRUE,FALSE)</formula>
    </cfRule>
  </conditionalFormatting>
  <conditionalFormatting sqref="AM88">
    <cfRule type="expression" dxfId="2001" priority="13309">
      <formula>IF(RIGHT(TEXT(AM88,"0.#"),1)=".",FALSE,TRUE)</formula>
    </cfRule>
    <cfRule type="expression" dxfId="2000" priority="13310">
      <formula>IF(RIGHT(TEXT(AM88,"0.#"),1)=".",TRUE,FALSE)</formula>
    </cfRule>
  </conditionalFormatting>
  <conditionalFormatting sqref="AM89">
    <cfRule type="expression" dxfId="1999" priority="13307">
      <formula>IF(RIGHT(TEXT(AM89,"0.#"),1)=".",FALSE,TRUE)</formula>
    </cfRule>
    <cfRule type="expression" dxfId="1998" priority="13308">
      <formula>IF(RIGHT(TEXT(AM89,"0.#"),1)=".",TRUE,FALSE)</formula>
    </cfRule>
  </conditionalFormatting>
  <conditionalFormatting sqref="AE92">
    <cfRule type="expression" dxfId="1997" priority="13293">
      <formula>IF(RIGHT(TEXT(AE92,"0.#"),1)=".",FALSE,TRUE)</formula>
    </cfRule>
    <cfRule type="expression" dxfId="1996" priority="13294">
      <formula>IF(RIGHT(TEXT(AE92,"0.#"),1)=".",TRUE,FALSE)</formula>
    </cfRule>
  </conditionalFormatting>
  <conditionalFormatting sqref="AE93">
    <cfRule type="expression" dxfId="1995" priority="13291">
      <formula>IF(RIGHT(TEXT(AE93,"0.#"),1)=".",FALSE,TRUE)</formula>
    </cfRule>
    <cfRule type="expression" dxfId="1994" priority="13292">
      <formula>IF(RIGHT(TEXT(AE93,"0.#"),1)=".",TRUE,FALSE)</formula>
    </cfRule>
  </conditionalFormatting>
  <conditionalFormatting sqref="AE94">
    <cfRule type="expression" dxfId="1993" priority="13289">
      <formula>IF(RIGHT(TEXT(AE94,"0.#"),1)=".",FALSE,TRUE)</formula>
    </cfRule>
    <cfRule type="expression" dxfId="1992" priority="13290">
      <formula>IF(RIGHT(TEXT(AE94,"0.#"),1)=".",TRUE,FALSE)</formula>
    </cfRule>
  </conditionalFormatting>
  <conditionalFormatting sqref="AI94">
    <cfRule type="expression" dxfId="1991" priority="13287">
      <formula>IF(RIGHT(TEXT(AI94,"0.#"),1)=".",FALSE,TRUE)</formula>
    </cfRule>
    <cfRule type="expression" dxfId="1990" priority="13288">
      <formula>IF(RIGHT(TEXT(AI94,"0.#"),1)=".",TRUE,FALSE)</formula>
    </cfRule>
  </conditionalFormatting>
  <conditionalFormatting sqref="AI93">
    <cfRule type="expression" dxfId="1989" priority="13285">
      <formula>IF(RIGHT(TEXT(AI93,"0.#"),1)=".",FALSE,TRUE)</formula>
    </cfRule>
    <cfRule type="expression" dxfId="1988" priority="13286">
      <formula>IF(RIGHT(TEXT(AI93,"0.#"),1)=".",TRUE,FALSE)</formula>
    </cfRule>
  </conditionalFormatting>
  <conditionalFormatting sqref="AI92">
    <cfRule type="expression" dxfId="1987" priority="13283">
      <formula>IF(RIGHT(TEXT(AI92,"0.#"),1)=".",FALSE,TRUE)</formula>
    </cfRule>
    <cfRule type="expression" dxfId="1986" priority="13284">
      <formula>IF(RIGHT(TEXT(AI92,"0.#"),1)=".",TRUE,FALSE)</formula>
    </cfRule>
  </conditionalFormatting>
  <conditionalFormatting sqref="AM92">
    <cfRule type="expression" dxfId="1985" priority="13281">
      <formula>IF(RIGHT(TEXT(AM92,"0.#"),1)=".",FALSE,TRUE)</formula>
    </cfRule>
    <cfRule type="expression" dxfId="1984" priority="13282">
      <formula>IF(RIGHT(TEXT(AM92,"0.#"),1)=".",TRUE,FALSE)</formula>
    </cfRule>
  </conditionalFormatting>
  <conditionalFormatting sqref="AM93">
    <cfRule type="expression" dxfId="1983" priority="13279">
      <formula>IF(RIGHT(TEXT(AM93,"0.#"),1)=".",FALSE,TRUE)</formula>
    </cfRule>
    <cfRule type="expression" dxfId="1982" priority="13280">
      <formula>IF(RIGHT(TEXT(AM93,"0.#"),1)=".",TRUE,FALSE)</formula>
    </cfRule>
  </conditionalFormatting>
  <conditionalFormatting sqref="AM94">
    <cfRule type="expression" dxfId="1981" priority="13277">
      <formula>IF(RIGHT(TEXT(AM94,"0.#"),1)=".",FALSE,TRUE)</formula>
    </cfRule>
    <cfRule type="expression" dxfId="1980" priority="13278">
      <formula>IF(RIGHT(TEXT(AM94,"0.#"),1)=".",TRUE,FALSE)</formula>
    </cfRule>
  </conditionalFormatting>
  <conditionalFormatting sqref="AE97">
    <cfRule type="expression" dxfId="1979" priority="13263">
      <formula>IF(RIGHT(TEXT(AE97,"0.#"),1)=".",FALSE,TRUE)</formula>
    </cfRule>
    <cfRule type="expression" dxfId="1978" priority="13264">
      <formula>IF(RIGHT(TEXT(AE97,"0.#"),1)=".",TRUE,FALSE)</formula>
    </cfRule>
  </conditionalFormatting>
  <conditionalFormatting sqref="AE98">
    <cfRule type="expression" dxfId="1977" priority="13261">
      <formula>IF(RIGHT(TEXT(AE98,"0.#"),1)=".",FALSE,TRUE)</formula>
    </cfRule>
    <cfRule type="expression" dxfId="1976" priority="13262">
      <formula>IF(RIGHT(TEXT(AE98,"0.#"),1)=".",TRUE,FALSE)</formula>
    </cfRule>
  </conditionalFormatting>
  <conditionalFormatting sqref="AE99">
    <cfRule type="expression" dxfId="1975" priority="13259">
      <formula>IF(RIGHT(TEXT(AE99,"0.#"),1)=".",FALSE,TRUE)</formula>
    </cfRule>
    <cfRule type="expression" dxfId="1974" priority="13260">
      <formula>IF(RIGHT(TEXT(AE99,"0.#"),1)=".",TRUE,FALSE)</formula>
    </cfRule>
  </conditionalFormatting>
  <conditionalFormatting sqref="AI99">
    <cfRule type="expression" dxfId="1973" priority="13257">
      <formula>IF(RIGHT(TEXT(AI99,"0.#"),1)=".",FALSE,TRUE)</formula>
    </cfRule>
    <cfRule type="expression" dxfId="1972" priority="13258">
      <formula>IF(RIGHT(TEXT(AI99,"0.#"),1)=".",TRUE,FALSE)</formula>
    </cfRule>
  </conditionalFormatting>
  <conditionalFormatting sqref="AI98">
    <cfRule type="expression" dxfId="1971" priority="13255">
      <formula>IF(RIGHT(TEXT(AI98,"0.#"),1)=".",FALSE,TRUE)</formula>
    </cfRule>
    <cfRule type="expression" dxfId="1970" priority="13256">
      <formula>IF(RIGHT(TEXT(AI98,"0.#"),1)=".",TRUE,FALSE)</formula>
    </cfRule>
  </conditionalFormatting>
  <conditionalFormatting sqref="AI97">
    <cfRule type="expression" dxfId="1969" priority="13253">
      <formula>IF(RIGHT(TEXT(AI97,"0.#"),1)=".",FALSE,TRUE)</formula>
    </cfRule>
    <cfRule type="expression" dxfId="1968" priority="13254">
      <formula>IF(RIGHT(TEXT(AI97,"0.#"),1)=".",TRUE,FALSE)</formula>
    </cfRule>
  </conditionalFormatting>
  <conditionalFormatting sqref="AM97">
    <cfRule type="expression" dxfId="1967" priority="13251">
      <formula>IF(RIGHT(TEXT(AM97,"0.#"),1)=".",FALSE,TRUE)</formula>
    </cfRule>
    <cfRule type="expression" dxfId="1966" priority="13252">
      <formula>IF(RIGHT(TEXT(AM97,"0.#"),1)=".",TRUE,FALSE)</formula>
    </cfRule>
  </conditionalFormatting>
  <conditionalFormatting sqref="AM98">
    <cfRule type="expression" dxfId="1965" priority="13249">
      <formula>IF(RIGHT(TEXT(AM98,"0.#"),1)=".",FALSE,TRUE)</formula>
    </cfRule>
    <cfRule type="expression" dxfId="1964" priority="13250">
      <formula>IF(RIGHT(TEXT(AM98,"0.#"),1)=".",TRUE,FALSE)</formula>
    </cfRule>
  </conditionalFormatting>
  <conditionalFormatting sqref="AM99">
    <cfRule type="expression" dxfId="1963" priority="13247">
      <formula>IF(RIGHT(TEXT(AM99,"0.#"),1)=".",FALSE,TRUE)</formula>
    </cfRule>
    <cfRule type="expression" dxfId="1962" priority="13248">
      <formula>IF(RIGHT(TEXT(AM99,"0.#"),1)=".",TRUE,FALSE)</formula>
    </cfRule>
  </conditionalFormatting>
  <conditionalFormatting sqref="AI101">
    <cfRule type="expression" dxfId="1961" priority="13233">
      <formula>IF(RIGHT(TEXT(AI101,"0.#"),1)=".",FALSE,TRUE)</formula>
    </cfRule>
    <cfRule type="expression" dxfId="1960" priority="13234">
      <formula>IF(RIGHT(TEXT(AI101,"0.#"),1)=".",TRUE,FALSE)</formula>
    </cfRule>
  </conditionalFormatting>
  <conditionalFormatting sqref="AM101">
    <cfRule type="expression" dxfId="1959" priority="13231">
      <formula>IF(RIGHT(TEXT(AM101,"0.#"),1)=".",FALSE,TRUE)</formula>
    </cfRule>
    <cfRule type="expression" dxfId="1958" priority="13232">
      <formula>IF(RIGHT(TEXT(AM101,"0.#"),1)=".",TRUE,FALSE)</formula>
    </cfRule>
  </conditionalFormatting>
  <conditionalFormatting sqref="AE102">
    <cfRule type="expression" dxfId="1957" priority="13229">
      <formula>IF(RIGHT(TEXT(AE102,"0.#"),1)=".",FALSE,TRUE)</formula>
    </cfRule>
    <cfRule type="expression" dxfId="1956" priority="13230">
      <formula>IF(RIGHT(TEXT(AE102,"0.#"),1)=".",TRUE,FALSE)</formula>
    </cfRule>
  </conditionalFormatting>
  <conditionalFormatting sqref="AI102">
    <cfRule type="expression" dxfId="1955" priority="13227">
      <formula>IF(RIGHT(TEXT(AI102,"0.#"),1)=".",FALSE,TRUE)</formula>
    </cfRule>
    <cfRule type="expression" dxfId="1954" priority="13228">
      <formula>IF(RIGHT(TEXT(AI102,"0.#"),1)=".",TRUE,FALSE)</formula>
    </cfRule>
  </conditionalFormatting>
  <conditionalFormatting sqref="AM102">
    <cfRule type="expression" dxfId="1953" priority="13225">
      <formula>IF(RIGHT(TEXT(AM102,"0.#"),1)=".",FALSE,TRUE)</formula>
    </cfRule>
    <cfRule type="expression" dxfId="1952" priority="13226">
      <formula>IF(RIGHT(TEXT(AM102,"0.#"),1)=".",TRUE,FALSE)</formula>
    </cfRule>
  </conditionalFormatting>
  <conditionalFormatting sqref="AQ102">
    <cfRule type="expression" dxfId="1951" priority="13223">
      <formula>IF(RIGHT(TEXT(AQ102,"0.#"),1)=".",FALSE,TRUE)</formula>
    </cfRule>
    <cfRule type="expression" dxfId="1950" priority="13224">
      <formula>IF(RIGHT(TEXT(AQ102,"0.#"),1)=".",TRUE,FALSE)</formula>
    </cfRule>
  </conditionalFormatting>
  <conditionalFormatting sqref="AE104">
    <cfRule type="expression" dxfId="1949" priority="13221">
      <formula>IF(RIGHT(TEXT(AE104,"0.#"),1)=".",FALSE,TRUE)</formula>
    </cfRule>
    <cfRule type="expression" dxfId="1948" priority="13222">
      <formula>IF(RIGHT(TEXT(AE104,"0.#"),1)=".",TRUE,FALSE)</formula>
    </cfRule>
  </conditionalFormatting>
  <conditionalFormatting sqref="AI104">
    <cfRule type="expression" dxfId="1947" priority="13219">
      <formula>IF(RIGHT(TEXT(AI104,"0.#"),1)=".",FALSE,TRUE)</formula>
    </cfRule>
    <cfRule type="expression" dxfId="1946" priority="13220">
      <formula>IF(RIGHT(TEXT(AI104,"0.#"),1)=".",TRUE,FALSE)</formula>
    </cfRule>
  </conditionalFormatting>
  <conditionalFormatting sqref="AM104">
    <cfRule type="expression" dxfId="1945" priority="13217">
      <formula>IF(RIGHT(TEXT(AM104,"0.#"),1)=".",FALSE,TRUE)</formula>
    </cfRule>
    <cfRule type="expression" dxfId="1944" priority="13218">
      <formula>IF(RIGHT(TEXT(AM104,"0.#"),1)=".",TRUE,FALSE)</formula>
    </cfRule>
  </conditionalFormatting>
  <conditionalFormatting sqref="AE105">
    <cfRule type="expression" dxfId="1943" priority="13215">
      <formula>IF(RIGHT(TEXT(AE105,"0.#"),1)=".",FALSE,TRUE)</formula>
    </cfRule>
    <cfRule type="expression" dxfId="1942" priority="13216">
      <formula>IF(RIGHT(TEXT(AE105,"0.#"),1)=".",TRUE,FALSE)</formula>
    </cfRule>
  </conditionalFormatting>
  <conditionalFormatting sqref="AI105">
    <cfRule type="expression" dxfId="1941" priority="13213">
      <formula>IF(RIGHT(TEXT(AI105,"0.#"),1)=".",FALSE,TRUE)</formula>
    </cfRule>
    <cfRule type="expression" dxfId="1940" priority="13214">
      <formula>IF(RIGHT(TEXT(AI105,"0.#"),1)=".",TRUE,FALSE)</formula>
    </cfRule>
  </conditionalFormatting>
  <conditionalFormatting sqref="AM105">
    <cfRule type="expression" dxfId="1939" priority="13211">
      <formula>IF(RIGHT(TEXT(AM105,"0.#"),1)=".",FALSE,TRUE)</formula>
    </cfRule>
    <cfRule type="expression" dxfId="1938" priority="13212">
      <formula>IF(RIGHT(TEXT(AM105,"0.#"),1)=".",TRUE,FALSE)</formula>
    </cfRule>
  </conditionalFormatting>
  <conditionalFormatting sqref="AE107">
    <cfRule type="expression" dxfId="1937" priority="13207">
      <formula>IF(RIGHT(TEXT(AE107,"0.#"),1)=".",FALSE,TRUE)</formula>
    </cfRule>
    <cfRule type="expression" dxfId="1936" priority="13208">
      <formula>IF(RIGHT(TEXT(AE107,"0.#"),1)=".",TRUE,FALSE)</formula>
    </cfRule>
  </conditionalFormatting>
  <conditionalFormatting sqref="AI107">
    <cfRule type="expression" dxfId="1935" priority="13205">
      <formula>IF(RIGHT(TEXT(AI107,"0.#"),1)=".",FALSE,TRUE)</formula>
    </cfRule>
    <cfRule type="expression" dxfId="1934" priority="13206">
      <formula>IF(RIGHT(TEXT(AI107,"0.#"),1)=".",TRUE,FALSE)</formula>
    </cfRule>
  </conditionalFormatting>
  <conditionalFormatting sqref="AM107">
    <cfRule type="expression" dxfId="1933" priority="13203">
      <formula>IF(RIGHT(TEXT(AM107,"0.#"),1)=".",FALSE,TRUE)</formula>
    </cfRule>
    <cfRule type="expression" dxfId="1932" priority="13204">
      <formula>IF(RIGHT(TEXT(AM107,"0.#"),1)=".",TRUE,FALSE)</formula>
    </cfRule>
  </conditionalFormatting>
  <conditionalFormatting sqref="AE108">
    <cfRule type="expression" dxfId="1931" priority="13201">
      <formula>IF(RIGHT(TEXT(AE108,"0.#"),1)=".",FALSE,TRUE)</formula>
    </cfRule>
    <cfRule type="expression" dxfId="1930" priority="13202">
      <formula>IF(RIGHT(TEXT(AE108,"0.#"),1)=".",TRUE,FALSE)</formula>
    </cfRule>
  </conditionalFormatting>
  <conditionalFormatting sqref="AI108">
    <cfRule type="expression" dxfId="1929" priority="13199">
      <formula>IF(RIGHT(TEXT(AI108,"0.#"),1)=".",FALSE,TRUE)</formula>
    </cfRule>
    <cfRule type="expression" dxfId="1928" priority="13200">
      <formula>IF(RIGHT(TEXT(AI108,"0.#"),1)=".",TRUE,FALSE)</formula>
    </cfRule>
  </conditionalFormatting>
  <conditionalFormatting sqref="AM108">
    <cfRule type="expression" dxfId="1927" priority="13197">
      <formula>IF(RIGHT(TEXT(AM108,"0.#"),1)=".",FALSE,TRUE)</formula>
    </cfRule>
    <cfRule type="expression" dxfId="1926" priority="13198">
      <formula>IF(RIGHT(TEXT(AM108,"0.#"),1)=".",TRUE,FALSE)</formula>
    </cfRule>
  </conditionalFormatting>
  <conditionalFormatting sqref="AE110">
    <cfRule type="expression" dxfId="1925" priority="13193">
      <formula>IF(RIGHT(TEXT(AE110,"0.#"),1)=".",FALSE,TRUE)</formula>
    </cfRule>
    <cfRule type="expression" dxfId="1924" priority="13194">
      <formula>IF(RIGHT(TEXT(AE110,"0.#"),1)=".",TRUE,FALSE)</formula>
    </cfRule>
  </conditionalFormatting>
  <conditionalFormatting sqref="AI110">
    <cfRule type="expression" dxfId="1923" priority="13191">
      <formula>IF(RIGHT(TEXT(AI110,"0.#"),1)=".",FALSE,TRUE)</formula>
    </cfRule>
    <cfRule type="expression" dxfId="1922" priority="13192">
      <formula>IF(RIGHT(TEXT(AI110,"0.#"),1)=".",TRUE,FALSE)</formula>
    </cfRule>
  </conditionalFormatting>
  <conditionalFormatting sqref="AM110">
    <cfRule type="expression" dxfId="1921" priority="13189">
      <formula>IF(RIGHT(TEXT(AM110,"0.#"),1)=".",FALSE,TRUE)</formula>
    </cfRule>
    <cfRule type="expression" dxfId="1920" priority="13190">
      <formula>IF(RIGHT(TEXT(AM110,"0.#"),1)=".",TRUE,FALSE)</formula>
    </cfRule>
  </conditionalFormatting>
  <conditionalFormatting sqref="AE111">
    <cfRule type="expression" dxfId="1919" priority="13187">
      <formula>IF(RIGHT(TEXT(AE111,"0.#"),1)=".",FALSE,TRUE)</formula>
    </cfRule>
    <cfRule type="expression" dxfId="1918" priority="13188">
      <formula>IF(RIGHT(TEXT(AE111,"0.#"),1)=".",TRUE,FALSE)</formula>
    </cfRule>
  </conditionalFormatting>
  <conditionalFormatting sqref="AI111">
    <cfRule type="expression" dxfId="1917" priority="13185">
      <formula>IF(RIGHT(TEXT(AI111,"0.#"),1)=".",FALSE,TRUE)</formula>
    </cfRule>
    <cfRule type="expression" dxfId="1916" priority="13186">
      <formula>IF(RIGHT(TEXT(AI111,"0.#"),1)=".",TRUE,FALSE)</formula>
    </cfRule>
  </conditionalFormatting>
  <conditionalFormatting sqref="AM111">
    <cfRule type="expression" dxfId="1915" priority="13183">
      <formula>IF(RIGHT(TEXT(AM111,"0.#"),1)=".",FALSE,TRUE)</formula>
    </cfRule>
    <cfRule type="expression" dxfId="1914" priority="13184">
      <formula>IF(RIGHT(TEXT(AM111,"0.#"),1)=".",TRUE,FALSE)</formula>
    </cfRule>
  </conditionalFormatting>
  <conditionalFormatting sqref="AE113">
    <cfRule type="expression" dxfId="1913" priority="13179">
      <formula>IF(RIGHT(TEXT(AE113,"0.#"),1)=".",FALSE,TRUE)</formula>
    </cfRule>
    <cfRule type="expression" dxfId="1912" priority="13180">
      <formula>IF(RIGHT(TEXT(AE113,"0.#"),1)=".",TRUE,FALSE)</formula>
    </cfRule>
  </conditionalFormatting>
  <conditionalFormatting sqref="AI113">
    <cfRule type="expression" dxfId="1911" priority="13177">
      <formula>IF(RIGHT(TEXT(AI113,"0.#"),1)=".",FALSE,TRUE)</formula>
    </cfRule>
    <cfRule type="expression" dxfId="1910" priority="13178">
      <formula>IF(RIGHT(TEXT(AI113,"0.#"),1)=".",TRUE,FALSE)</formula>
    </cfRule>
  </conditionalFormatting>
  <conditionalFormatting sqref="AM113">
    <cfRule type="expression" dxfId="1909" priority="13175">
      <formula>IF(RIGHT(TEXT(AM113,"0.#"),1)=".",FALSE,TRUE)</formula>
    </cfRule>
    <cfRule type="expression" dxfId="1908" priority="13176">
      <formula>IF(RIGHT(TEXT(AM113,"0.#"),1)=".",TRUE,FALSE)</formula>
    </cfRule>
  </conditionalFormatting>
  <conditionalFormatting sqref="AE114">
    <cfRule type="expression" dxfId="1907" priority="13173">
      <formula>IF(RIGHT(TEXT(AE114,"0.#"),1)=".",FALSE,TRUE)</formula>
    </cfRule>
    <cfRule type="expression" dxfId="1906" priority="13174">
      <formula>IF(RIGHT(TEXT(AE114,"0.#"),1)=".",TRUE,FALSE)</formula>
    </cfRule>
  </conditionalFormatting>
  <conditionalFormatting sqref="AI114">
    <cfRule type="expression" dxfId="1905" priority="13171">
      <formula>IF(RIGHT(TEXT(AI114,"0.#"),1)=".",FALSE,TRUE)</formula>
    </cfRule>
    <cfRule type="expression" dxfId="1904" priority="13172">
      <formula>IF(RIGHT(TEXT(AI114,"0.#"),1)=".",TRUE,FALSE)</formula>
    </cfRule>
  </conditionalFormatting>
  <conditionalFormatting sqref="AM114">
    <cfRule type="expression" dxfId="1903" priority="13169">
      <formula>IF(RIGHT(TEXT(AM114,"0.#"),1)=".",FALSE,TRUE)</formula>
    </cfRule>
    <cfRule type="expression" dxfId="1902" priority="13170">
      <formula>IF(RIGHT(TEXT(AM114,"0.#"),1)=".",TRUE,FALSE)</formula>
    </cfRule>
  </conditionalFormatting>
  <conditionalFormatting sqref="AE116 AQ116">
    <cfRule type="expression" dxfId="1901" priority="13165">
      <formula>IF(RIGHT(TEXT(AE116,"0.#"),1)=".",FALSE,TRUE)</formula>
    </cfRule>
    <cfRule type="expression" dxfId="1900" priority="13166">
      <formula>IF(RIGHT(TEXT(AE116,"0.#"),1)=".",TRUE,FALSE)</formula>
    </cfRule>
  </conditionalFormatting>
  <conditionalFormatting sqref="AI116">
    <cfRule type="expression" dxfId="1899" priority="13163">
      <formula>IF(RIGHT(TEXT(AI116,"0.#"),1)=".",FALSE,TRUE)</formula>
    </cfRule>
    <cfRule type="expression" dxfId="1898" priority="13164">
      <formula>IF(RIGHT(TEXT(AI116,"0.#"),1)=".",TRUE,FALSE)</formula>
    </cfRule>
  </conditionalFormatting>
  <conditionalFormatting sqref="AM116">
    <cfRule type="expression" dxfId="1897" priority="13161">
      <formula>IF(RIGHT(TEXT(AM116,"0.#"),1)=".",FALSE,TRUE)</formula>
    </cfRule>
    <cfRule type="expression" dxfId="1896" priority="13162">
      <formula>IF(RIGHT(TEXT(AM116,"0.#"),1)=".",TRUE,FALSE)</formula>
    </cfRule>
  </conditionalFormatting>
  <conditionalFormatting sqref="AE117 AM117">
    <cfRule type="expression" dxfId="1895" priority="13159">
      <formula>IF(RIGHT(TEXT(AE117,"0.#"),1)=".",FALSE,TRUE)</formula>
    </cfRule>
    <cfRule type="expression" dxfId="1894" priority="13160">
      <formula>IF(RIGHT(TEXT(AE117,"0.#"),1)=".",TRUE,FALSE)</formula>
    </cfRule>
  </conditionalFormatting>
  <conditionalFormatting sqref="AI117">
    <cfRule type="expression" dxfId="1893" priority="13157">
      <formula>IF(RIGHT(TEXT(AI117,"0.#"),1)=".",FALSE,TRUE)</formula>
    </cfRule>
    <cfRule type="expression" dxfId="1892" priority="13158">
      <formula>IF(RIGHT(TEXT(AI117,"0.#"),1)=".",TRUE,FALSE)</formula>
    </cfRule>
  </conditionalFormatting>
  <conditionalFormatting sqref="AQ117">
    <cfRule type="expression" dxfId="1891" priority="13153">
      <formula>IF(RIGHT(TEXT(AQ117,"0.#"),1)=".",FALSE,TRUE)</formula>
    </cfRule>
    <cfRule type="expression" dxfId="1890" priority="13154">
      <formula>IF(RIGHT(TEXT(AQ117,"0.#"),1)=".",TRUE,FALSE)</formula>
    </cfRule>
  </conditionalFormatting>
  <conditionalFormatting sqref="AE119 AQ119">
    <cfRule type="expression" dxfId="1889" priority="13151">
      <formula>IF(RIGHT(TEXT(AE119,"0.#"),1)=".",FALSE,TRUE)</formula>
    </cfRule>
    <cfRule type="expression" dxfId="1888" priority="13152">
      <formula>IF(RIGHT(TEXT(AE119,"0.#"),1)=".",TRUE,FALSE)</formula>
    </cfRule>
  </conditionalFormatting>
  <conditionalFormatting sqref="AI119">
    <cfRule type="expression" dxfId="1887" priority="13149">
      <formula>IF(RIGHT(TEXT(AI119,"0.#"),1)=".",FALSE,TRUE)</formula>
    </cfRule>
    <cfRule type="expression" dxfId="1886" priority="13150">
      <formula>IF(RIGHT(TEXT(AI119,"0.#"),1)=".",TRUE,FALSE)</formula>
    </cfRule>
  </conditionalFormatting>
  <conditionalFormatting sqref="AM119">
    <cfRule type="expression" dxfId="1885" priority="13147">
      <formula>IF(RIGHT(TEXT(AM119,"0.#"),1)=".",FALSE,TRUE)</formula>
    </cfRule>
    <cfRule type="expression" dxfId="1884" priority="13148">
      <formula>IF(RIGHT(TEXT(AM119,"0.#"),1)=".",TRUE,FALSE)</formula>
    </cfRule>
  </conditionalFormatting>
  <conditionalFormatting sqref="AQ120">
    <cfRule type="expression" dxfId="1883" priority="13139">
      <formula>IF(RIGHT(TEXT(AQ120,"0.#"),1)=".",FALSE,TRUE)</formula>
    </cfRule>
    <cfRule type="expression" dxfId="1882" priority="13140">
      <formula>IF(RIGHT(TEXT(AQ120,"0.#"),1)=".",TRUE,FALSE)</formula>
    </cfRule>
  </conditionalFormatting>
  <conditionalFormatting sqref="AE122 AQ122">
    <cfRule type="expression" dxfId="1881" priority="13137">
      <formula>IF(RIGHT(TEXT(AE122,"0.#"),1)=".",FALSE,TRUE)</formula>
    </cfRule>
    <cfRule type="expression" dxfId="1880" priority="13138">
      <formula>IF(RIGHT(TEXT(AE122,"0.#"),1)=".",TRUE,FALSE)</formula>
    </cfRule>
  </conditionalFormatting>
  <conditionalFormatting sqref="AI122">
    <cfRule type="expression" dxfId="1879" priority="13135">
      <formula>IF(RIGHT(TEXT(AI122,"0.#"),1)=".",FALSE,TRUE)</formula>
    </cfRule>
    <cfRule type="expression" dxfId="1878" priority="13136">
      <formula>IF(RIGHT(TEXT(AI122,"0.#"),1)=".",TRUE,FALSE)</formula>
    </cfRule>
  </conditionalFormatting>
  <conditionalFormatting sqref="AM122">
    <cfRule type="expression" dxfId="1877" priority="13133">
      <formula>IF(RIGHT(TEXT(AM122,"0.#"),1)=".",FALSE,TRUE)</formula>
    </cfRule>
    <cfRule type="expression" dxfId="1876" priority="13134">
      <formula>IF(RIGHT(TEXT(AM122,"0.#"),1)=".",TRUE,FALSE)</formula>
    </cfRule>
  </conditionalFormatting>
  <conditionalFormatting sqref="AQ123">
    <cfRule type="expression" dxfId="1875" priority="13125">
      <formula>IF(RIGHT(TEXT(AQ123,"0.#"),1)=".",FALSE,TRUE)</formula>
    </cfRule>
    <cfRule type="expression" dxfId="1874" priority="13126">
      <formula>IF(RIGHT(TEXT(AQ123,"0.#"),1)=".",TRUE,FALSE)</formula>
    </cfRule>
  </conditionalFormatting>
  <conditionalFormatting sqref="AE125 AQ125">
    <cfRule type="expression" dxfId="1873" priority="13123">
      <formula>IF(RIGHT(TEXT(AE125,"0.#"),1)=".",FALSE,TRUE)</formula>
    </cfRule>
    <cfRule type="expression" dxfId="1872" priority="13124">
      <formula>IF(RIGHT(TEXT(AE125,"0.#"),1)=".",TRUE,FALSE)</formula>
    </cfRule>
  </conditionalFormatting>
  <conditionalFormatting sqref="AI125">
    <cfRule type="expression" dxfId="1871" priority="13121">
      <formula>IF(RIGHT(TEXT(AI125,"0.#"),1)=".",FALSE,TRUE)</formula>
    </cfRule>
    <cfRule type="expression" dxfId="1870" priority="13122">
      <formula>IF(RIGHT(TEXT(AI125,"0.#"),1)=".",TRUE,FALSE)</formula>
    </cfRule>
  </conditionalFormatting>
  <conditionalFormatting sqref="AM125">
    <cfRule type="expression" dxfId="1869" priority="13119">
      <formula>IF(RIGHT(TEXT(AM125,"0.#"),1)=".",FALSE,TRUE)</formula>
    </cfRule>
    <cfRule type="expression" dxfId="1868" priority="13120">
      <formula>IF(RIGHT(TEXT(AM125,"0.#"),1)=".",TRUE,FALSE)</formula>
    </cfRule>
  </conditionalFormatting>
  <conditionalFormatting sqref="AQ126">
    <cfRule type="expression" dxfId="1867" priority="13111">
      <formula>IF(RIGHT(TEXT(AQ126,"0.#"),1)=".",FALSE,TRUE)</formula>
    </cfRule>
    <cfRule type="expression" dxfId="1866" priority="13112">
      <formula>IF(RIGHT(TEXT(AQ126,"0.#"),1)=".",TRUE,FALSE)</formula>
    </cfRule>
  </conditionalFormatting>
  <conditionalFormatting sqref="AE128 AQ128">
    <cfRule type="expression" dxfId="1865" priority="13109">
      <formula>IF(RIGHT(TEXT(AE128,"0.#"),1)=".",FALSE,TRUE)</formula>
    </cfRule>
    <cfRule type="expression" dxfId="1864" priority="13110">
      <formula>IF(RIGHT(TEXT(AE128,"0.#"),1)=".",TRUE,FALSE)</formula>
    </cfRule>
  </conditionalFormatting>
  <conditionalFormatting sqref="AI128">
    <cfRule type="expression" dxfId="1863" priority="13107">
      <formula>IF(RIGHT(TEXT(AI128,"0.#"),1)=".",FALSE,TRUE)</formula>
    </cfRule>
    <cfRule type="expression" dxfId="1862" priority="13108">
      <formula>IF(RIGHT(TEXT(AI128,"0.#"),1)=".",TRUE,FALSE)</formula>
    </cfRule>
  </conditionalFormatting>
  <conditionalFormatting sqref="AM128">
    <cfRule type="expression" dxfId="1861" priority="13105">
      <formula>IF(RIGHT(TEXT(AM128,"0.#"),1)=".",FALSE,TRUE)</formula>
    </cfRule>
    <cfRule type="expression" dxfId="1860" priority="13106">
      <formula>IF(RIGHT(TEXT(AM128,"0.#"),1)=".",TRUE,FALSE)</formula>
    </cfRule>
  </conditionalFormatting>
  <conditionalFormatting sqref="AQ129">
    <cfRule type="expression" dxfId="1859" priority="13097">
      <formula>IF(RIGHT(TEXT(AQ129,"0.#"),1)=".",FALSE,TRUE)</formula>
    </cfRule>
    <cfRule type="expression" dxfId="1858" priority="13098">
      <formula>IF(RIGHT(TEXT(AQ129,"0.#"),1)=".",TRUE,FALSE)</formula>
    </cfRule>
  </conditionalFormatting>
  <conditionalFormatting sqref="AE75">
    <cfRule type="expression" dxfId="1857" priority="13095">
      <formula>IF(RIGHT(TEXT(AE75,"0.#"),1)=".",FALSE,TRUE)</formula>
    </cfRule>
    <cfRule type="expression" dxfId="1856" priority="13096">
      <formula>IF(RIGHT(TEXT(AE75,"0.#"),1)=".",TRUE,FALSE)</formula>
    </cfRule>
  </conditionalFormatting>
  <conditionalFormatting sqref="AE76">
    <cfRule type="expression" dxfId="1855" priority="13093">
      <formula>IF(RIGHT(TEXT(AE76,"0.#"),1)=".",FALSE,TRUE)</formula>
    </cfRule>
    <cfRule type="expression" dxfId="1854" priority="13094">
      <formula>IF(RIGHT(TEXT(AE76,"0.#"),1)=".",TRUE,FALSE)</formula>
    </cfRule>
  </conditionalFormatting>
  <conditionalFormatting sqref="AE77">
    <cfRule type="expression" dxfId="1853" priority="13091">
      <formula>IF(RIGHT(TEXT(AE77,"0.#"),1)=".",FALSE,TRUE)</formula>
    </cfRule>
    <cfRule type="expression" dxfId="1852" priority="13092">
      <formula>IF(RIGHT(TEXT(AE77,"0.#"),1)=".",TRUE,FALSE)</formula>
    </cfRule>
  </conditionalFormatting>
  <conditionalFormatting sqref="AI77">
    <cfRule type="expression" dxfId="1851" priority="13089">
      <formula>IF(RIGHT(TEXT(AI77,"0.#"),1)=".",FALSE,TRUE)</formula>
    </cfRule>
    <cfRule type="expression" dxfId="1850" priority="13090">
      <formula>IF(RIGHT(TEXT(AI77,"0.#"),1)=".",TRUE,FALSE)</formula>
    </cfRule>
  </conditionalFormatting>
  <conditionalFormatting sqref="AI76">
    <cfRule type="expression" dxfId="1849" priority="13087">
      <formula>IF(RIGHT(TEXT(AI76,"0.#"),1)=".",FALSE,TRUE)</formula>
    </cfRule>
    <cfRule type="expression" dxfId="1848" priority="13088">
      <formula>IF(RIGHT(TEXT(AI76,"0.#"),1)=".",TRUE,FALSE)</formula>
    </cfRule>
  </conditionalFormatting>
  <conditionalFormatting sqref="AI75">
    <cfRule type="expression" dxfId="1847" priority="13085">
      <formula>IF(RIGHT(TEXT(AI75,"0.#"),1)=".",FALSE,TRUE)</formula>
    </cfRule>
    <cfRule type="expression" dxfId="1846" priority="13086">
      <formula>IF(RIGHT(TEXT(AI75,"0.#"),1)=".",TRUE,FALSE)</formula>
    </cfRule>
  </conditionalFormatting>
  <conditionalFormatting sqref="AM75">
    <cfRule type="expression" dxfId="1845" priority="13083">
      <formula>IF(RIGHT(TEXT(AM75,"0.#"),1)=".",FALSE,TRUE)</formula>
    </cfRule>
    <cfRule type="expression" dxfId="1844" priority="13084">
      <formula>IF(RIGHT(TEXT(AM75,"0.#"),1)=".",TRUE,FALSE)</formula>
    </cfRule>
  </conditionalFormatting>
  <conditionalFormatting sqref="AM76">
    <cfRule type="expression" dxfId="1843" priority="13081">
      <formula>IF(RIGHT(TEXT(AM76,"0.#"),1)=".",FALSE,TRUE)</formula>
    </cfRule>
    <cfRule type="expression" dxfId="1842" priority="13082">
      <formula>IF(RIGHT(TEXT(AM76,"0.#"),1)=".",TRUE,FALSE)</formula>
    </cfRule>
  </conditionalFormatting>
  <conditionalFormatting sqref="AM77">
    <cfRule type="expression" dxfId="1841" priority="13079">
      <formula>IF(RIGHT(TEXT(AM77,"0.#"),1)=".",FALSE,TRUE)</formula>
    </cfRule>
    <cfRule type="expression" dxfId="1840" priority="13080">
      <formula>IF(RIGHT(TEXT(AM77,"0.#"),1)=".",TRUE,FALSE)</formula>
    </cfRule>
  </conditionalFormatting>
  <conditionalFormatting sqref="AE134 AI134 AQ134:AQ135 AU134:AU135">
    <cfRule type="expression" dxfId="1839" priority="13065">
      <formula>IF(RIGHT(TEXT(AE134,"0.#"),1)=".",FALSE,TRUE)</formula>
    </cfRule>
    <cfRule type="expression" dxfId="1838" priority="13066">
      <formula>IF(RIGHT(TEXT(AE134,"0.#"),1)=".",TRUE,FALSE)</formula>
    </cfRule>
  </conditionalFormatting>
  <conditionalFormatting sqref="AE433">
    <cfRule type="expression" dxfId="1837" priority="13035">
      <formula>IF(RIGHT(TEXT(AE433,"0.#"),1)=".",FALSE,TRUE)</formula>
    </cfRule>
    <cfRule type="expression" dxfId="1836" priority="13036">
      <formula>IF(RIGHT(TEXT(AE433,"0.#"),1)=".",TRUE,FALSE)</formula>
    </cfRule>
  </conditionalFormatting>
  <conditionalFormatting sqref="AM435">
    <cfRule type="expression" dxfId="1835" priority="13019">
      <formula>IF(RIGHT(TEXT(AM435,"0.#"),1)=".",FALSE,TRUE)</formula>
    </cfRule>
    <cfRule type="expression" dxfId="1834" priority="13020">
      <formula>IF(RIGHT(TEXT(AM435,"0.#"),1)=".",TRUE,FALSE)</formula>
    </cfRule>
  </conditionalFormatting>
  <conditionalFormatting sqref="AE434">
    <cfRule type="expression" dxfId="1833" priority="13033">
      <formula>IF(RIGHT(TEXT(AE434,"0.#"),1)=".",FALSE,TRUE)</formula>
    </cfRule>
    <cfRule type="expression" dxfId="1832" priority="13034">
      <formula>IF(RIGHT(TEXT(AE434,"0.#"),1)=".",TRUE,FALSE)</formula>
    </cfRule>
  </conditionalFormatting>
  <conditionalFormatting sqref="AE435">
    <cfRule type="expression" dxfId="1831" priority="13031">
      <formula>IF(RIGHT(TEXT(AE435,"0.#"),1)=".",FALSE,TRUE)</formula>
    </cfRule>
    <cfRule type="expression" dxfId="1830" priority="13032">
      <formula>IF(RIGHT(TEXT(AE435,"0.#"),1)=".",TRUE,FALSE)</formula>
    </cfRule>
  </conditionalFormatting>
  <conditionalFormatting sqref="AM433">
    <cfRule type="expression" dxfId="1829" priority="13023">
      <formula>IF(RIGHT(TEXT(AM433,"0.#"),1)=".",FALSE,TRUE)</formula>
    </cfRule>
    <cfRule type="expression" dxfId="1828" priority="13024">
      <formula>IF(RIGHT(TEXT(AM433,"0.#"),1)=".",TRUE,FALSE)</formula>
    </cfRule>
  </conditionalFormatting>
  <conditionalFormatting sqref="AM434">
    <cfRule type="expression" dxfId="1827" priority="13021">
      <formula>IF(RIGHT(TEXT(AM434,"0.#"),1)=".",FALSE,TRUE)</formula>
    </cfRule>
    <cfRule type="expression" dxfId="1826" priority="13022">
      <formula>IF(RIGHT(TEXT(AM434,"0.#"),1)=".",TRUE,FALSE)</formula>
    </cfRule>
  </conditionalFormatting>
  <conditionalFormatting sqref="AU433">
    <cfRule type="expression" dxfId="1825" priority="13011">
      <formula>IF(RIGHT(TEXT(AU433,"0.#"),1)=".",FALSE,TRUE)</formula>
    </cfRule>
    <cfRule type="expression" dxfId="1824" priority="13012">
      <formula>IF(RIGHT(TEXT(AU433,"0.#"),1)=".",TRUE,FALSE)</formula>
    </cfRule>
  </conditionalFormatting>
  <conditionalFormatting sqref="AU434">
    <cfRule type="expression" dxfId="1823" priority="13009">
      <formula>IF(RIGHT(TEXT(AU434,"0.#"),1)=".",FALSE,TRUE)</formula>
    </cfRule>
    <cfRule type="expression" dxfId="1822" priority="13010">
      <formula>IF(RIGHT(TEXT(AU434,"0.#"),1)=".",TRUE,FALSE)</formula>
    </cfRule>
  </conditionalFormatting>
  <conditionalFormatting sqref="AU435">
    <cfRule type="expression" dxfId="1821" priority="13007">
      <formula>IF(RIGHT(TEXT(AU435,"0.#"),1)=".",FALSE,TRUE)</formula>
    </cfRule>
    <cfRule type="expression" dxfId="1820" priority="13008">
      <formula>IF(RIGHT(TEXT(AU435,"0.#"),1)=".",TRUE,FALSE)</formula>
    </cfRule>
  </conditionalFormatting>
  <conditionalFormatting sqref="AI435">
    <cfRule type="expression" dxfId="1819" priority="12941">
      <formula>IF(RIGHT(TEXT(AI435,"0.#"),1)=".",FALSE,TRUE)</formula>
    </cfRule>
    <cfRule type="expression" dxfId="1818" priority="12942">
      <formula>IF(RIGHT(TEXT(AI435,"0.#"),1)=".",TRUE,FALSE)</formula>
    </cfRule>
  </conditionalFormatting>
  <conditionalFormatting sqref="AI433">
    <cfRule type="expression" dxfId="1817" priority="12945">
      <formula>IF(RIGHT(TEXT(AI433,"0.#"),1)=".",FALSE,TRUE)</formula>
    </cfRule>
    <cfRule type="expression" dxfId="1816" priority="12946">
      <formula>IF(RIGHT(TEXT(AI433,"0.#"),1)=".",TRUE,FALSE)</formula>
    </cfRule>
  </conditionalFormatting>
  <conditionalFormatting sqref="AI434">
    <cfRule type="expression" dxfId="1815" priority="12943">
      <formula>IF(RIGHT(TEXT(AI434,"0.#"),1)=".",FALSE,TRUE)</formula>
    </cfRule>
    <cfRule type="expression" dxfId="1814" priority="12944">
      <formula>IF(RIGHT(TEXT(AI434,"0.#"),1)=".",TRUE,FALSE)</formula>
    </cfRule>
  </conditionalFormatting>
  <conditionalFormatting sqref="AQ434">
    <cfRule type="expression" dxfId="1813" priority="12927">
      <formula>IF(RIGHT(TEXT(AQ434,"0.#"),1)=".",FALSE,TRUE)</formula>
    </cfRule>
    <cfRule type="expression" dxfId="1812" priority="12928">
      <formula>IF(RIGHT(TEXT(AQ434,"0.#"),1)=".",TRUE,FALSE)</formula>
    </cfRule>
  </conditionalFormatting>
  <conditionalFormatting sqref="AQ435">
    <cfRule type="expression" dxfId="1811" priority="12913">
      <formula>IF(RIGHT(TEXT(AQ435,"0.#"),1)=".",FALSE,TRUE)</formula>
    </cfRule>
    <cfRule type="expression" dxfId="1810" priority="12914">
      <formula>IF(RIGHT(TEXT(AQ435,"0.#"),1)=".",TRUE,FALSE)</formula>
    </cfRule>
  </conditionalFormatting>
  <conditionalFormatting sqref="AQ433">
    <cfRule type="expression" dxfId="1809" priority="12911">
      <formula>IF(RIGHT(TEXT(AQ433,"0.#"),1)=".",FALSE,TRUE)</formula>
    </cfRule>
    <cfRule type="expression" dxfId="1808" priority="12912">
      <formula>IF(RIGHT(TEXT(AQ433,"0.#"),1)=".",TRUE,FALSE)</formula>
    </cfRule>
  </conditionalFormatting>
  <conditionalFormatting sqref="AL847:AO866">
    <cfRule type="expression" dxfId="1807" priority="6635">
      <formula>IF(AND(AL847&gt;=0, RIGHT(TEXT(AL847,"0.#"),1)&lt;&gt;"."),TRUE,FALSE)</formula>
    </cfRule>
    <cfRule type="expression" dxfId="1806" priority="6636">
      <formula>IF(AND(AL847&gt;=0, RIGHT(TEXT(AL847,"0.#"),1)="."),TRUE,FALSE)</formula>
    </cfRule>
    <cfRule type="expression" dxfId="1805" priority="6637">
      <formula>IF(AND(AL847&lt;0, RIGHT(TEXT(AL847,"0.#"),1)&lt;&gt;"."),TRUE,FALSE)</formula>
    </cfRule>
    <cfRule type="expression" dxfId="1804" priority="6638">
      <formula>IF(AND(AL847&lt;0, RIGHT(TEXT(AL847,"0.#"),1)="."),TRUE,FALSE)</formula>
    </cfRule>
  </conditionalFormatting>
  <conditionalFormatting sqref="AQ53:AQ55">
    <cfRule type="expression" dxfId="1803" priority="4657">
      <formula>IF(RIGHT(TEXT(AQ53,"0.#"),1)=".",FALSE,TRUE)</formula>
    </cfRule>
    <cfRule type="expression" dxfId="1802" priority="4658">
      <formula>IF(RIGHT(TEXT(AQ53,"0.#"),1)=".",TRUE,FALSE)</formula>
    </cfRule>
  </conditionalFormatting>
  <conditionalFormatting sqref="AU53:AU55">
    <cfRule type="expression" dxfId="1801" priority="4655">
      <formula>IF(RIGHT(TEXT(AU53,"0.#"),1)=".",FALSE,TRUE)</formula>
    </cfRule>
    <cfRule type="expression" dxfId="1800" priority="4656">
      <formula>IF(RIGHT(TEXT(AU53,"0.#"),1)=".",TRUE,FALSE)</formula>
    </cfRule>
  </conditionalFormatting>
  <conditionalFormatting sqref="AQ60:AQ62">
    <cfRule type="expression" dxfId="1799" priority="4653">
      <formula>IF(RIGHT(TEXT(AQ60,"0.#"),1)=".",FALSE,TRUE)</formula>
    </cfRule>
    <cfRule type="expression" dxfId="1798" priority="4654">
      <formula>IF(RIGHT(TEXT(AQ60,"0.#"),1)=".",TRUE,FALSE)</formula>
    </cfRule>
  </conditionalFormatting>
  <conditionalFormatting sqref="AU60:AU62">
    <cfRule type="expression" dxfId="1797" priority="4651">
      <formula>IF(RIGHT(TEXT(AU60,"0.#"),1)=".",FALSE,TRUE)</formula>
    </cfRule>
    <cfRule type="expression" dxfId="1796" priority="4652">
      <formula>IF(RIGHT(TEXT(AU60,"0.#"),1)=".",TRUE,FALSE)</formula>
    </cfRule>
  </conditionalFormatting>
  <conditionalFormatting sqref="AQ75:AQ77">
    <cfRule type="expression" dxfId="1795" priority="4649">
      <formula>IF(RIGHT(TEXT(AQ75,"0.#"),1)=".",FALSE,TRUE)</formula>
    </cfRule>
    <cfRule type="expression" dxfId="1794" priority="4650">
      <formula>IF(RIGHT(TEXT(AQ75,"0.#"),1)=".",TRUE,FALSE)</formula>
    </cfRule>
  </conditionalFormatting>
  <conditionalFormatting sqref="AU75:AU77">
    <cfRule type="expression" dxfId="1793" priority="4647">
      <formula>IF(RIGHT(TEXT(AU75,"0.#"),1)=".",FALSE,TRUE)</formula>
    </cfRule>
    <cfRule type="expression" dxfId="1792" priority="4648">
      <formula>IF(RIGHT(TEXT(AU75,"0.#"),1)=".",TRUE,FALSE)</formula>
    </cfRule>
  </conditionalFormatting>
  <conditionalFormatting sqref="AQ87:AQ89">
    <cfRule type="expression" dxfId="1791" priority="4645">
      <formula>IF(RIGHT(TEXT(AQ87,"0.#"),1)=".",FALSE,TRUE)</formula>
    </cfRule>
    <cfRule type="expression" dxfId="1790" priority="4646">
      <formula>IF(RIGHT(TEXT(AQ87,"0.#"),1)=".",TRUE,FALSE)</formula>
    </cfRule>
  </conditionalFormatting>
  <conditionalFormatting sqref="AU87:AU89">
    <cfRule type="expression" dxfId="1789" priority="4643">
      <formula>IF(RIGHT(TEXT(AU87,"0.#"),1)=".",FALSE,TRUE)</formula>
    </cfRule>
    <cfRule type="expression" dxfId="1788" priority="4644">
      <formula>IF(RIGHT(TEXT(AU87,"0.#"),1)=".",TRUE,FALSE)</formula>
    </cfRule>
  </conditionalFormatting>
  <conditionalFormatting sqref="AQ92:AQ94">
    <cfRule type="expression" dxfId="1787" priority="4641">
      <formula>IF(RIGHT(TEXT(AQ92,"0.#"),1)=".",FALSE,TRUE)</formula>
    </cfRule>
    <cfRule type="expression" dxfId="1786" priority="4642">
      <formula>IF(RIGHT(TEXT(AQ92,"0.#"),1)=".",TRUE,FALSE)</formula>
    </cfRule>
  </conditionalFormatting>
  <conditionalFormatting sqref="AU92:AU94">
    <cfRule type="expression" dxfId="1785" priority="4639">
      <formula>IF(RIGHT(TEXT(AU92,"0.#"),1)=".",FALSE,TRUE)</formula>
    </cfRule>
    <cfRule type="expression" dxfId="1784" priority="4640">
      <formula>IF(RIGHT(TEXT(AU92,"0.#"),1)=".",TRUE,FALSE)</formula>
    </cfRule>
  </conditionalFormatting>
  <conditionalFormatting sqref="AQ97:AQ99">
    <cfRule type="expression" dxfId="1783" priority="4637">
      <formula>IF(RIGHT(TEXT(AQ97,"0.#"),1)=".",FALSE,TRUE)</formula>
    </cfRule>
    <cfRule type="expression" dxfId="1782" priority="4638">
      <formula>IF(RIGHT(TEXT(AQ97,"0.#"),1)=".",TRUE,FALSE)</formula>
    </cfRule>
  </conditionalFormatting>
  <conditionalFormatting sqref="AU97:AU99">
    <cfRule type="expression" dxfId="1781" priority="4635">
      <formula>IF(RIGHT(TEXT(AU97,"0.#"),1)=".",FALSE,TRUE)</formula>
    </cfRule>
    <cfRule type="expression" dxfId="1780" priority="4636">
      <formula>IF(RIGHT(TEXT(AU97,"0.#"),1)=".",TRUE,FALSE)</formula>
    </cfRule>
  </conditionalFormatting>
  <conditionalFormatting sqref="AE458">
    <cfRule type="expression" dxfId="1779" priority="4329">
      <formula>IF(RIGHT(TEXT(AE458,"0.#"),1)=".",FALSE,TRUE)</formula>
    </cfRule>
    <cfRule type="expression" dxfId="1778" priority="4330">
      <formula>IF(RIGHT(TEXT(AE458,"0.#"),1)=".",TRUE,FALSE)</formula>
    </cfRule>
  </conditionalFormatting>
  <conditionalFormatting sqref="AM460">
    <cfRule type="expression" dxfId="1777" priority="4319">
      <formula>IF(RIGHT(TEXT(AM460,"0.#"),1)=".",FALSE,TRUE)</formula>
    </cfRule>
    <cfRule type="expression" dxfId="1776" priority="4320">
      <formula>IF(RIGHT(TEXT(AM460,"0.#"),1)=".",TRUE,FALSE)</formula>
    </cfRule>
  </conditionalFormatting>
  <conditionalFormatting sqref="AE459">
    <cfRule type="expression" dxfId="1775" priority="4327">
      <formula>IF(RIGHT(TEXT(AE459,"0.#"),1)=".",FALSE,TRUE)</formula>
    </cfRule>
    <cfRule type="expression" dxfId="1774" priority="4328">
      <formula>IF(RIGHT(TEXT(AE459,"0.#"),1)=".",TRUE,FALSE)</formula>
    </cfRule>
  </conditionalFormatting>
  <conditionalFormatting sqref="AE460">
    <cfRule type="expression" dxfId="1773" priority="4325">
      <formula>IF(RIGHT(TEXT(AE460,"0.#"),1)=".",FALSE,TRUE)</formula>
    </cfRule>
    <cfRule type="expression" dxfId="1772" priority="4326">
      <formula>IF(RIGHT(TEXT(AE460,"0.#"),1)=".",TRUE,FALSE)</formula>
    </cfRule>
  </conditionalFormatting>
  <conditionalFormatting sqref="AM458">
    <cfRule type="expression" dxfId="1771" priority="4323">
      <formula>IF(RIGHT(TEXT(AM458,"0.#"),1)=".",FALSE,TRUE)</formula>
    </cfRule>
    <cfRule type="expression" dxfId="1770" priority="4324">
      <formula>IF(RIGHT(TEXT(AM458,"0.#"),1)=".",TRUE,FALSE)</formula>
    </cfRule>
  </conditionalFormatting>
  <conditionalFormatting sqref="AM459">
    <cfRule type="expression" dxfId="1769" priority="4321">
      <formula>IF(RIGHT(TEXT(AM459,"0.#"),1)=".",FALSE,TRUE)</formula>
    </cfRule>
    <cfRule type="expression" dxfId="1768" priority="4322">
      <formula>IF(RIGHT(TEXT(AM459,"0.#"),1)=".",TRUE,FALSE)</formula>
    </cfRule>
  </conditionalFormatting>
  <conditionalFormatting sqref="AU458">
    <cfRule type="expression" dxfId="1767" priority="4317">
      <formula>IF(RIGHT(TEXT(AU458,"0.#"),1)=".",FALSE,TRUE)</formula>
    </cfRule>
    <cfRule type="expression" dxfId="1766" priority="4318">
      <formula>IF(RIGHT(TEXT(AU458,"0.#"),1)=".",TRUE,FALSE)</formula>
    </cfRule>
  </conditionalFormatting>
  <conditionalFormatting sqref="AU459">
    <cfRule type="expression" dxfId="1765" priority="4315">
      <formula>IF(RIGHT(TEXT(AU459,"0.#"),1)=".",FALSE,TRUE)</formula>
    </cfRule>
    <cfRule type="expression" dxfId="1764" priority="4316">
      <formula>IF(RIGHT(TEXT(AU459,"0.#"),1)=".",TRUE,FALSE)</formula>
    </cfRule>
  </conditionalFormatting>
  <conditionalFormatting sqref="AU460">
    <cfRule type="expression" dxfId="1763" priority="4313">
      <formula>IF(RIGHT(TEXT(AU460,"0.#"),1)=".",FALSE,TRUE)</formula>
    </cfRule>
    <cfRule type="expression" dxfId="1762" priority="4314">
      <formula>IF(RIGHT(TEXT(AU460,"0.#"),1)=".",TRUE,FALSE)</formula>
    </cfRule>
  </conditionalFormatting>
  <conditionalFormatting sqref="AI460">
    <cfRule type="expression" dxfId="1761" priority="4307">
      <formula>IF(RIGHT(TEXT(AI460,"0.#"),1)=".",FALSE,TRUE)</formula>
    </cfRule>
    <cfRule type="expression" dxfId="1760" priority="4308">
      <formula>IF(RIGHT(TEXT(AI460,"0.#"),1)=".",TRUE,FALSE)</formula>
    </cfRule>
  </conditionalFormatting>
  <conditionalFormatting sqref="AI458">
    <cfRule type="expression" dxfId="1759" priority="4311">
      <formula>IF(RIGHT(TEXT(AI458,"0.#"),1)=".",FALSE,TRUE)</formula>
    </cfRule>
    <cfRule type="expression" dxfId="1758" priority="4312">
      <formula>IF(RIGHT(TEXT(AI458,"0.#"),1)=".",TRUE,FALSE)</formula>
    </cfRule>
  </conditionalFormatting>
  <conditionalFormatting sqref="AI459">
    <cfRule type="expression" dxfId="1757" priority="4309">
      <formula>IF(RIGHT(TEXT(AI459,"0.#"),1)=".",FALSE,TRUE)</formula>
    </cfRule>
    <cfRule type="expression" dxfId="1756" priority="4310">
      <formula>IF(RIGHT(TEXT(AI459,"0.#"),1)=".",TRUE,FALSE)</formula>
    </cfRule>
  </conditionalFormatting>
  <conditionalFormatting sqref="AQ459">
    <cfRule type="expression" dxfId="1755" priority="4305">
      <formula>IF(RIGHT(TEXT(AQ459,"0.#"),1)=".",FALSE,TRUE)</formula>
    </cfRule>
    <cfRule type="expression" dxfId="1754" priority="4306">
      <formula>IF(RIGHT(TEXT(AQ459,"0.#"),1)=".",TRUE,FALSE)</formula>
    </cfRule>
  </conditionalFormatting>
  <conditionalFormatting sqref="AQ460">
    <cfRule type="expression" dxfId="1753" priority="4303">
      <formula>IF(RIGHT(TEXT(AQ460,"0.#"),1)=".",FALSE,TRUE)</formula>
    </cfRule>
    <cfRule type="expression" dxfId="1752" priority="4304">
      <formula>IF(RIGHT(TEXT(AQ460,"0.#"),1)=".",TRUE,FALSE)</formula>
    </cfRule>
  </conditionalFormatting>
  <conditionalFormatting sqref="AQ458">
    <cfRule type="expression" dxfId="1751" priority="4301">
      <formula>IF(RIGHT(TEXT(AQ458,"0.#"),1)=".",FALSE,TRUE)</formula>
    </cfRule>
    <cfRule type="expression" dxfId="1750" priority="4302">
      <formula>IF(RIGHT(TEXT(AQ458,"0.#"),1)=".",TRUE,FALSE)</formula>
    </cfRule>
  </conditionalFormatting>
  <conditionalFormatting sqref="AE120 AM120">
    <cfRule type="expression" dxfId="1749" priority="2979">
      <formula>IF(RIGHT(TEXT(AE120,"0.#"),1)=".",FALSE,TRUE)</formula>
    </cfRule>
    <cfRule type="expression" dxfId="1748" priority="2980">
      <formula>IF(RIGHT(TEXT(AE120,"0.#"),1)=".",TRUE,FALSE)</formula>
    </cfRule>
  </conditionalFormatting>
  <conditionalFormatting sqref="AI126">
    <cfRule type="expression" dxfId="1747" priority="2969">
      <formula>IF(RIGHT(TEXT(AI126,"0.#"),1)=".",FALSE,TRUE)</formula>
    </cfRule>
    <cfRule type="expression" dxfId="1746" priority="2970">
      <formula>IF(RIGHT(TEXT(AI126,"0.#"),1)=".",TRUE,FALSE)</formula>
    </cfRule>
  </conditionalFormatting>
  <conditionalFormatting sqref="AI120">
    <cfRule type="expression" dxfId="1745" priority="2977">
      <formula>IF(RIGHT(TEXT(AI120,"0.#"),1)=".",FALSE,TRUE)</formula>
    </cfRule>
    <cfRule type="expression" dxfId="1744" priority="2978">
      <formula>IF(RIGHT(TEXT(AI120,"0.#"),1)=".",TRUE,FALSE)</formula>
    </cfRule>
  </conditionalFormatting>
  <conditionalFormatting sqref="AE123 AM123">
    <cfRule type="expression" dxfId="1743" priority="2975">
      <formula>IF(RIGHT(TEXT(AE123,"0.#"),1)=".",FALSE,TRUE)</formula>
    </cfRule>
    <cfRule type="expression" dxfId="1742" priority="2976">
      <formula>IF(RIGHT(TEXT(AE123,"0.#"),1)=".",TRUE,FALSE)</formula>
    </cfRule>
  </conditionalFormatting>
  <conditionalFormatting sqref="AI123">
    <cfRule type="expression" dxfId="1741" priority="2973">
      <formula>IF(RIGHT(TEXT(AI123,"0.#"),1)=".",FALSE,TRUE)</formula>
    </cfRule>
    <cfRule type="expression" dxfId="1740" priority="2974">
      <formula>IF(RIGHT(TEXT(AI123,"0.#"),1)=".",TRUE,FALSE)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39:Y866">
    <cfRule type="expression" dxfId="1733" priority="2963">
      <formula>IF(RIGHT(TEXT(Y839,"0.#"),1)=".",FALSE,TRUE)</formula>
    </cfRule>
    <cfRule type="expression" dxfId="1732" priority="2964">
      <formula>IF(RIGHT(TEXT(Y839,"0.#"),1)=".",TRUE,FALSE)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02:AO1131">
    <cfRule type="expression" dxfId="1703" priority="2869">
      <formula>IF(AND(AL1102&gt;=0, RIGHT(TEXT(AL1102,"0.#"),1)&lt;&gt;"."),TRUE,FALSE)</formula>
    </cfRule>
    <cfRule type="expression" dxfId="1702" priority="2870">
      <formula>IF(AND(AL1102&gt;=0, RIGHT(TEXT(AL1102,"0.#"),1)="."),TRUE,FALSE)</formula>
    </cfRule>
    <cfRule type="expression" dxfId="1701" priority="2871">
      <formula>IF(AND(AL1102&lt;0, RIGHT(TEXT(AL1102,"0.#"),1)&lt;&gt;"."),TRUE,FALSE)</formula>
    </cfRule>
    <cfRule type="expression" dxfId="1700" priority="2872">
      <formula>IF(AND(AL1102&lt;0, RIGHT(TEXT(AL1102,"0.#"),1)="."),TRUE,FALSE)</formula>
    </cfRule>
  </conditionalFormatting>
  <conditionalFormatting sqref="Y1102:Y1131">
    <cfRule type="expression" dxfId="1699" priority="2867">
      <formula>IF(RIGHT(TEXT(Y1102,"0.#"),1)=".",FALSE,TRUE)</formula>
    </cfRule>
    <cfRule type="expression" dxfId="1698" priority="2868">
      <formula>IF(RIGHT(TEXT(Y1102,"0.#"),1)=".",TRUE,FALSE)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37:AO846">
    <cfRule type="expression" dxfId="1689" priority="2821">
      <formula>IF(AND(AL837&gt;=0, RIGHT(TEXT(AL837,"0.#"),1)&lt;&gt;"."),TRUE,FALSE)</formula>
    </cfRule>
    <cfRule type="expression" dxfId="1688" priority="2822">
      <formula>IF(AND(AL837&gt;=0, RIGHT(TEXT(AL837,"0.#"),1)="."),TRUE,FALSE)</formula>
    </cfRule>
    <cfRule type="expression" dxfId="1687" priority="2823">
      <formula>IF(AND(AL837&lt;0, RIGHT(TEXT(AL837,"0.#"),1)&lt;&gt;"."),TRUE,FALSE)</formula>
    </cfRule>
    <cfRule type="expression" dxfId="1686" priority="2824">
      <formula>IF(AND(AL837&lt;0, RIGHT(TEXT(AL837,"0.#"),1)="."),TRUE,FALSE)</formula>
    </cfRule>
  </conditionalFormatting>
  <conditionalFormatting sqref="Y837:Y838">
    <cfRule type="expression" dxfId="1685" priority="2819">
      <formula>IF(RIGHT(TEXT(Y837,"0.#"),1)=".",FALSE,TRUE)</formula>
    </cfRule>
    <cfRule type="expression" dxfId="1684" priority="2820">
      <formula>IF(RIGHT(TEXT(Y837,"0.#"),1)=".",TRUE,FALSE)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72:Y899">
    <cfRule type="expression" dxfId="1367" priority="2079">
      <formula>IF(RIGHT(TEXT(Y872,"0.#"),1)=".",FALSE,TRUE)</formula>
    </cfRule>
    <cfRule type="expression" dxfId="1366" priority="2080">
      <formula>IF(RIGHT(TEXT(Y872,"0.#"),1)=".",TRUE,FALSE)</formula>
    </cfRule>
  </conditionalFormatting>
  <conditionalFormatting sqref="Y870:Y871">
    <cfRule type="expression" dxfId="1365" priority="2073">
      <formula>IF(RIGHT(TEXT(Y870,"0.#"),1)=".",FALSE,TRUE)</formula>
    </cfRule>
    <cfRule type="expression" dxfId="1364" priority="2074">
      <formula>IF(RIGHT(TEXT(Y870,"0.#"),1)=".",TRUE,FALSE)</formula>
    </cfRule>
  </conditionalFormatting>
  <conditionalFormatting sqref="Y905:Y932">
    <cfRule type="expression" dxfId="1363" priority="2067">
      <formula>IF(RIGHT(TEXT(Y905,"0.#"),1)=".",FALSE,TRUE)</formula>
    </cfRule>
    <cfRule type="expression" dxfId="1362" priority="2068">
      <formula>IF(RIGHT(TEXT(Y905,"0.#"),1)=".",TRUE,FALSE)</formula>
    </cfRule>
  </conditionalFormatting>
  <conditionalFormatting sqref="Y903:Y904">
    <cfRule type="expression" dxfId="1361" priority="2061">
      <formula>IF(RIGHT(TEXT(Y903,"0.#"),1)=".",FALSE,TRUE)</formula>
    </cfRule>
    <cfRule type="expression" dxfId="1360" priority="2062">
      <formula>IF(RIGHT(TEXT(Y903,"0.#"),1)=".",TRUE,FALSE)</formula>
    </cfRule>
  </conditionalFormatting>
  <conditionalFormatting sqref="Y938:Y965">
    <cfRule type="expression" dxfId="1359" priority="2055">
      <formula>IF(RIGHT(TEXT(Y938,"0.#"),1)=".",FALSE,TRUE)</formula>
    </cfRule>
    <cfRule type="expression" dxfId="1358" priority="2056">
      <formula>IF(RIGHT(TEXT(Y938,"0.#"),1)=".",TRUE,FALSE)</formula>
    </cfRule>
  </conditionalFormatting>
  <conditionalFormatting sqref="Y936:Y937">
    <cfRule type="expression" dxfId="1357" priority="2049">
      <formula>IF(RIGHT(TEXT(Y936,"0.#"),1)=".",FALSE,TRUE)</formula>
    </cfRule>
    <cfRule type="expression" dxfId="1356" priority="2050">
      <formula>IF(RIGHT(TEXT(Y936,"0.#"),1)=".",TRUE,FALSE)</formula>
    </cfRule>
  </conditionalFormatting>
  <conditionalFormatting sqref="Y971:Y998">
    <cfRule type="expression" dxfId="1355" priority="2043">
      <formula>IF(RIGHT(TEXT(Y971,"0.#"),1)=".",FALSE,TRUE)</formula>
    </cfRule>
    <cfRule type="expression" dxfId="1354" priority="2044">
      <formula>IF(RIGHT(TEXT(Y971,"0.#"),1)=".",TRUE,FALSE)</formula>
    </cfRule>
  </conditionalFormatting>
  <conditionalFormatting sqref="Y969:Y970">
    <cfRule type="expression" dxfId="1353" priority="2037">
      <formula>IF(RIGHT(TEXT(Y969,"0.#"),1)=".",FALSE,TRUE)</formula>
    </cfRule>
    <cfRule type="expression" dxfId="1352" priority="2038">
      <formula>IF(RIGHT(TEXT(Y969,"0.#"),1)=".",TRUE,FALSE)</formula>
    </cfRule>
  </conditionalFormatting>
  <conditionalFormatting sqref="Y1004:Y1031">
    <cfRule type="expression" dxfId="1351" priority="2031">
      <formula>IF(RIGHT(TEXT(Y1004,"0.#"),1)=".",FALSE,TRUE)</formula>
    </cfRule>
    <cfRule type="expression" dxfId="1350" priority="2032">
      <formula>IF(RIGHT(TEXT(Y1004,"0.#"),1)=".",TRUE,FALSE)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72:AO899">
    <cfRule type="expression" dxfId="1269" priority="2081">
      <formula>IF(AND(AL872&gt;=0, RIGHT(TEXT(AL872,"0.#"),1)&lt;&gt;"."),TRUE,FALSE)</formula>
    </cfRule>
    <cfRule type="expression" dxfId="1268" priority="2082">
      <formula>IF(AND(AL872&gt;=0, RIGHT(TEXT(AL872,"0.#"),1)="."),TRUE,FALSE)</formula>
    </cfRule>
    <cfRule type="expression" dxfId="1267" priority="2083">
      <formula>IF(AND(AL872&lt;0, RIGHT(TEXT(AL872,"0.#"),1)&lt;&gt;"."),TRUE,FALSE)</formula>
    </cfRule>
    <cfRule type="expression" dxfId="1266" priority="2084">
      <formula>IF(AND(AL872&lt;0, RIGHT(TEXT(AL872,"0.#"),1)="."),TRUE,FALSE)</formula>
    </cfRule>
  </conditionalFormatting>
  <conditionalFormatting sqref="AL870:AO871">
    <cfRule type="expression" dxfId="1265" priority="2075">
      <formula>IF(AND(AL870&gt;=0, RIGHT(TEXT(AL870,"0.#"),1)&lt;&gt;"."),TRUE,FALSE)</formula>
    </cfRule>
    <cfRule type="expression" dxfId="1264" priority="2076">
      <formula>IF(AND(AL870&gt;=0, RIGHT(TEXT(AL870,"0.#"),1)="."),TRUE,FALSE)</formula>
    </cfRule>
    <cfRule type="expression" dxfId="1263" priority="2077">
      <formula>IF(AND(AL870&lt;0, RIGHT(TEXT(AL870,"0.#"),1)&lt;&gt;"."),TRUE,FALSE)</formula>
    </cfRule>
    <cfRule type="expression" dxfId="1262" priority="2078">
      <formula>IF(AND(AL870&lt;0, RIGHT(TEXT(AL870,"0.#"),1)="."),TRUE,FALSE)</formula>
    </cfRule>
  </conditionalFormatting>
  <conditionalFormatting sqref="AL905:AO932">
    <cfRule type="expression" dxfId="1261" priority="2069">
      <formula>IF(AND(AL905&gt;=0, RIGHT(TEXT(AL905,"0.#"),1)&lt;&gt;"."),TRUE,FALSE)</formula>
    </cfRule>
    <cfRule type="expression" dxfId="1260" priority="2070">
      <formula>IF(AND(AL905&gt;=0, RIGHT(TEXT(AL905,"0.#"),1)="."),TRUE,FALSE)</formula>
    </cfRule>
    <cfRule type="expression" dxfId="1259" priority="2071">
      <formula>IF(AND(AL905&lt;0, RIGHT(TEXT(AL905,"0.#"),1)&lt;&gt;"."),TRUE,FALSE)</formula>
    </cfRule>
    <cfRule type="expression" dxfId="1258" priority="2072">
      <formula>IF(AND(AL905&lt;0, RIGHT(TEXT(AL905,"0.#"),1)="."),TRUE,FALSE)</formula>
    </cfRule>
  </conditionalFormatting>
  <conditionalFormatting sqref="AL903:AO904">
    <cfRule type="expression" dxfId="1257" priority="2063">
      <formula>IF(AND(AL903&gt;=0, RIGHT(TEXT(AL903,"0.#"),1)&lt;&gt;"."),TRUE,FALSE)</formula>
    </cfRule>
    <cfRule type="expression" dxfId="1256" priority="2064">
      <formula>IF(AND(AL903&gt;=0, RIGHT(TEXT(AL903,"0.#"),1)="."),TRUE,FALSE)</formula>
    </cfRule>
    <cfRule type="expression" dxfId="1255" priority="2065">
      <formula>IF(AND(AL903&lt;0, RIGHT(TEXT(AL903,"0.#"),1)&lt;&gt;"."),TRUE,FALSE)</formula>
    </cfRule>
    <cfRule type="expression" dxfId="1254" priority="2066">
      <formula>IF(AND(AL903&lt;0, RIGHT(TEXT(AL903,"0.#"),1)="."),TRUE,FALSE)</formula>
    </cfRule>
  </conditionalFormatting>
  <conditionalFormatting sqref="AL938:AO965">
    <cfRule type="expression" dxfId="1253" priority="2057">
      <formula>IF(AND(AL938&gt;=0, RIGHT(TEXT(AL938,"0.#"),1)&lt;&gt;"."),TRUE,FALSE)</formula>
    </cfRule>
    <cfRule type="expression" dxfId="1252" priority="2058">
      <formula>IF(AND(AL938&gt;=0, RIGHT(TEXT(AL938,"0.#"),1)="."),TRUE,FALSE)</formula>
    </cfRule>
    <cfRule type="expression" dxfId="1251" priority="2059">
      <formula>IF(AND(AL938&lt;0, RIGHT(TEXT(AL938,"0.#"),1)&lt;&gt;"."),TRUE,FALSE)</formula>
    </cfRule>
    <cfRule type="expression" dxfId="1250" priority="2060">
      <formula>IF(AND(AL938&lt;0, RIGHT(TEXT(AL938,"0.#"),1)="."),TRUE,FALSE)</formula>
    </cfRule>
  </conditionalFormatting>
  <conditionalFormatting sqref="AL936:AO937">
    <cfRule type="expression" dxfId="1249" priority="2051">
      <formula>IF(AND(AL936&gt;=0, RIGHT(TEXT(AL936,"0.#"),1)&lt;&gt;"."),TRUE,FALSE)</formula>
    </cfRule>
    <cfRule type="expression" dxfId="1248" priority="2052">
      <formula>IF(AND(AL936&gt;=0, RIGHT(TEXT(AL936,"0.#"),1)="."),TRUE,FALSE)</formula>
    </cfRule>
    <cfRule type="expression" dxfId="1247" priority="2053">
      <formula>IF(AND(AL936&lt;0, RIGHT(TEXT(AL936,"0.#"),1)&lt;&gt;"."),TRUE,FALSE)</formula>
    </cfRule>
    <cfRule type="expression" dxfId="1246" priority="2054">
      <formula>IF(AND(AL936&lt;0, RIGHT(TEXT(AL936,"0.#"),1)="."),TRUE,FALSE)</formula>
    </cfRule>
  </conditionalFormatting>
  <conditionalFormatting sqref="AL971:AO998">
    <cfRule type="expression" dxfId="1245" priority="2045">
      <formula>IF(AND(AL971&gt;=0, RIGHT(TEXT(AL971,"0.#"),1)&lt;&gt;"."),TRUE,FALSE)</formula>
    </cfRule>
    <cfRule type="expression" dxfId="1244" priority="2046">
      <formula>IF(AND(AL971&gt;=0, RIGHT(TEXT(AL971,"0.#"),1)="."),TRUE,FALSE)</formula>
    </cfRule>
    <cfRule type="expression" dxfId="1243" priority="2047">
      <formula>IF(AND(AL971&lt;0, RIGHT(TEXT(AL971,"0.#"),1)&lt;&gt;"."),TRUE,FALSE)</formula>
    </cfRule>
    <cfRule type="expression" dxfId="1242" priority="2048">
      <formula>IF(AND(AL971&lt;0, RIGHT(TEXT(AL971,"0.#"),1)="."),TRUE,FALSE)</formula>
    </cfRule>
  </conditionalFormatting>
  <conditionalFormatting sqref="AL969:AO970">
    <cfRule type="expression" dxfId="1241" priority="2039">
      <formula>IF(AND(AL969&gt;=0, RIGHT(TEXT(AL969,"0.#"),1)&lt;&gt;"."),TRUE,FALSE)</formula>
    </cfRule>
    <cfRule type="expression" dxfId="1240" priority="2040">
      <formula>IF(AND(AL969&gt;=0, RIGHT(TEXT(AL969,"0.#"),1)="."),TRUE,FALSE)</formula>
    </cfRule>
    <cfRule type="expression" dxfId="1239" priority="2041">
      <formula>IF(AND(AL969&lt;0, RIGHT(TEXT(AL969,"0.#"),1)&lt;&gt;"."),TRUE,FALSE)</formula>
    </cfRule>
    <cfRule type="expression" dxfId="1238" priority="2042">
      <formula>IF(AND(AL969&lt;0, RIGHT(TEXT(AL969,"0.#"),1)="."),TRUE,FALSE)</formula>
    </cfRule>
  </conditionalFormatting>
  <conditionalFormatting sqref="AL1004:AO1031">
    <cfRule type="expression" dxfId="1237" priority="2033">
      <formula>IF(AND(AL1004&gt;=0, RIGHT(TEXT(AL1004,"0.#"),1)&lt;&gt;"."),TRUE,FALSE)</formula>
    </cfRule>
    <cfRule type="expression" dxfId="1236" priority="2034">
      <formula>IF(AND(AL1004&gt;=0, RIGHT(TEXT(AL1004,"0.#"),1)="."),TRUE,FALSE)</formula>
    </cfRule>
    <cfRule type="expression" dxfId="1235" priority="2035">
      <formula>IF(AND(AL1004&lt;0, RIGHT(TEXT(AL1004,"0.#"),1)&lt;&gt;"."),TRUE,FALSE)</formula>
    </cfRule>
    <cfRule type="expression" dxfId="1234" priority="2036">
      <formula>IF(AND(AL1004&lt;0, RIGHT(TEXT(AL1004,"0.#"),1)="."),TRUE,FALSE)</formula>
    </cfRule>
  </conditionalFormatting>
  <conditionalFormatting sqref="AL1002:AO1003">
    <cfRule type="expression" dxfId="1233" priority="2027">
      <formula>IF(AND(AL1002&gt;=0, RIGHT(TEXT(AL1002,"0.#"),1)&lt;&gt;"."),TRUE,FALSE)</formula>
    </cfRule>
    <cfRule type="expression" dxfId="1232" priority="2028">
      <formula>IF(AND(AL1002&gt;=0, RIGHT(TEXT(AL1002,"0.#"),1)="."),TRUE,FALSE)</formula>
    </cfRule>
    <cfRule type="expression" dxfId="1231" priority="2029">
      <formula>IF(AND(AL1002&lt;0, RIGHT(TEXT(AL1002,"0.#"),1)&lt;&gt;"."),TRUE,FALSE)</formula>
    </cfRule>
    <cfRule type="expression" dxfId="1230" priority="2030">
      <formula>IF(AND(AL1002&lt;0, RIGHT(TEXT(AL1002,"0.#"),1)="."),TRUE,FALSE)</formula>
    </cfRule>
  </conditionalFormatting>
  <conditionalFormatting sqref="Y1002:Y1003">
    <cfRule type="expression" dxfId="1229" priority="2025">
      <formula>IF(RIGHT(TEXT(Y1002,"0.#"),1)=".",FALSE,TRUE)</formula>
    </cfRule>
    <cfRule type="expression" dxfId="1228" priority="2026">
      <formula>IF(RIGHT(TEXT(Y1002,"0.#"),1)=".",TRUE,FALSE)</formula>
    </cfRule>
  </conditionalFormatting>
  <conditionalFormatting sqref="AL1037:AO1064">
    <cfRule type="expression" dxfId="1227" priority="2021">
      <formula>IF(AND(AL1037&gt;=0, RIGHT(TEXT(AL1037,"0.#"),1)&lt;&gt;"."),TRUE,FALSE)</formula>
    </cfRule>
    <cfRule type="expression" dxfId="1226" priority="2022">
      <formula>IF(AND(AL1037&gt;=0, RIGHT(TEXT(AL1037,"0.#"),1)="."),TRUE,FALSE)</formula>
    </cfRule>
    <cfRule type="expression" dxfId="1225" priority="2023">
      <formula>IF(AND(AL1037&lt;0, RIGHT(TEXT(AL1037,"0.#"),1)&lt;&gt;"."),TRUE,FALSE)</formula>
    </cfRule>
    <cfRule type="expression" dxfId="1224" priority="2024">
      <formula>IF(AND(AL1037&lt;0, RIGHT(TEXT(AL1037,"0.#"),1)="."),TRUE,FALSE)</formula>
    </cfRule>
  </conditionalFormatting>
  <conditionalFormatting sqref="Y1037:Y1064">
    <cfRule type="expression" dxfId="1223" priority="2019">
      <formula>IF(RIGHT(TEXT(Y1037,"0.#"),1)=".",FALSE,TRUE)</formula>
    </cfRule>
    <cfRule type="expression" dxfId="1222" priority="2020">
      <formula>IF(RIGHT(TEXT(Y1037,"0.#"),1)=".",TRUE,FALSE)</formula>
    </cfRule>
  </conditionalFormatting>
  <conditionalFormatting sqref="AL1035:AO1036">
    <cfRule type="expression" dxfId="1221" priority="2015">
      <formula>IF(AND(AL1035&gt;=0, RIGHT(TEXT(AL1035,"0.#"),1)&lt;&gt;"."),TRUE,FALSE)</formula>
    </cfRule>
    <cfRule type="expression" dxfId="1220" priority="2016">
      <formula>IF(AND(AL1035&gt;=0, RIGHT(TEXT(AL1035,"0.#"),1)="."),TRUE,FALSE)</formula>
    </cfRule>
    <cfRule type="expression" dxfId="1219" priority="2017">
      <formula>IF(AND(AL1035&lt;0, RIGHT(TEXT(AL1035,"0.#"),1)&lt;&gt;"."),TRUE,FALSE)</formula>
    </cfRule>
    <cfRule type="expression" dxfId="1218" priority="2018">
      <formula>IF(AND(AL1035&lt;0, RIGHT(TEXT(AL1035,"0.#"),1)="."),TRUE,FALSE)</formula>
    </cfRule>
  </conditionalFormatting>
  <conditionalFormatting sqref="Y1035:Y1036">
    <cfRule type="expression" dxfId="1217" priority="2013">
      <formula>IF(RIGHT(TEXT(Y1035,"0.#"),1)=".",FALSE,TRUE)</formula>
    </cfRule>
    <cfRule type="expression" dxfId="1216" priority="2014">
      <formula>IF(RIGHT(TEXT(Y1035,"0.#"),1)=".",TRUE,FALSE)</formula>
    </cfRule>
  </conditionalFormatting>
  <conditionalFormatting sqref="AL1070:AO1097">
    <cfRule type="expression" dxfId="1215" priority="2009">
      <formula>IF(AND(AL1070&gt;=0, RIGHT(TEXT(AL1070,"0.#"),1)&lt;&gt;"."),TRUE,FALSE)</formula>
    </cfRule>
    <cfRule type="expression" dxfId="1214" priority="2010">
      <formula>IF(AND(AL1070&gt;=0, RIGHT(TEXT(AL1070,"0.#"),1)="."),TRUE,FALSE)</formula>
    </cfRule>
    <cfRule type="expression" dxfId="1213" priority="2011">
      <formula>IF(AND(AL1070&lt;0, RIGHT(TEXT(AL1070,"0.#"),1)&lt;&gt;"."),TRUE,FALSE)</formula>
    </cfRule>
    <cfRule type="expression" dxfId="1212" priority="2012">
      <formula>IF(AND(AL1070&lt;0, RIGHT(TEXT(AL1070,"0.#"),1)="."),TRUE,FALSE)</formula>
    </cfRule>
  </conditionalFormatting>
  <conditionalFormatting sqref="Y1070:Y1097">
    <cfRule type="expression" dxfId="1211" priority="2007">
      <formula>IF(RIGHT(TEXT(Y1070,"0.#"),1)=".",FALSE,TRUE)</formula>
    </cfRule>
    <cfRule type="expression" dxfId="1210" priority="2008">
      <formula>IF(RIGHT(TEXT(Y1070,"0.#"),1)=".",TRUE,FALSE)</formula>
    </cfRule>
  </conditionalFormatting>
  <conditionalFormatting sqref="AL1068:AO1069">
    <cfRule type="expression" dxfId="1209" priority="2003">
      <formula>IF(AND(AL1068&gt;=0, RIGHT(TEXT(AL1068,"0.#"),1)&lt;&gt;"."),TRUE,FALSE)</formula>
    </cfRule>
    <cfRule type="expression" dxfId="1208" priority="2004">
      <formula>IF(AND(AL1068&gt;=0, RIGHT(TEXT(AL1068,"0.#"),1)="."),TRUE,FALSE)</formula>
    </cfRule>
    <cfRule type="expression" dxfId="1207" priority="2005">
      <formula>IF(AND(AL1068&lt;0, RIGHT(TEXT(AL1068,"0.#"),1)&lt;&gt;"."),TRUE,FALSE)</formula>
    </cfRule>
    <cfRule type="expression" dxfId="1206" priority="2006">
      <formula>IF(AND(AL1068&lt;0, RIGHT(TEXT(AL1068,"0.#"),1)="."),TRUE,FALSE)</formula>
    </cfRule>
  </conditionalFormatting>
  <conditionalFormatting sqref="Y1068:Y1069">
    <cfRule type="expression" dxfId="1205" priority="2001">
      <formula>IF(RIGHT(TEXT(Y1068,"0.#"),1)=".",FALSE,TRUE)</formula>
    </cfRule>
    <cfRule type="expression" dxfId="1204" priority="2002">
      <formula>IF(RIGHT(TEXT(Y1068,"0.#"),1)=".",TRUE,FALSE)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M134">
    <cfRule type="expression" dxfId="9" priority="9">
      <formula>IF(RIGHT(TEXT(AM134,"0.#"),1)=".",FALSE,TRUE)</formula>
    </cfRule>
    <cfRule type="expression" dxfId="8" priority="10">
      <formula>IF(RIGHT(TEXT(AM134,"0.#"),1)=".",TRUE,FALSE)</formula>
    </cfRule>
  </conditionalFormatting>
  <conditionalFormatting sqref="AE135">
    <cfRule type="expression" dxfId="7" priority="7">
      <formula>IF(RIGHT(TEXT(AE135,"0.#"),1)=".",FALSE,TRUE)</formula>
    </cfRule>
    <cfRule type="expression" dxfId="6" priority="8">
      <formula>IF(RIGHT(TEXT(AE135,"0.#"),1)=".",TRUE,FALSE)</formula>
    </cfRule>
  </conditionalFormatting>
  <conditionalFormatting sqref="AI135">
    <cfRule type="expression" dxfId="5" priority="5">
      <formula>IF(RIGHT(TEXT(AI135,"0.#"),1)=".",FALSE,TRUE)</formula>
    </cfRule>
    <cfRule type="expression" dxfId="4" priority="6">
      <formula>IF(RIGHT(TEXT(AI135,"0.#"),1)=".",TRUE,FALSE)</formula>
    </cfRule>
  </conditionalFormatting>
  <conditionalFormatting sqref="AM135">
    <cfRule type="expression" dxfId="3" priority="3">
      <formula>IF(RIGHT(TEXT(AM135,"0.#"),1)=".",FALSE,TRUE)</formula>
    </cfRule>
    <cfRule type="expression" dxfId="2" priority="4">
      <formula>IF(RIGHT(TEXT(AM135,"0.#"),1)=".",TRUE,FALSE)</formula>
    </cfRule>
  </conditionalFormatting>
  <conditionalFormatting sqref="AU795">
    <cfRule type="expression" dxfId="1" priority="1">
      <formula>IF(RIGHT(TEXT(AU795,"0.#"),1)=".",FALSE,TRUE)</formula>
    </cfRule>
    <cfRule type="expression" dxfId="0" priority="2">
      <formula>IF(RIGHT(TEXT(AU795,"0.#"),1)=".",TRUE,FALSE)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117" max="16383" man="1"/>
    <brk id="714" max="16383" man="1"/>
    <brk id="735" max="16383" man="1"/>
    <brk id="778" max="16383" man="1"/>
    <brk id="833" max="16383" man="1"/>
    <brk id="1099"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396</v>
      </c>
    </row>
    <row r="2" spans="1:42" ht="13.5" customHeight="1" x14ac:dyDescent="0.2">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t="s">
        <v>480</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411</v>
      </c>
      <c r="AI2" s="45" t="s">
        <v>472</v>
      </c>
      <c r="AK2" s="45" t="s">
        <v>334</v>
      </c>
      <c r="AM2" s="74"/>
      <c r="AN2" s="74"/>
      <c r="AP2" s="47" t="s">
        <v>411</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直接実施、委託・請負</v>
      </c>
      <c r="T3" s="13"/>
      <c r="U3" s="32" t="s">
        <v>428</v>
      </c>
      <c r="W3" s="32" t="s">
        <v>268</v>
      </c>
      <c r="Y3" s="32" t="s">
        <v>69</v>
      </c>
      <c r="Z3" s="30"/>
      <c r="AA3" s="32" t="s">
        <v>78</v>
      </c>
      <c r="AB3" s="31"/>
      <c r="AC3" s="33" t="s">
        <v>254</v>
      </c>
      <c r="AD3" s="28"/>
      <c r="AE3" s="36" t="s">
        <v>292</v>
      </c>
      <c r="AF3" s="30"/>
      <c r="AG3" s="47" t="s">
        <v>412</v>
      </c>
      <c r="AI3" s="45" t="s">
        <v>327</v>
      </c>
      <c r="AK3" s="45" t="str">
        <f>CHAR(CODE(AK2)+1)</f>
        <v>B</v>
      </c>
      <c r="AM3" s="74"/>
      <c r="AN3" s="74"/>
      <c r="AP3" s="47" t="s">
        <v>412</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458</v>
      </c>
      <c r="W4" s="32" t="s">
        <v>269</v>
      </c>
      <c r="Y4" s="32" t="s">
        <v>71</v>
      </c>
      <c r="Z4" s="30"/>
      <c r="AA4" s="32" t="s">
        <v>80</v>
      </c>
      <c r="AB4" s="31"/>
      <c r="AC4" s="32" t="s">
        <v>255</v>
      </c>
      <c r="AD4" s="28"/>
      <c r="AE4" s="36" t="s">
        <v>293</v>
      </c>
      <c r="AF4" s="30"/>
      <c r="AG4" s="47" t="s">
        <v>413</v>
      </c>
      <c r="AI4" s="45" t="s">
        <v>329</v>
      </c>
      <c r="AK4" s="45" t="str">
        <f t="shared" ref="AK4:AK49" si="7">CHAR(CODE(AK3)+1)</f>
        <v>C</v>
      </c>
      <c r="AM4" s="74"/>
      <c r="AN4" s="74"/>
      <c r="AP4" s="47" t="s">
        <v>413</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366</v>
      </c>
      <c r="Y5" s="32" t="s">
        <v>73</v>
      </c>
      <c r="Z5" s="30"/>
      <c r="AA5" s="32" t="s">
        <v>82</v>
      </c>
      <c r="AB5" s="31"/>
      <c r="AC5" s="32" t="s">
        <v>294</v>
      </c>
      <c r="AD5" s="31"/>
      <c r="AE5" s="36" t="s">
        <v>424</v>
      </c>
      <c r="AF5" s="30"/>
      <c r="AG5" s="47" t="s">
        <v>414</v>
      </c>
      <c r="AI5" s="45" t="s">
        <v>460</v>
      </c>
      <c r="AK5" s="45" t="str">
        <f t="shared" si="7"/>
        <v>D</v>
      </c>
      <c r="AP5" s="47" t="s">
        <v>414</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x14ac:dyDescent="0.2">
      <c r="A10" s="14" t="s">
        <v>367</v>
      </c>
      <c r="B10" s="15"/>
      <c r="C10" s="13" t="str">
        <f t="shared" si="0"/>
        <v/>
      </c>
      <c r="D10" s="13" t="str">
        <f t="shared" si="8"/>
        <v/>
      </c>
      <c r="F10" s="18" t="s">
        <v>234</v>
      </c>
      <c r="G10" s="17"/>
      <c r="H10" s="13" t="str">
        <f t="shared" si="1"/>
        <v/>
      </c>
      <c r="I10" s="13" t="str">
        <f t="shared" si="5"/>
        <v>一般会計</v>
      </c>
      <c r="K10" s="14" t="s">
        <v>371</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403</v>
      </c>
      <c r="AK10" s="45" t="str">
        <f t="shared" si="7"/>
        <v>I</v>
      </c>
      <c r="AP10" s="45" t="s">
        <v>397</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470</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372</v>
      </c>
    </row>
    <row r="96" spans="25:25" x14ac:dyDescent="0.2">
      <c r="Y96" s="32" t="s">
        <v>426</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2019-07-02T07:59:11Z</cp:lastPrinted>
  <dcterms:created xsi:type="dcterms:W3CDTF">2012-03-13T00:50:25Z</dcterms:created>
  <dcterms:modified xsi:type="dcterms:W3CDTF">2019-07-09T13:58:34Z</dcterms:modified>
</cp:coreProperties>
</file>