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624公表用\"/>
    </mc:Choice>
  </mc:AlternateContent>
  <bookViews>
    <workbookView xWindow="0" yWindow="0" windowWidth="23040" windowHeight="96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<sst xmlns="http://schemas.openxmlformats.org/spreadsheetml/2006/main" count="2938" uniqueCount="675">
  <si>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</si>
  <si>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</si>
  <si>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</si>
  <si>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</si>
  <si>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</si>
  <si>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</si>
  <si>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</si>
  <si>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</si>
  <si>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</si>
  <si>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</si>
  <si>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</si>
  <si>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</si>
  <si>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</si>
  <si>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</si>
  <si>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</si>
  <si>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</si>
  <si>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</si>
  <si>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</si>
  <si>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</si>
  <si>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</si>
  <si>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</si>
  <si>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</si>
  <si>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</si>
  <si>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</si>
  <si>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</si>
  <si>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</si>
  <si>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</si>
  <si>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</si>
  <si>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</si>
  <si>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</si>
  <si>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</si>
  <si>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</si>
  <si>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</si>
  <si>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</si>
  <si>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</si>
  <si>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</si>
  <si>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</si>
  <si>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</si>
  <si>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</si>
  <si>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</si>
  <si>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</si>
  <si>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</si>
  <si>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</si>
  <si>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</si>
  <si>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</si>
  <si>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</si>
  <si>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</si>
  <si>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</si>
  <si>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</si>
  <si>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</si>
  <si>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</si>
  <si>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</si>
  <si>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</si>
  <si>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</si>
  <si>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</si>
  <si>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</si>
  <si>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</si>
  <si>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</si>
  <si>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</si>
  <si>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</si>
  <si>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</si>
  <si>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</si>
  <si>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</si>
  <si>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</si>
  <si>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</si>
  <si>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</si>
  <si>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</si>
  <si>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</si>
  <si>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</si>
  <si>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</si>
  <si>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</si>
  <si>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</si>
  <si>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</si>
  <si>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</si>
  <si>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</si>
  <si>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</si>
  <si>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</si>
  <si>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</si>
  <si>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</si>
  <si>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</si>
  <si>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</si>
  <si>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</si>
  <si>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</si>
  <si>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</si>
  <si>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</si>
  <si>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</si>
  <si>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</si>
  <si>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</si>
  <si>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</si>
  <si>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</si>
  <si>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</si>
  <si>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</si>
  <si>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</si>
  <si>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</si>
  <si>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</si>
  <si>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</si>
  <si>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</si>
  <si>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</si>
  <si>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</si>
  <si>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</si>
  <si>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</si>
  <si>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</si>
  <si>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</si>
  <si>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</si>
  <si>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</si>
  <si>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</si>
  <si>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</si>
  <si>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</si>
  <si>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</si>
  <si>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</si>
  <si>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</si>
  <si>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</si>
  <si>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</si>
  <si>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</si>
  <si>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</si>
  <si>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</si>
  <si>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</si>
  <si>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</si>
  <si>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</si>
  <si>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</si>
  <si>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</si>
  <si>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</si>
  <si>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</si>
  <si>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</si>
  <si>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</si>
  <si>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</si>
  <si>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</si>
  <si>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</si>
  <si>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</si>
  <si>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</si>
  <si>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</si>
  <si>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</si>
  <si>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</si>
  <si>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</si>
  <si>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</si>
  <si>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</si>
  <si>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</si>
  <si>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</si>
  <si>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</si>
  <si>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</si>
  <si>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</si>
  <si>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</si>
  <si>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</si>
  <si>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</si>
  <si>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</si>
  <si>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</si>
  <si>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</si>
  <si>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</si>
  <si>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</si>
  <si>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</si>
  <si>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</si>
  <si>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</si>
  <si>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</si>
  <si>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</si>
  <si>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</si>
  <si>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</si>
  <si>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</si>
  <si>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</si>
  <si>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</si>
  <si>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</si>
  <si>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</si>
  <si>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</si>
  <si>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</si>
  <si>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</si>
  <si>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</si>
  <si>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</si>
  <si>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</si>
  <si>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</si>
  <si>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</si>
  <si>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</si>
  <si>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</si>
  <si>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</si>
  <si>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</si>
  <si>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</si>
  <si>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</si>
  <si>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</si>
  <si>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</si>
  <si>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</si>
  <si>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</si>
  <si>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</si>
  <si>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</si>
  <si>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</si>
  <si>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</si>
  <si>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</si>
  <si>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</si>
  <si>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</si>
  <si>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</si>
  <si>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</si>
  <si>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</si>
  <si>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</si>
  <si>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</si>
  <si>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</si>
  <si>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</si>
  <si>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</si>
  <si>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</si>
  <si>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</si>
  <si>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</si>
  <si>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</si>
  <si>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</si>
  <si>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</si>
  <si>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</si>
  <si>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</si>
  <si>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</si>
  <si>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</si>
  <si>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</si>
  <si>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</si>
  <si>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</si>
  <si>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</si>
  <si>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</si>
  <si>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</si>
  <si>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</si>
  <si>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</si>
  <si>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</si>
  <si>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</si>
  <si>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</si>
  <si>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</si>
  <si>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</si>
  <si>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</si>
  <si>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</si>
  <si>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</si>
  <si>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</si>
  <si>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</si>
  <si>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</si>
  <si>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</si>
  <si>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</si>
  <si>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</si>
  <si>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</si>
  <si>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</si>
  <si>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</si>
  <si>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</si>
  <si>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</si>
  <si>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</si>
  <si>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</si>
  <si>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</si>
  <si>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</si>
  <si>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</si>
  <si>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</si>
  <si>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</si>
  <si>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</si>
  <si>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</si>
  <si>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</si>
  <si>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</si>
  <si>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</si>
  <si>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</si>
  <si>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</si>
  <si>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</si>
  <si>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</si>
  <si>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</si>
  <si>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</si>
  <si>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</si>
  <si>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</si>
  <si>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</si>
  <si>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</si>
  <si>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</si>
  <si>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</si>
  <si>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</si>
  <si>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</si>
  <si>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</si>
  <si>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</si>
  <si>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</si>
  <si>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</si>
  <si>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</si>
  <si>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</si>
  <si>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</si>
  <si>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</si>
  <si>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</si>
  <si>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</si>
  <si>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</si>
  <si>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</si>
  <si>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</si>
  <si>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</si>
  <si>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</si>
  <si>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</si>
  <si>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</si>
  <si>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</si>
  <si>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</si>
  <si>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</si>
  <si>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</si>
  <si>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</si>
  <si>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</si>
  <si>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</si>
  <si>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</si>
  <si>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</si>
  <si>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</si>
  <si>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</si>
  <si>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</si>
  <si>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</si>
  <si>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</si>
  <si>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</si>
  <si>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</si>
  <si>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</si>
  <si>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</si>
  <si>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</si>
  <si>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</si>
  <si>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</si>
  <si>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</si>
  <si>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</si>
  <si>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</si>
  <si>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</si>
  <si>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</si>
  <si>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</si>
  <si>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</si>
  <si>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</si>
  <si>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</si>
  <si>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</si>
  <si>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</si>
  <si>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</si>
  <si>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</si>
  <si>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</si>
  <si>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</si>
  <si>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</si>
  <si>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</si>
  <si>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</si>
  <si>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</si>
  <si>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</si>
  <si>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</si>
  <si>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</si>
  <si>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</si>
  <si>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</si>
  <si>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</si>
  <si>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</si>
  <si>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</si>
  <si>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</si>
  <si>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</si>
  <si>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</si>
  <si>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</si>
  <si>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</si>
  <si>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</si>
  <si>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</si>
  <si>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</si>
  <si>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</si>
  <si>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</si>
  <si>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</si>
  <si>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</si>
  <si>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</si>
  <si>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</si>
  <si>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</si>
  <si>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</si>
  <si>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</si>
  <si>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</si>
  <si>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</si>
  <si>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</si>
  <si>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</si>
  <si>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</si>
  <si>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</si>
  <si>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</si>
  <si>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</si>
  <si>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</si>
  <si>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</si>
  <si>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</si>
  <si>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</si>
  <si>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</si>
  <si>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</si>
  <si>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</si>
  <si>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</si>
  <si>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</si>
  <si>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</si>
  <si>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</si>
  <si>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</si>
  <si>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</si>
  <si>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</si>
  <si>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</si>
  <si>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</si>
  <si>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</si>
  <si>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</si>
  <si>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</si>
  <si>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</si>
  <si>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</si>
  <si>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</si>
  <si>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</si>
  <si>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</si>
  <si>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</si>
  <si>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</si>
  <si>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</si>
  <si>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</si>
  <si>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</si>
  <si>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</si>
  <si>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</si>
  <si>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</si>
  <si>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</si>
  <si>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</si>
  <si>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</si>
  <si>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</si>
  <si>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</si>
  <si>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</si>
  <si>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</si>
  <si>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</si>
  <si>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</si>
  <si>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</si>
  <si>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</si>
  <si>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</si>
  <si>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</si>
  <si>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</si>
  <si>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</si>
  <si>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</si>
  <si>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</si>
  <si>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</si>
  <si>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</si>
  <si>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</si>
  <si>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</si>
  <si>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</si>
  <si>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</si>
  <si>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</si>
  <si>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</si>
  <si>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</si>
  <si>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</si>
  <si>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</si>
  <si>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</si>
  <si>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</si>
  <si>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</si>
  <si>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</si>
  <si>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</si>
  <si>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</si>
  <si>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</si>
  <si>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</si>
  <si>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</si>
  <si>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</si>
  <si>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</si>
  <si>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</si>
  <si>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</si>
  <si>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</si>
  <si>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</si>
  <si>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</si>
  <si>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</si>
  <si>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</si>
  <si>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</si>
  <si>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</si>
  <si>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</si>
  <si>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</si>
  <si>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</si>
  <si>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</si>
  <si>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</si>
  <si>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</si>
  <si>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</si>
  <si>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</si>
  <si>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</si>
  <si>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</si>
  <si>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</si>
  <si>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</si>
  <si>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</si>
  <si>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</si>
  <si>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</si>
  <si>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</si>
  <si>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</si>
  <si>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</si>
  <si>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</si>
  <si>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</si>
  <si>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</si>
  <si>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</si>
  <si>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</si>
  <si>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</si>
  <si>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</si>
  <si>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</si>
  <si>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</si>
  <si>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</si>
  <si>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</si>
  <si>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</si>
  <si>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</si>
  <si>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</si>
  <si>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</si>
  <si>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</si>
  <si>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</si>
  <si>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</si>
  <si>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</si>
  <si>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</si>
  <si>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</si>
  <si>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</si>
  <si>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</si>
  <si>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</si>
  <si>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</si>
  <si>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</si>
  <si>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</si>
  <si>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</si>
  <si>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</si>
  <si>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</si>
  <si>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</si>
  <si>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</si>
  <si>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</si>
  <si>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</si>
  <si>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</si>
  <si>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</si>
  <si>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</si>
  <si>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</si>
  <si>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</si>
  <si>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</si>
  <si>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</si>
  <si>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</si>
  <si>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</si>
  <si>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</si>
  <si>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</si>
  <si>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</si>
  <si>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</si>
  <si>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</si>
  <si>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</si>
  <si>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</si>
  <si>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</si>
  <si>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</si>
  <si>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</si>
  <si>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</si>
  <si>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</si>
  <si>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</si>
  <si>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</si>
  <si>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</si>
  <si>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</si>
  <si>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</si>
  <si>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</si>
  <si>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</si>
  <si>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</si>
  <si>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</si>
  <si>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</si>
  <si>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</si>
  <si>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</si>
  <si>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</si>
  <si>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</si>
  <si>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</si>
  <si>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</si>
  <si>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</si>
  <si>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</si>
  <si>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</si>
  <si>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</si>
  <si>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</si>
  <si>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</si>
  <si>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</si>
  <si>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</si>
  <si>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</si>
  <si>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</si>
  <si>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</si>
  <si>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</si>
  <si>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</si>
  <si>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</si>
  <si>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</si>
  <si>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</si>
  <si>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</si>
  <si>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</si>
  <si>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</si>
  <si>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</si>
  <si>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</si>
  <si>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</si>
  <si>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</si>
  <si>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</si>
  <si>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</si>
  <si>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</si>
  <si>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</si>
  <si>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</si>
  <si>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</si>
  <si>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</si>
  <si>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</si>
  <si>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</si>
  <si>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</si>
  <si>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</si>
  <si>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</si>
  <si>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</si>
  <si>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</si>
  <si>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</si>
  <si>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</si>
  <si>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</si>
  <si>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</si>
  <si>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</si>
  <si>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</si>
  <si>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</si>
  <si>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</si>
  <si>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</si>
  <si>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</si>
  <si>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</si>
  <si>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</si>
  <si>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</si>
  <si>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</si>
  <si>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</si>
  <si>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</si>
  <si>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</si>
  <si>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</si>
  <si>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</si>
  <si>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平成１１年度</t>
    <rPh sb="0" eb="2">
      <t>ヘイセイ</t>
    </rPh>
    <rPh sb="4" eb="5">
      <t>ネン</t>
    </rPh>
    <rPh sb="5" eb="6">
      <t>ド</t>
    </rPh>
    <phoneticPr fontId="6"/>
  </si>
  <si>
    <t>○</t>
  </si>
  <si>
    <t>特定化学物質の環境への排出量の把握等及び管理の改善の促進に関する法律第5条第2項、同法施行規則第11条
ダイオキシン類対策特別措置法第33条、第38条</t>
  </si>
  <si>
    <t>我が国における事業活動に伴い排出されるダイオキシン類の量を削減するための計画</t>
  </si>
  <si>
    <t>（１）「廃棄物処理業関係PRTR届出支援システム」における届出内容の正確性向上及びとりまとめ結果の精度向上を図る等。
（２）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を作成し、公表する。」とあるため、これを実施する等。</t>
    <rPh sb="54" eb="55">
      <t>ハカ</t>
    </rPh>
    <rPh sb="56" eb="57">
      <t>トウ</t>
    </rPh>
    <rPh sb="206" eb="207">
      <t>トウ</t>
    </rPh>
    <phoneticPr fontId="6"/>
  </si>
  <si>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等。
（２）ダイオキシン類対策特別措置法に基づき、一般廃棄物処理施設の設置者が測定するダイオキシン類の各種データ等を集計し、対策の進捗状況及び削減状況を把握、公表する。
（３）廃棄物処理施設からのダイオキシン類の削減に向けて適切な維持管理の徹底・方法、処理技術の開発状況などの講習会を実施する。
※ＰＲＴＲ制度とは、人の健康や生態系に有害なおそれのある化学物質が、事業所から環境（大気、水、土壌）へ排出される量及び廃棄物に含まれて事業所外へ移動する量を、事業者が自ら把握し国に届け出をし、国は届出データや推計に基づき、排出量・移動量を集計・公表する制度である。</t>
    <rPh sb="105" eb="106">
      <t>トウ</t>
    </rPh>
    <rPh sb="259" eb="261">
      <t>セイド</t>
    </rPh>
    <phoneticPr fontId="6"/>
  </si>
  <si>
    <t>-</t>
  </si>
  <si>
    <t>環境保全調査費</t>
  </si>
  <si>
    <t>平成24年8月より当面の間、削減目標量を33g-TEQ/年とする。</t>
  </si>
  <si>
    <t>一般廃棄物焼却施設排ガス中のダイオキシン類の排出量</t>
  </si>
  <si>
    <t>g-TEQ/年</t>
    <rPh sb="6" eb="7">
      <t>ネン</t>
    </rPh>
    <phoneticPr fontId="6"/>
  </si>
  <si>
    <t>-</t>
    <phoneticPr fontId="5"/>
  </si>
  <si>
    <t>-</t>
    <phoneticPr fontId="5"/>
  </si>
  <si>
    <t>-</t>
    <phoneticPr fontId="5"/>
  </si>
  <si>
    <t>-</t>
    <phoneticPr fontId="5"/>
  </si>
  <si>
    <t>-</t>
    <phoneticPr fontId="5"/>
  </si>
  <si>
    <t>一般廃棄物処理に伴うダイオキシン類排出状況等調査（環境省）</t>
    <rPh sb="25" eb="28">
      <t>カンキョウショウ</t>
    </rPh>
    <phoneticPr fontId="5"/>
  </si>
  <si>
    <t>廃棄物処理事業者等からの届出数（別紙枚数）</t>
  </si>
  <si>
    <t>講習会参加人数</t>
    <rPh sb="0" eb="3">
      <t>コウシュウカイ</t>
    </rPh>
    <rPh sb="3" eb="5">
      <t>サンカ</t>
    </rPh>
    <rPh sb="5" eb="7">
      <t>ニンズウ</t>
    </rPh>
    <phoneticPr fontId="6"/>
  </si>
  <si>
    <t>枚</t>
    <rPh sb="0" eb="1">
      <t>マイ</t>
    </rPh>
    <phoneticPr fontId="6"/>
  </si>
  <si>
    <t>人</t>
    <rPh sb="0" eb="1">
      <t>ニン</t>
    </rPh>
    <phoneticPr fontId="5"/>
  </si>
  <si>
    <t>契約金額／廃棄物処理業者等からの届出数（別紙枚数）</t>
  </si>
  <si>
    <t>単位当たりのコスト＝契約額／講習会参加人数
契約額：該当年度の契約額
講習会参加人数：該当年度の講習会参加人数(直近3年間の平均値)　　　　</t>
  </si>
  <si>
    <t>円/枚</t>
    <rPh sb="0" eb="1">
      <t>エン</t>
    </rPh>
    <rPh sb="2" eb="3">
      <t>マイ</t>
    </rPh>
    <phoneticPr fontId="6"/>
  </si>
  <si>
    <t>9,100,000/35,000</t>
    <phoneticPr fontId="5"/>
  </si>
  <si>
    <t>円/人</t>
    <rPh sb="0" eb="1">
      <t>エン</t>
    </rPh>
    <rPh sb="2" eb="3">
      <t>ニン</t>
    </rPh>
    <phoneticPr fontId="6"/>
  </si>
  <si>
    <t>2,430,000/179</t>
    <phoneticPr fontId="5"/>
  </si>
  <si>
    <t>4.廃棄物・リサイクル対策の推進</t>
    <rPh sb="2" eb="5">
      <t>ハイキブツ</t>
    </rPh>
    <rPh sb="11" eb="13">
      <t>タイサク</t>
    </rPh>
    <rPh sb="14" eb="16">
      <t>スイシン</t>
    </rPh>
    <phoneticPr fontId="6"/>
  </si>
  <si>
    <t>目標4-3 一般廃棄物対策（排出抑制・リサイクル・適正処理等）</t>
    <rPh sb="0" eb="2">
      <t>モクヒョウ</t>
    </rPh>
    <rPh sb="6" eb="8">
      <t>イッパン</t>
    </rPh>
    <rPh sb="8" eb="11">
      <t>ハイキブツ</t>
    </rPh>
    <rPh sb="11" eb="13">
      <t>タイサク</t>
    </rPh>
    <rPh sb="14" eb="16">
      <t>ハイシュツ</t>
    </rPh>
    <rPh sb="16" eb="18">
      <t>ヨクセイ</t>
    </rPh>
    <rPh sb="25" eb="27">
      <t>テキセイ</t>
    </rPh>
    <rPh sb="27" eb="29">
      <t>ショリ</t>
    </rPh>
    <rPh sb="29" eb="30">
      <t>トウ</t>
    </rPh>
    <phoneticPr fontId="6"/>
  </si>
  <si>
    <t>一般廃棄物の排出量（百万トン）</t>
    <rPh sb="0" eb="2">
      <t>イッパン</t>
    </rPh>
    <rPh sb="2" eb="5">
      <t>ハイキブツ</t>
    </rPh>
    <rPh sb="6" eb="8">
      <t>ハイシュツ</t>
    </rPh>
    <rPh sb="8" eb="9">
      <t>リョウ</t>
    </rPh>
    <rPh sb="10" eb="12">
      <t>ヒャクマン</t>
    </rPh>
    <phoneticPr fontId="6"/>
  </si>
  <si>
    <t>一般廃棄物の排出量（kg/人）</t>
    <rPh sb="0" eb="2">
      <t>イッパン</t>
    </rPh>
    <rPh sb="2" eb="5">
      <t>ハイキブツ</t>
    </rPh>
    <rPh sb="6" eb="8">
      <t>ハイシュツ</t>
    </rPh>
    <rPh sb="8" eb="9">
      <t>リョウ</t>
    </rPh>
    <rPh sb="13" eb="14">
      <t>ヒト</t>
    </rPh>
    <phoneticPr fontId="6"/>
  </si>
  <si>
    <t>一般廃棄物の最終処分量（百万トン）</t>
    <rPh sb="0" eb="2">
      <t>イッパン</t>
    </rPh>
    <rPh sb="2" eb="5">
      <t>ハイキブツ</t>
    </rPh>
    <rPh sb="6" eb="8">
      <t>サイシュウ</t>
    </rPh>
    <rPh sb="8" eb="10">
      <t>ショブン</t>
    </rPh>
    <rPh sb="10" eb="11">
      <t>リョウ</t>
    </rPh>
    <rPh sb="12" eb="14">
      <t>ヒャクマン</t>
    </rPh>
    <phoneticPr fontId="6"/>
  </si>
  <si>
    <t>一般廃棄物の最終処分量（kg/人）</t>
    <rPh sb="0" eb="2">
      <t>イッパン</t>
    </rPh>
    <rPh sb="2" eb="5">
      <t>ハイキブツ</t>
    </rPh>
    <rPh sb="6" eb="8">
      <t>サイシュウ</t>
    </rPh>
    <rPh sb="8" eb="10">
      <t>ショブン</t>
    </rPh>
    <rPh sb="10" eb="11">
      <t>リョウ</t>
    </rPh>
    <rPh sb="15" eb="16">
      <t>ヒト</t>
    </rPh>
    <phoneticPr fontId="6"/>
  </si>
  <si>
    <t>百万トン</t>
  </si>
  <si>
    <t>kg/人</t>
  </si>
  <si>
    <t>一般廃棄物焼却施設排ガス中のダイオキシン類の排出量について、平成24年8月より当面の間、33g-TEQ/年とする。（g-TEC/年）</t>
    <rPh sb="0" eb="2">
      <t>イッパン</t>
    </rPh>
    <rPh sb="2" eb="5">
      <t>ハイキブツ</t>
    </rPh>
    <rPh sb="5" eb="7">
      <t>ショウキャク</t>
    </rPh>
    <rPh sb="7" eb="9">
      <t>シセツ</t>
    </rPh>
    <rPh sb="9" eb="10">
      <t>ハイ</t>
    </rPh>
    <rPh sb="12" eb="13">
      <t>チュウ</t>
    </rPh>
    <rPh sb="20" eb="21">
      <t>タグイ</t>
    </rPh>
    <rPh sb="22" eb="24">
      <t>ハイシュツ</t>
    </rPh>
    <rPh sb="24" eb="25">
      <t>リョウ</t>
    </rPh>
    <rPh sb="30" eb="32">
      <t>ヘイセイ</t>
    </rPh>
    <rPh sb="34" eb="35">
      <t>ネン</t>
    </rPh>
    <rPh sb="36" eb="37">
      <t>ガツ</t>
    </rPh>
    <rPh sb="39" eb="41">
      <t>トウメン</t>
    </rPh>
    <rPh sb="42" eb="43">
      <t>アイダ</t>
    </rPh>
    <rPh sb="52" eb="53">
      <t>トシ</t>
    </rPh>
    <rPh sb="64" eb="65">
      <t>ネン</t>
    </rPh>
    <phoneticPr fontId="6"/>
  </si>
  <si>
    <t>g-TEC/年</t>
  </si>
  <si>
    <t>■廃棄物処理等に係る情報提供経費
＜達成手段の概要＞
・廃棄物処理業関係PRTR届出データ取りまとめ・支援システムの改善
・廃棄物処理技術等情報提供システムの改善
・廃棄物処理施設入札・契約適正化システム管理運営
＜達成手段の目標＞
　循環型社会構築の促進・普及啓発等
＜施策の達成すべき目標（測定指標）への寄与の内容＞
　一般廃棄物の排出抑制、リサイクル、適正処理等の推進
■ダイオキシン類削減対策総合推進費
＜達成手段の概要＞
・ダイオキシン類排出実態調査
・一般廃棄物処理施設の技術管理者に対する講習会
＜達成手段の目標＞
　ダイオキシン類による環境汚染の防止又はその除去のための施設の設置又は改善
＜施策の達成すべき目標（測定指標）への寄与の内容＞
　一般廃棄物の適正処理の推進</t>
    <rPh sb="196" eb="197">
      <t>ルイ</t>
    </rPh>
    <rPh sb="197" eb="199">
      <t>サクゲン</t>
    </rPh>
    <rPh sb="199" eb="201">
      <t>タイサク</t>
    </rPh>
    <rPh sb="201" eb="203">
      <t>ソウゴウ</t>
    </rPh>
    <phoneticPr fontId="6"/>
  </si>
  <si>
    <t>-</t>
    <phoneticPr fontId="5"/>
  </si>
  <si>
    <t>-</t>
    <phoneticPr fontId="5"/>
  </si>
  <si>
    <t>-</t>
    <phoneticPr fontId="5"/>
  </si>
  <si>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</si>
  <si>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</si>
  <si>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</si>
  <si>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有</t>
  </si>
  <si>
    <t>‐</t>
  </si>
  <si>
    <t>支出先の規定をもとに費用が算定されている。また、随時に業務の効率化に向けた協議等を行っている。</t>
    <phoneticPr fontId="5"/>
  </si>
  <si>
    <t>真に必要なもののうち優先度の高いものに限定されている。</t>
    <phoneticPr fontId="5"/>
  </si>
  <si>
    <t>随時に業務の効率化に向けた協議等を行っている。</t>
    <phoneticPr fontId="5"/>
  </si>
  <si>
    <t>成果実績は成果目標に見合ったものである。</t>
    <phoneticPr fontId="5"/>
  </si>
  <si>
    <t>化管法に基づく「主務大臣が指定する電子計算機」の設置者が実施する必要があるため、他の手段・方法はない。</t>
    <phoneticPr fontId="5"/>
  </si>
  <si>
    <t>集計データの公表を通じて、成果の活用が図られている。</t>
    <phoneticPr fontId="5"/>
  </si>
  <si>
    <t>本事業にて環境省所管分のPRTR届出データを取りまとめ、そのデータをＰＲＴＲ制度運用・データ活用事業にて集計・公表等を行っている。</t>
  </si>
  <si>
    <t>ＰＲＴＲ制度運用・データ活用事業</t>
  </si>
  <si>
    <t>115,117,118,120</t>
  </si>
  <si>
    <t>109,110</t>
  </si>
  <si>
    <t>153,154</t>
  </si>
  <si>
    <t>154,155</t>
  </si>
  <si>
    <t>159,160</t>
  </si>
  <si>
    <t>151</t>
    <phoneticPr fontId="5"/>
  </si>
  <si>
    <t>164</t>
    <phoneticPr fontId="5"/>
  </si>
  <si>
    <t>A.独立行政法人製品評価技術基盤機構</t>
    <phoneticPr fontId="5"/>
  </si>
  <si>
    <t>B.株式会社数理計画</t>
    <phoneticPr fontId="5"/>
  </si>
  <si>
    <t>人件費</t>
    <rPh sb="0" eb="3">
      <t>ジンケンヒ</t>
    </rPh>
    <phoneticPr fontId="5"/>
  </si>
  <si>
    <t>届出の受理、データの集計及び届出元リストの作成</t>
    <phoneticPr fontId="5"/>
  </si>
  <si>
    <t>データ整理等</t>
    <rPh sb="3" eb="5">
      <t>セイリ</t>
    </rPh>
    <rPh sb="5" eb="6">
      <t>トウ</t>
    </rPh>
    <phoneticPr fontId="5"/>
  </si>
  <si>
    <t>消費税等</t>
    <rPh sb="0" eb="3">
      <t>ショウヒゼイ</t>
    </rPh>
    <rPh sb="3" eb="4">
      <t>トウ</t>
    </rPh>
    <phoneticPr fontId="5"/>
  </si>
  <si>
    <t>管理費等</t>
    <rPh sb="0" eb="3">
      <t>カンリヒ</t>
    </rPh>
    <rPh sb="3" eb="4">
      <t>トウ</t>
    </rPh>
    <phoneticPr fontId="5"/>
  </si>
  <si>
    <t>テキスト作成、講習運営等</t>
    <rPh sb="4" eb="6">
      <t>サクセイ</t>
    </rPh>
    <rPh sb="7" eb="9">
      <t>コウシュウ</t>
    </rPh>
    <rPh sb="9" eb="11">
      <t>ウンエイ</t>
    </rPh>
    <rPh sb="11" eb="12">
      <t>トウ</t>
    </rPh>
    <phoneticPr fontId="5"/>
  </si>
  <si>
    <t>借料及び損料</t>
    <rPh sb="0" eb="2">
      <t>シャクリョウ</t>
    </rPh>
    <rPh sb="2" eb="3">
      <t>オヨ</t>
    </rPh>
    <rPh sb="4" eb="6">
      <t>ソンリョウ</t>
    </rPh>
    <phoneticPr fontId="5"/>
  </si>
  <si>
    <t>講習会場借り上げ料</t>
    <rPh sb="0" eb="2">
      <t>コウシュウ</t>
    </rPh>
    <rPh sb="2" eb="4">
      <t>カイジョウ</t>
    </rPh>
    <rPh sb="4" eb="9">
      <t>カリアゲリョウ</t>
    </rPh>
    <phoneticPr fontId="5"/>
  </si>
  <si>
    <t>管理費等</t>
    <rPh sb="0" eb="2">
      <t>カンリ</t>
    </rPh>
    <rPh sb="2" eb="3">
      <t>ヒ</t>
    </rPh>
    <rPh sb="3" eb="4">
      <t>トウ</t>
    </rPh>
    <phoneticPr fontId="5"/>
  </si>
  <si>
    <t>旅費交通費</t>
    <rPh sb="0" eb="2">
      <t>リョヒ</t>
    </rPh>
    <rPh sb="2" eb="5">
      <t>コウツウヒ</t>
    </rPh>
    <phoneticPr fontId="5"/>
  </si>
  <si>
    <t>検討会旅費及び講師・事務局交通費</t>
    <phoneticPr fontId="5"/>
  </si>
  <si>
    <t>諸謝金</t>
    <rPh sb="0" eb="1">
      <t>ショ</t>
    </rPh>
    <rPh sb="1" eb="3">
      <t>シャキン</t>
    </rPh>
    <phoneticPr fontId="5"/>
  </si>
  <si>
    <t>検討会謝金</t>
    <phoneticPr fontId="5"/>
  </si>
  <si>
    <t>C.一般財団法人日本環境衛生センター</t>
    <phoneticPr fontId="5"/>
  </si>
  <si>
    <t>株式会社数理計画</t>
    <phoneticPr fontId="5"/>
  </si>
  <si>
    <t>一般財団法人日本環境衛生センター</t>
    <phoneticPr fontId="5"/>
  </si>
  <si>
    <t>一般廃棄物処理施設管理技術講習会実施業務</t>
    <phoneticPr fontId="5"/>
  </si>
  <si>
    <t>独立行政法人製品評価技術基盤機構</t>
    <phoneticPr fontId="5"/>
  </si>
  <si>
    <t>一般廃棄物処理業等ＰＲＴＲ届出データ電子化等業務</t>
    <phoneticPr fontId="5"/>
  </si>
  <si>
    <t>-</t>
    <phoneticPr fontId="5"/>
  </si>
  <si>
    <t>-</t>
    <phoneticPr fontId="5"/>
  </si>
  <si>
    <t>-</t>
    <phoneticPr fontId="5"/>
  </si>
  <si>
    <t>技術的に届出データの集計、電子化等を確実に実施することができるという観点等から最も効率的な支出先を選定している。
また、本業務は、ＰＲＴＲ届出データ等に関する技術的知見を蓄積していること、全国的な届出データとの整合性を確保しながら、一元的に電子化が行えることが必要であるため、これを満たし、かつ指定された電子計算機を持つ業者と随意契約したもの。
一者応札の件については、公告期間を延長するなどの対応を実施する。</t>
    <rPh sb="60" eb="61">
      <t>ホン</t>
    </rPh>
    <rPh sb="61" eb="63">
      <t>ギョウム</t>
    </rPh>
    <rPh sb="98" eb="99">
      <t>トド</t>
    </rPh>
    <rPh sb="99" eb="100">
      <t>デ</t>
    </rPh>
    <rPh sb="130" eb="132">
      <t>ヒツヨウ</t>
    </rPh>
    <rPh sb="141" eb="142">
      <t>ミ</t>
    </rPh>
    <rPh sb="147" eb="149">
      <t>シテイ</t>
    </rPh>
    <rPh sb="152" eb="154">
      <t>デンシ</t>
    </rPh>
    <rPh sb="154" eb="157">
      <t>ケイサンキ</t>
    </rPh>
    <rPh sb="158" eb="159">
      <t>モ</t>
    </rPh>
    <rPh sb="160" eb="162">
      <t>ギョウシャ</t>
    </rPh>
    <rPh sb="163" eb="165">
      <t>ズイイ</t>
    </rPh>
    <rPh sb="165" eb="167">
      <t>ケイヤク</t>
    </rPh>
    <rPh sb="173" eb="174">
      <t>イッ</t>
    </rPh>
    <rPh sb="174" eb="175">
      <t>シャ</t>
    </rPh>
    <rPh sb="175" eb="177">
      <t>オウサツ</t>
    </rPh>
    <rPh sb="178" eb="179">
      <t>ケン</t>
    </rPh>
    <rPh sb="185" eb="187">
      <t>コウコク</t>
    </rPh>
    <rPh sb="187" eb="189">
      <t>キカン</t>
    </rPh>
    <rPh sb="190" eb="192">
      <t>エンチョウ</t>
    </rPh>
    <rPh sb="197" eb="199">
      <t>タイオウ</t>
    </rPh>
    <rPh sb="200" eb="202">
      <t>ジッシ</t>
    </rPh>
    <phoneticPr fontId="5"/>
  </si>
  <si>
    <t>-</t>
    <phoneticPr fontId="5"/>
  </si>
  <si>
    <t>-</t>
    <phoneticPr fontId="5"/>
  </si>
  <si>
    <t>-</t>
    <phoneticPr fontId="5"/>
  </si>
  <si>
    <t>-</t>
    <phoneticPr fontId="5"/>
  </si>
  <si>
    <t>管理費、消費税</t>
    <rPh sb="0" eb="3">
      <t>カンリヒ</t>
    </rPh>
    <rPh sb="4" eb="7">
      <t>ショウヒゼイ</t>
    </rPh>
    <phoneticPr fontId="5"/>
  </si>
  <si>
    <t>消費税等</t>
    <rPh sb="0" eb="4">
      <t>ショウヒゼイトウ</t>
    </rPh>
    <phoneticPr fontId="5"/>
  </si>
  <si>
    <t>廃棄物処理に伴うダイオキシン類排出状況等調査（平成29年度実態調査）業務</t>
    <phoneticPr fontId="5"/>
  </si>
  <si>
    <t>9,194,001/34,781</t>
    <phoneticPr fontId="5"/>
  </si>
  <si>
    <t>9,119,431/34,874</t>
    <phoneticPr fontId="5"/>
  </si>
  <si>
    <t>廃棄物処理等に係る情報提供経費等</t>
    <phoneticPr fontId="5"/>
  </si>
  <si>
    <t>8,957,896/34,224</t>
    <phoneticPr fontId="5"/>
  </si>
  <si>
    <t>2,700,000/333</t>
    <phoneticPr fontId="5"/>
  </si>
  <si>
    <t>2,754,000/227</t>
    <phoneticPr fontId="5"/>
  </si>
  <si>
    <t>2,628,000/350</t>
    <phoneticPr fontId="5"/>
  </si>
  <si>
    <t>予算の範囲内で効率的・効果的に成果が得られるよう適切な事業の実施に努める。</t>
    <phoneticPr fontId="5"/>
  </si>
  <si>
    <t>引き続き、事業内容や事業費の精査を行った上で、効率的な予算執行を行っていくこととしている。</t>
    <rPh sb="29" eb="31">
      <t>シッコウ</t>
    </rPh>
    <phoneticPr fontId="5"/>
  </si>
  <si>
    <t>活動実績及び見込みからみて、概ね見合ったものとなっている。</t>
    <rPh sb="0" eb="2">
      <t>カツドウ</t>
    </rPh>
    <rPh sb="2" eb="4">
      <t>ジッセキ</t>
    </rPh>
    <rPh sb="4" eb="5">
      <t>オヨ</t>
    </rPh>
    <rPh sb="6" eb="8">
      <t>ミコ</t>
    </rPh>
    <rPh sb="14" eb="15">
      <t>オオム</t>
    </rPh>
    <rPh sb="16" eb="18">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</si>
</sst>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11910</xdr:colOff>
      <xdr:row>762</xdr:row>
      <xdr:rowOff>202403</xdr:rowOff>
    </xdr:from>
    <xdr:to>
      <xdr:col>23</xdr:col>
      <xdr:colOff>4</xdr:colOff>
      <xdr:row>763</xdr:row>
      <xdr:rowOff>169491</xdr:rowOff>
    </xdr:to>
    <xdr:sp macro="" textlink="">
      <xdr:nvSpPr>
        <xdr:cNvPr id="3" name="テキスト ボックス 2"/>
        <xdr:cNvSpPr txBox="1"/>
      </xdr:nvSpPr>
      <xdr:spPr>
        <a:xfrm>
          <a:off x="1669260" y="60470253"/>
          <a:ext cx="2566194" cy="34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740</xdr:row>
      <xdr:rowOff>12608</xdr:rowOff>
    </xdr:from>
    <xdr:to>
      <xdr:col>36</xdr:col>
      <xdr:colOff>0</xdr:colOff>
      <xdr:row>741</xdr:row>
      <xdr:rowOff>342934</xdr:rowOff>
    </xdr:to>
    <xdr:sp macro="" textlink="">
      <xdr:nvSpPr>
        <xdr:cNvPr id="4" name="テキスト ボックス 3"/>
        <xdr:cNvSpPr txBox="1"/>
      </xdr:nvSpPr>
      <xdr:spPr>
        <a:xfrm>
          <a:off x="3331509" y="51561908"/>
          <a:ext cx="3297891" cy="68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31</xdr:col>
      <xdr:colOff>23812</xdr:colOff>
      <xdr:row>745</xdr:row>
      <xdr:rowOff>11907</xdr:rowOff>
    </xdr:from>
    <xdr:to>
      <xdr:col>45</xdr:col>
      <xdr:colOff>11906</xdr:colOff>
      <xdr:row>747</xdr:row>
      <xdr:rowOff>0</xdr:rowOff>
    </xdr:to>
    <xdr:sp macro="" textlink="">
      <xdr:nvSpPr>
        <xdr:cNvPr id="5" name="大かっこ 4"/>
        <xdr:cNvSpPr/>
      </xdr:nvSpPr>
      <xdr:spPr>
        <a:xfrm>
          <a:off x="5732462" y="53332857"/>
          <a:ext cx="2566194" cy="692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747</xdr:row>
      <xdr:rowOff>235315</xdr:rowOff>
    </xdr:from>
    <xdr:to>
      <xdr:col>45</xdr:col>
      <xdr:colOff>1</xdr:colOff>
      <xdr:row>748</xdr:row>
      <xdr:rowOff>142867</xdr:rowOff>
    </xdr:to>
    <xdr:sp macro="" textlink="">
      <xdr:nvSpPr>
        <xdr:cNvPr id="6" name="テキスト ボックス 5"/>
        <xdr:cNvSpPr txBox="1"/>
      </xdr:nvSpPr>
      <xdr:spPr>
        <a:xfrm>
          <a:off x="5720556" y="54261115"/>
          <a:ext cx="2566195" cy="263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42334</xdr:colOff>
      <xdr:row>750</xdr:row>
      <xdr:rowOff>178590</xdr:rowOff>
    </xdr:from>
    <xdr:to>
      <xdr:col>47</xdr:col>
      <xdr:colOff>2</xdr:colOff>
      <xdr:row>751</xdr:row>
      <xdr:rowOff>93133</xdr:rowOff>
    </xdr:to>
    <xdr:sp macro="" textlink="">
      <xdr:nvSpPr>
        <xdr:cNvPr id="7" name="テキスト ボックス 6"/>
        <xdr:cNvSpPr txBox="1"/>
      </xdr:nvSpPr>
      <xdr:spPr>
        <a:xfrm>
          <a:off x="4445001" y="56600457"/>
          <a:ext cx="3513668" cy="270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751</xdr:row>
      <xdr:rowOff>184895</xdr:rowOff>
    </xdr:from>
    <xdr:to>
      <xdr:col>45</xdr:col>
      <xdr:colOff>190500</xdr:colOff>
      <xdr:row>754</xdr:row>
      <xdr:rowOff>142872</xdr:rowOff>
    </xdr:to>
    <xdr:sp macro="" textlink="">
      <xdr:nvSpPr>
        <xdr:cNvPr id="8" name="大かっこ 7"/>
        <xdr:cNvSpPr/>
      </xdr:nvSpPr>
      <xdr:spPr>
        <a:xfrm>
          <a:off x="5536406" y="55633095"/>
          <a:ext cx="2934494" cy="1018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743</xdr:row>
      <xdr:rowOff>0</xdr:rowOff>
    </xdr:from>
    <xdr:to>
      <xdr:col>38</xdr:col>
      <xdr:colOff>0</xdr:colOff>
      <xdr:row>743</xdr:row>
      <xdr:rowOff>0</xdr:rowOff>
    </xdr:to>
    <xdr:cxnSp macro="">
      <xdr:nvCxnSpPr>
        <xdr:cNvPr id="9" name="直線コネクタ 8"/>
        <xdr:cNvCxnSpPr/>
      </xdr:nvCxnSpPr>
      <xdr:spPr>
        <a:xfrm flipH="1">
          <a:off x="3314700" y="52616100"/>
          <a:ext cx="3683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742</xdr:row>
      <xdr:rowOff>360135</xdr:rowOff>
    </xdr:from>
    <xdr:to>
      <xdr:col>17</xdr:col>
      <xdr:colOff>195511</xdr:colOff>
      <xdr:row>754</xdr:row>
      <xdr:rowOff>355935</xdr:rowOff>
    </xdr:to>
    <xdr:cxnSp macro="">
      <xdr:nvCxnSpPr>
        <xdr:cNvPr id="10" name="直線コネクタ 9"/>
        <xdr:cNvCxnSpPr/>
      </xdr:nvCxnSpPr>
      <xdr:spPr>
        <a:xfrm>
          <a:off x="3316208" y="52614285"/>
          <a:ext cx="0" cy="4250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754</xdr:row>
      <xdr:rowOff>353685</xdr:rowOff>
    </xdr:from>
    <xdr:to>
      <xdr:col>38</xdr:col>
      <xdr:colOff>23812</xdr:colOff>
      <xdr:row>755</xdr:row>
      <xdr:rowOff>11906</xdr:rowOff>
    </xdr:to>
    <xdr:cxnSp macro="">
      <xdr:nvCxnSpPr>
        <xdr:cNvPr id="11" name="直線コネクタ 10"/>
        <xdr:cNvCxnSpPr/>
      </xdr:nvCxnSpPr>
      <xdr:spPr>
        <a:xfrm>
          <a:off x="2946392" y="56862335"/>
          <a:ext cx="4075120" cy="13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755</xdr:row>
      <xdr:rowOff>8476</xdr:rowOff>
    </xdr:from>
    <xdr:to>
      <xdr:col>38</xdr:col>
      <xdr:colOff>25244</xdr:colOff>
      <xdr:row>757</xdr:row>
      <xdr:rowOff>18763</xdr:rowOff>
    </xdr:to>
    <xdr:cxnSp macro="">
      <xdr:nvCxnSpPr>
        <xdr:cNvPr id="12" name="直線矢印コネクタ 11"/>
        <xdr:cNvCxnSpPr/>
      </xdr:nvCxnSpPr>
      <xdr:spPr>
        <a:xfrm>
          <a:off x="7019743" y="56872726"/>
          <a:ext cx="3201" cy="10326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763</xdr:row>
      <xdr:rowOff>102953</xdr:rowOff>
    </xdr:from>
    <xdr:to>
      <xdr:col>22</xdr:col>
      <xdr:colOff>190507</xdr:colOff>
      <xdr:row>765</xdr:row>
      <xdr:rowOff>177192</xdr:rowOff>
    </xdr:to>
    <xdr:sp macro="" textlink="">
      <xdr:nvSpPr>
        <xdr:cNvPr id="13" name="テキスト ボックス 12"/>
        <xdr:cNvSpPr txBox="1"/>
      </xdr:nvSpPr>
      <xdr:spPr>
        <a:xfrm>
          <a:off x="1668564" y="60751803"/>
          <a:ext cx="2566893" cy="696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株式会社数理計画</a:t>
          </a:r>
          <a:endParaRPr lang="en-US" altLang="ja-JP" sz="1100" b="0" i="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741</xdr:row>
      <xdr:rowOff>342934</xdr:rowOff>
    </xdr:from>
    <xdr:to>
      <xdr:col>27</xdr:col>
      <xdr:colOff>11906</xdr:colOff>
      <xdr:row>742</xdr:row>
      <xdr:rowOff>345281</xdr:rowOff>
    </xdr:to>
    <xdr:cxnSp macro="">
      <xdr:nvCxnSpPr>
        <xdr:cNvPr id="14" name="直線コネクタ 13"/>
        <xdr:cNvCxnSpPr>
          <a:stCxn id="4" idx="2"/>
        </xdr:cNvCxnSpPr>
      </xdr:nvCxnSpPr>
      <xdr:spPr>
        <a:xfrm>
          <a:off x="4980455" y="52247834"/>
          <a:ext cx="3501" cy="3579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754</xdr:row>
      <xdr:rowOff>350297</xdr:rowOff>
    </xdr:from>
    <xdr:to>
      <xdr:col>15</xdr:col>
      <xdr:colOff>193704</xdr:colOff>
      <xdr:row>756</xdr:row>
      <xdr:rowOff>360583</xdr:rowOff>
    </xdr:to>
    <xdr:cxnSp macro="">
      <xdr:nvCxnSpPr>
        <xdr:cNvPr id="15" name="直線矢印コネクタ 14"/>
        <xdr:cNvCxnSpPr/>
      </xdr:nvCxnSpPr>
      <xdr:spPr>
        <a:xfrm>
          <a:off x="2946403" y="56858947"/>
          <a:ext cx="0" cy="721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742</xdr:row>
      <xdr:rowOff>355934</xdr:rowOff>
    </xdr:from>
    <xdr:to>
      <xdr:col>38</xdr:col>
      <xdr:colOff>6894</xdr:colOff>
      <xdr:row>744</xdr:row>
      <xdr:rowOff>355934</xdr:rowOff>
    </xdr:to>
    <xdr:cxnSp macro="">
      <xdr:nvCxnSpPr>
        <xdr:cNvPr id="16" name="直線矢印コネクタ 15"/>
        <xdr:cNvCxnSpPr/>
      </xdr:nvCxnSpPr>
      <xdr:spPr>
        <a:xfrm flipH="1">
          <a:off x="7004593" y="52616434"/>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748</xdr:row>
      <xdr:rowOff>142874</xdr:rowOff>
    </xdr:from>
    <xdr:to>
      <xdr:col>46</xdr:col>
      <xdr:colOff>152400</xdr:colOff>
      <xdr:row>750</xdr:row>
      <xdr:rowOff>128865</xdr:rowOff>
    </xdr:to>
    <xdr:sp macro="" textlink="">
      <xdr:nvSpPr>
        <xdr:cNvPr id="17" name="テキスト ボックス 16"/>
        <xdr:cNvSpPr txBox="1"/>
      </xdr:nvSpPr>
      <xdr:spPr>
        <a:xfrm>
          <a:off x="5720556" y="54524274"/>
          <a:ext cx="2902744" cy="697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190499</xdr:colOff>
      <xdr:row>757</xdr:row>
      <xdr:rowOff>23817</xdr:rowOff>
    </xdr:from>
    <xdr:to>
      <xdr:col>45</xdr:col>
      <xdr:colOff>0</xdr:colOff>
      <xdr:row>759</xdr:row>
      <xdr:rowOff>345281</xdr:rowOff>
    </xdr:to>
    <xdr:sp macro="" textlink="">
      <xdr:nvSpPr>
        <xdr:cNvPr id="18" name="大かっこ 17"/>
        <xdr:cNvSpPr/>
      </xdr:nvSpPr>
      <xdr:spPr>
        <a:xfrm>
          <a:off x="5708649" y="57910417"/>
          <a:ext cx="2578101" cy="1654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a:p>
          <a:pPr algn="ctr"/>
          <a:endParaRPr lang="ja-JP" altLang="ja-JP">
            <a:effectLst/>
          </a:endParaRPr>
        </a:p>
      </xdr:txBody>
    </xdr:sp>
    <xdr:clientData/>
  </xdr:twoCellAnchor>
  <xdr:twoCellAnchor>
    <xdr:from>
      <xdr:col>31</xdr:col>
      <xdr:colOff>11915</xdr:colOff>
      <xdr:row>762</xdr:row>
      <xdr:rowOff>178592</xdr:rowOff>
    </xdr:from>
    <xdr:to>
      <xdr:col>45</xdr:col>
      <xdr:colOff>10</xdr:colOff>
      <xdr:row>763</xdr:row>
      <xdr:rowOff>86145</xdr:rowOff>
    </xdr:to>
    <xdr:sp macro="" textlink="">
      <xdr:nvSpPr>
        <xdr:cNvPr id="19" name="テキスト ボックス 18"/>
        <xdr:cNvSpPr txBox="1"/>
      </xdr:nvSpPr>
      <xdr:spPr>
        <a:xfrm>
          <a:off x="5720565" y="60446442"/>
          <a:ext cx="2566195" cy="288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767</xdr:row>
      <xdr:rowOff>11898</xdr:rowOff>
    </xdr:from>
    <xdr:to>
      <xdr:col>45</xdr:col>
      <xdr:colOff>0</xdr:colOff>
      <xdr:row>771</xdr:row>
      <xdr:rowOff>0</xdr:rowOff>
    </xdr:to>
    <xdr:sp macro="" textlink="">
      <xdr:nvSpPr>
        <xdr:cNvPr id="20" name="大かっこ 19"/>
        <xdr:cNvSpPr/>
      </xdr:nvSpPr>
      <xdr:spPr>
        <a:xfrm>
          <a:off x="5708650" y="61905348"/>
          <a:ext cx="2578100" cy="1232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開催日時・場所の決定、</a:t>
          </a:r>
          <a:endParaRPr lang="ja-JP" altLang="ja-JP">
            <a:effectLst/>
          </a:endParaRPr>
        </a:p>
        <a:p>
          <a:pPr algn="ct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9</xdr:col>
      <xdr:colOff>11926</xdr:colOff>
      <xdr:row>757</xdr:row>
      <xdr:rowOff>23814</xdr:rowOff>
    </xdr:from>
    <xdr:to>
      <xdr:col>22</xdr:col>
      <xdr:colOff>190498</xdr:colOff>
      <xdr:row>759</xdr:row>
      <xdr:rowOff>345281</xdr:rowOff>
    </xdr:to>
    <xdr:sp macro="" textlink="">
      <xdr:nvSpPr>
        <xdr:cNvPr id="21" name="大かっこ 20"/>
        <xdr:cNvSpPr/>
      </xdr:nvSpPr>
      <xdr:spPr>
        <a:xfrm>
          <a:off x="1669276" y="57910414"/>
          <a:ext cx="2566172" cy="1654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一般廃棄物処理に伴うダイオキシン類排出状況等調査（平成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年度実態調査）に係る自治体調査結果の回収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767</xdr:row>
      <xdr:rowOff>11898</xdr:rowOff>
    </xdr:from>
    <xdr:to>
      <xdr:col>23</xdr:col>
      <xdr:colOff>0</xdr:colOff>
      <xdr:row>770</xdr:row>
      <xdr:rowOff>297652</xdr:rowOff>
    </xdr:to>
    <xdr:sp macro="" textlink="">
      <xdr:nvSpPr>
        <xdr:cNvPr id="22" name="大かっこ 21"/>
        <xdr:cNvSpPr/>
      </xdr:nvSpPr>
      <xdr:spPr>
        <a:xfrm>
          <a:off x="1657352" y="61905348"/>
          <a:ext cx="2578098" cy="12192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調査票発送、</a:t>
          </a:r>
          <a:endParaRPr lang="ja-JP" altLang="ja-JP">
            <a:effectLst/>
          </a:endParaRPr>
        </a:p>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765</xdr:row>
      <xdr:rowOff>226215</xdr:rowOff>
    </xdr:from>
    <xdr:to>
      <xdr:col>23</xdr:col>
      <xdr:colOff>0</xdr:colOff>
      <xdr:row>766</xdr:row>
      <xdr:rowOff>196838</xdr:rowOff>
    </xdr:to>
    <xdr:sp macro="" textlink="">
      <xdr:nvSpPr>
        <xdr:cNvPr id="23" name="テキスト ボックス 22"/>
        <xdr:cNvSpPr txBox="1"/>
      </xdr:nvSpPr>
      <xdr:spPr>
        <a:xfrm>
          <a:off x="1657350" y="61497365"/>
          <a:ext cx="2578100" cy="281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760</xdr:row>
      <xdr:rowOff>0</xdr:rowOff>
    </xdr:from>
    <xdr:to>
      <xdr:col>16</xdr:col>
      <xdr:colOff>3201</xdr:colOff>
      <xdr:row>762</xdr:row>
      <xdr:rowOff>10286</xdr:rowOff>
    </xdr:to>
    <xdr:cxnSp macro="">
      <xdr:nvCxnSpPr>
        <xdr:cNvPr id="24" name="直線矢印コネクタ 23"/>
        <xdr:cNvCxnSpPr/>
      </xdr:nvCxnSpPr>
      <xdr:spPr>
        <a:xfrm>
          <a:off x="2946400" y="59588400"/>
          <a:ext cx="3201" cy="6897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760</xdr:row>
      <xdr:rowOff>0</xdr:rowOff>
    </xdr:from>
    <xdr:to>
      <xdr:col>38</xdr:col>
      <xdr:colOff>3201</xdr:colOff>
      <xdr:row>762</xdr:row>
      <xdr:rowOff>10286</xdr:rowOff>
    </xdr:to>
    <xdr:cxnSp macro="">
      <xdr:nvCxnSpPr>
        <xdr:cNvPr id="25" name="直線矢印コネクタ 24"/>
        <xdr:cNvCxnSpPr/>
      </xdr:nvCxnSpPr>
      <xdr:spPr>
        <a:xfrm>
          <a:off x="6997700" y="59588400"/>
          <a:ext cx="3201" cy="6897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71436</xdr:rowOff>
    </xdr:from>
    <xdr:to>
      <xdr:col>44</xdr:col>
      <xdr:colOff>179294</xdr:colOff>
      <xdr:row>765</xdr:row>
      <xdr:rowOff>145675</xdr:rowOff>
    </xdr:to>
    <xdr:sp macro="" textlink="">
      <xdr:nvSpPr>
        <xdr:cNvPr id="26" name="テキスト ボックス 25"/>
        <xdr:cNvSpPr txBox="1"/>
      </xdr:nvSpPr>
      <xdr:spPr>
        <a:xfrm>
          <a:off x="5708650" y="60720286"/>
          <a:ext cx="2573244" cy="696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11906</xdr:colOff>
      <xdr:row>765</xdr:row>
      <xdr:rowOff>214313</xdr:rowOff>
    </xdr:from>
    <xdr:to>
      <xdr:col>45</xdr:col>
      <xdr:colOff>11907</xdr:colOff>
      <xdr:row>766</xdr:row>
      <xdr:rowOff>184936</xdr:rowOff>
    </xdr:to>
    <xdr:sp macro="" textlink="">
      <xdr:nvSpPr>
        <xdr:cNvPr id="27" name="テキスト ボックス 26"/>
        <xdr:cNvSpPr txBox="1"/>
      </xdr:nvSpPr>
      <xdr:spPr>
        <a:xfrm>
          <a:off x="5720556" y="61485463"/>
          <a:ext cx="2578101" cy="281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38</xdr:col>
      <xdr:colOff>0</xdr:colOff>
      <xdr:row>193</xdr:row>
      <xdr:rowOff>60960</xdr:rowOff>
    </xdr:from>
    <xdr:to>
      <xdr:col>41</xdr:col>
      <xdr:colOff>148409</xdr:colOff>
      <xdr:row>193</xdr:row>
      <xdr:rowOff>460103</xdr:rowOff>
    </xdr:to>
    <xdr:sp macro="" textlink="">
      <xdr:nvSpPr>
        <xdr:cNvPr id="34" name="テキスト ボックス 33"/>
        <xdr:cNvSpPr txBox="1"/>
      </xdr:nvSpPr>
      <xdr:spPr>
        <a:xfrm>
          <a:off x="6563360" y="1956816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0</xdr:colOff>
      <xdr:row>205</xdr:row>
      <xdr:rowOff>50800</xdr:rowOff>
    </xdr:from>
    <xdr:to>
      <xdr:col>41</xdr:col>
      <xdr:colOff>148409</xdr:colOff>
      <xdr:row>205</xdr:row>
      <xdr:rowOff>449943</xdr:rowOff>
    </xdr:to>
    <xdr:sp macro="" textlink="">
      <xdr:nvSpPr>
        <xdr:cNvPr id="35" name="テキスト ボックス 34"/>
        <xdr:cNvSpPr txBox="1"/>
      </xdr:nvSpPr>
      <xdr:spPr>
        <a:xfrm>
          <a:off x="6563360" y="2400808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xdr:colOff>
      <xdr:row>209</xdr:row>
      <xdr:rowOff>71120</xdr:rowOff>
    </xdr:from>
    <xdr:to>
      <xdr:col>41</xdr:col>
      <xdr:colOff>158569</xdr:colOff>
      <xdr:row>209</xdr:row>
      <xdr:rowOff>470263</xdr:rowOff>
    </xdr:to>
    <xdr:sp macro="" textlink="">
      <xdr:nvSpPr>
        <xdr:cNvPr id="36" name="テキスト ボックス 35"/>
        <xdr:cNvSpPr txBox="1"/>
      </xdr:nvSpPr>
      <xdr:spPr>
        <a:xfrm>
          <a:off x="6573520" y="2551176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xdr:colOff>
      <xdr:row>197</xdr:row>
      <xdr:rowOff>50800</xdr:rowOff>
    </xdr:from>
    <xdr:to>
      <xdr:col>41</xdr:col>
      <xdr:colOff>158569</xdr:colOff>
      <xdr:row>197</xdr:row>
      <xdr:rowOff>449943</xdr:rowOff>
    </xdr:to>
    <xdr:sp macro="" textlink="">
      <xdr:nvSpPr>
        <xdr:cNvPr id="37" name="テキスト ボックス 36"/>
        <xdr:cNvSpPr txBox="1"/>
      </xdr:nvSpPr>
      <xdr:spPr>
        <a:xfrm>
          <a:off x="6573520" y="2104136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40640</xdr:colOff>
      <xdr:row>201</xdr:row>
      <xdr:rowOff>40640</xdr:rowOff>
    </xdr:from>
    <xdr:to>
      <xdr:col>42</xdr:col>
      <xdr:colOff>16329</xdr:colOff>
      <xdr:row>201</xdr:row>
      <xdr:rowOff>439783</xdr:rowOff>
    </xdr:to>
    <xdr:sp macro="" textlink="">
      <xdr:nvSpPr>
        <xdr:cNvPr id="38" name="テキスト ボックス 37"/>
        <xdr:cNvSpPr txBox="1"/>
      </xdr:nvSpPr>
      <xdr:spPr>
        <a:xfrm>
          <a:off x="6604000" y="2251456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20320</xdr:colOff>
      <xdr:row>30</xdr:row>
      <xdr:rowOff>203200</xdr:rowOff>
    </xdr:from>
    <xdr:to>
      <xdr:col>41</xdr:col>
      <xdr:colOff>168729</xdr:colOff>
      <xdr:row>32</xdr:row>
      <xdr:rowOff>74023</xdr:rowOff>
    </xdr:to>
    <xdr:sp macro="" textlink="">
      <xdr:nvSpPr>
        <xdr:cNvPr id="39" name="テキスト ボックス 38"/>
        <xdr:cNvSpPr txBox="1"/>
      </xdr:nvSpPr>
      <xdr:spPr>
        <a:xfrm>
          <a:off x="6583680" y="1213104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xdr:colOff>
      <xdr:row>32</xdr:row>
      <xdr:rowOff>264160</xdr:rowOff>
    </xdr:from>
    <xdr:to>
      <xdr:col>41</xdr:col>
      <xdr:colOff>158569</xdr:colOff>
      <xdr:row>34</xdr:row>
      <xdr:rowOff>74023</xdr:rowOff>
    </xdr:to>
    <xdr:sp macro="" textlink="">
      <xdr:nvSpPr>
        <xdr:cNvPr id="40" name="テキスト ボックス 39"/>
        <xdr:cNvSpPr txBox="1"/>
      </xdr:nvSpPr>
      <xdr:spPr>
        <a:xfrm>
          <a:off x="6573520" y="12720320"/>
          <a:ext cx="666569" cy="399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156</v>
      </c>
      <c r="AT2" s="952"/>
      <c r="AU2" s="952"/>
      <c r="AV2" s="52" t="str">
        <f>IF(AW2="", "", "-")</f>
        <v/>
      </c>
      <c r="AW2" s="923"/>
      <c r="AX2" s="923"/>
    </row>
    <row r="3" spans="1:50" ht="21" customHeight="1" thickBot="1" x14ac:dyDescent="0.25">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2">
      <c r="A4" s="710" t="s">
        <v>25</v>
      </c>
      <c r="B4" s="711"/>
      <c r="C4" s="711"/>
      <c r="D4" s="711"/>
      <c r="E4" s="711"/>
      <c r="F4" s="711"/>
      <c r="G4" s="688" t="s">
        <v>667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51" t="s">
        <v>572</v>
      </c>
      <c r="H5" s="852"/>
      <c r="I5" s="852"/>
      <c r="J5" s="852"/>
      <c r="K5" s="852"/>
      <c r="L5" s="852"/>
      <c r="M5" s="853" t="s">
        <v>66</v>
      </c>
      <c r="N5" s="854"/>
      <c r="O5" s="854"/>
      <c r="P5" s="854"/>
      <c r="Q5" s="854"/>
      <c r="R5" s="855"/>
      <c r="S5" s="856" t="s">
        <v>131</v>
      </c>
      <c r="T5" s="852"/>
      <c r="U5" s="852"/>
      <c r="V5" s="852"/>
      <c r="W5" s="852"/>
      <c r="X5" s="857"/>
      <c r="Y5" s="704" t="s">
        <v>3</v>
      </c>
      <c r="Z5" s="543"/>
      <c r="AA5" s="543"/>
      <c r="AB5" s="543"/>
      <c r="AC5" s="543"/>
      <c r="AD5" s="544"/>
      <c r="AE5" s="705" t="s">
        <v>570</v>
      </c>
      <c r="AF5" s="705"/>
      <c r="AG5" s="705"/>
      <c r="AH5" s="705"/>
      <c r="AI5" s="705"/>
      <c r="AJ5" s="705"/>
      <c r="AK5" s="705"/>
      <c r="AL5" s="705"/>
      <c r="AM5" s="705"/>
      <c r="AN5" s="705"/>
      <c r="AO5" s="705"/>
      <c r="AP5" s="706"/>
      <c r="AQ5" s="707" t="s">
        <v>571</v>
      </c>
      <c r="AR5" s="708"/>
      <c r="AS5" s="708"/>
      <c r="AT5" s="708"/>
      <c r="AU5" s="708"/>
      <c r="AV5" s="708"/>
      <c r="AW5" s="708"/>
      <c r="AX5" s="709"/>
    </row>
    <row r="6" spans="1:50" ht="39" customHeight="1" x14ac:dyDescent="0.2">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4" t="s">
        <v>513</v>
      </c>
      <c r="Z7" s="443"/>
      <c r="AA7" s="443"/>
      <c r="AB7" s="443"/>
      <c r="AC7" s="443"/>
      <c r="AD7" s="935"/>
      <c r="AE7" s="924" t="s">
        <v>575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5" t="s">
        <v>378</v>
      </c>
      <c r="B8" s="496"/>
      <c r="C8" s="496"/>
      <c r="D8" s="496"/>
      <c r="E8" s="496"/>
      <c r="F8" s="497"/>
      <c r="G8" s="953" t="str">
        <f>入力規則等!A28</f>
        <v>-</v>
      </c>
      <c r="H8" s="726"/>
      <c r="I8" s="726"/>
      <c r="J8" s="726"/>
      <c r="K8" s="726"/>
      <c r="L8" s="726"/>
      <c r="M8" s="726"/>
      <c r="N8" s="726"/>
      <c r="O8" s="726"/>
      <c r="P8" s="726"/>
      <c r="Q8" s="726"/>
      <c r="R8" s="726"/>
      <c r="S8" s="726"/>
      <c r="T8" s="726"/>
      <c r="U8" s="726"/>
      <c r="V8" s="726"/>
      <c r="W8" s="726"/>
      <c r="X8" s="954"/>
      <c r="Y8" s="858" t="s">
        <v>379</v>
      </c>
      <c r="Z8" s="859"/>
      <c r="AA8" s="859"/>
      <c r="AB8" s="859"/>
      <c r="AC8" s="859"/>
      <c r="AD8" s="860"/>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61" t="s">
        <v>23</v>
      </c>
      <c r="B9" s="862"/>
      <c r="C9" s="862"/>
      <c r="D9" s="862"/>
      <c r="E9" s="862"/>
      <c r="F9" s="862"/>
      <c r="G9" s="863" t="s">
        <v>576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27.2" customHeight="1" x14ac:dyDescent="0.2">
      <c r="A10" s="666" t="s">
        <v>30</v>
      </c>
      <c r="B10" s="667"/>
      <c r="C10" s="667"/>
      <c r="D10" s="667"/>
      <c r="E10" s="667"/>
      <c r="F10" s="667"/>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5" t="s">
        <v>24</v>
      </c>
      <c r="B12" s="956"/>
      <c r="C12" s="956"/>
      <c r="D12" s="956"/>
      <c r="E12" s="956"/>
      <c r="F12" s="957"/>
      <c r="G12" s="766"/>
      <c r="H12" s="767"/>
      <c r="I12" s="767"/>
      <c r="J12" s="767"/>
      <c r="K12" s="767"/>
      <c r="L12" s="767"/>
      <c r="M12" s="767"/>
      <c r="N12" s="767"/>
      <c r="O12" s="767"/>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15</v>
      </c>
      <c r="Q13" s="664"/>
      <c r="R13" s="664"/>
      <c r="S13" s="664"/>
      <c r="T13" s="664"/>
      <c r="U13" s="664"/>
      <c r="V13" s="665"/>
      <c r="W13" s="663">
        <v>14</v>
      </c>
      <c r="X13" s="664"/>
      <c r="Y13" s="664"/>
      <c r="Z13" s="664"/>
      <c r="AA13" s="664"/>
      <c r="AB13" s="664"/>
      <c r="AC13" s="665"/>
      <c r="AD13" s="663">
        <v>13</v>
      </c>
      <c r="AE13" s="664"/>
      <c r="AF13" s="664"/>
      <c r="AG13" s="664"/>
      <c r="AH13" s="664"/>
      <c r="AI13" s="664"/>
      <c r="AJ13" s="665"/>
      <c r="AK13" s="663">
        <v>13</v>
      </c>
      <c r="AL13" s="664"/>
      <c r="AM13" s="664"/>
      <c r="AN13" s="664"/>
      <c r="AO13" s="664"/>
      <c r="AP13" s="664"/>
      <c r="AQ13" s="665"/>
      <c r="AR13" s="931"/>
      <c r="AS13" s="932"/>
      <c r="AT13" s="932"/>
      <c r="AU13" s="932"/>
      <c r="AV13" s="932"/>
      <c r="AW13" s="932"/>
      <c r="AX13" s="933"/>
    </row>
    <row r="14" spans="1:50" ht="21" customHeight="1" x14ac:dyDescent="0.2">
      <c r="A14" s="620"/>
      <c r="B14" s="621"/>
      <c r="C14" s="621"/>
      <c r="D14" s="621"/>
      <c r="E14" s="621"/>
      <c r="F14" s="622"/>
      <c r="G14" s="731"/>
      <c r="H14" s="732"/>
      <c r="I14" s="717" t="s">
        <v>8</v>
      </c>
      <c r="J14" s="768"/>
      <c r="K14" s="768"/>
      <c r="L14" s="768"/>
      <c r="M14" s="768"/>
      <c r="N14" s="768"/>
      <c r="O14" s="769"/>
      <c r="P14" s="663" t="s">
        <v>578</v>
      </c>
      <c r="Q14" s="664"/>
      <c r="R14" s="664"/>
      <c r="S14" s="664"/>
      <c r="T14" s="664"/>
      <c r="U14" s="664"/>
      <c r="V14" s="665"/>
      <c r="W14" s="663" t="s">
        <v>578</v>
      </c>
      <c r="X14" s="664"/>
      <c r="Y14" s="664"/>
      <c r="Z14" s="664"/>
      <c r="AA14" s="664"/>
      <c r="AB14" s="664"/>
      <c r="AC14" s="665"/>
      <c r="AD14" s="663" t="s">
        <v>578</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t="s">
        <v>578</v>
      </c>
      <c r="Q15" s="664"/>
      <c r="R15" s="664"/>
      <c r="S15" s="664"/>
      <c r="T15" s="664"/>
      <c r="U15" s="664"/>
      <c r="V15" s="665"/>
      <c r="W15" s="663" t="s">
        <v>578</v>
      </c>
      <c r="X15" s="664"/>
      <c r="Y15" s="664"/>
      <c r="Z15" s="664"/>
      <c r="AA15" s="664"/>
      <c r="AB15" s="664"/>
      <c r="AC15" s="665"/>
      <c r="AD15" s="663" t="s">
        <v>578</v>
      </c>
      <c r="AE15" s="664"/>
      <c r="AF15" s="664"/>
      <c r="AG15" s="664"/>
      <c r="AH15" s="664"/>
      <c r="AI15" s="664"/>
      <c r="AJ15" s="665"/>
      <c r="AK15" s="663" t="s">
        <v>578</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578</v>
      </c>
      <c r="Q16" s="664"/>
      <c r="R16" s="664"/>
      <c r="S16" s="664"/>
      <c r="T16" s="664"/>
      <c r="U16" s="664"/>
      <c r="V16" s="665"/>
      <c r="W16" s="663" t="s">
        <v>578</v>
      </c>
      <c r="X16" s="664"/>
      <c r="Y16" s="664"/>
      <c r="Z16" s="664"/>
      <c r="AA16" s="664"/>
      <c r="AB16" s="664"/>
      <c r="AC16" s="665"/>
      <c r="AD16" s="663" t="s">
        <v>578</v>
      </c>
      <c r="AE16" s="664"/>
      <c r="AF16" s="664"/>
      <c r="AG16" s="664"/>
      <c r="AH16" s="664"/>
      <c r="AI16" s="664"/>
      <c r="AJ16" s="665"/>
      <c r="AK16" s="663" t="s">
        <v>578</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578</v>
      </c>
      <c r="Q17" s="664"/>
      <c r="R17" s="664"/>
      <c r="S17" s="664"/>
      <c r="T17" s="664"/>
      <c r="U17" s="664"/>
      <c r="V17" s="665"/>
      <c r="W17" s="663" t="s">
        <v>578</v>
      </c>
      <c r="X17" s="664"/>
      <c r="Y17" s="664"/>
      <c r="Z17" s="664"/>
      <c r="AA17" s="664"/>
      <c r="AB17" s="664"/>
      <c r="AC17" s="665"/>
      <c r="AD17" s="663" t="s">
        <v>578</v>
      </c>
      <c r="AE17" s="664"/>
      <c r="AF17" s="664"/>
      <c r="AG17" s="664"/>
      <c r="AH17" s="664"/>
      <c r="AI17" s="664"/>
      <c r="AJ17" s="665"/>
      <c r="AK17" s="663" t="s">
        <v>578</v>
      </c>
      <c r="AL17" s="664"/>
      <c r="AM17" s="664"/>
      <c r="AN17" s="664"/>
      <c r="AO17" s="664"/>
      <c r="AP17" s="664"/>
      <c r="AQ17" s="665"/>
      <c r="AR17" s="929"/>
      <c r="AS17" s="929"/>
      <c r="AT17" s="929"/>
      <c r="AU17" s="929"/>
      <c r="AV17" s="929"/>
      <c r="AW17" s="929"/>
      <c r="AX17" s="930"/>
    </row>
    <row r="18" spans="1:50" ht="24.75" customHeight="1" x14ac:dyDescent="0.2">
      <c r="A18" s="620"/>
      <c r="B18" s="621"/>
      <c r="C18" s="621"/>
      <c r="D18" s="621"/>
      <c r="E18" s="621"/>
      <c r="F18" s="622"/>
      <c r="G18" s="733"/>
      <c r="H18" s="734"/>
      <c r="I18" s="722" t="s">
        <v>20</v>
      </c>
      <c r="J18" s="723"/>
      <c r="K18" s="723"/>
      <c r="L18" s="723"/>
      <c r="M18" s="723"/>
      <c r="N18" s="723"/>
      <c r="O18" s="724"/>
      <c r="P18" s="890">
        <f>SUM(P13:V17)</f>
        <v>15</v>
      </c>
      <c r="Q18" s="891"/>
      <c r="R18" s="891"/>
      <c r="S18" s="891"/>
      <c r="T18" s="891"/>
      <c r="U18" s="891"/>
      <c r="V18" s="892"/>
      <c r="W18" s="890">
        <f>SUM(W13:AC17)</f>
        <v>14</v>
      </c>
      <c r="X18" s="891"/>
      <c r="Y18" s="891"/>
      <c r="Z18" s="891"/>
      <c r="AA18" s="891"/>
      <c r="AB18" s="891"/>
      <c r="AC18" s="892"/>
      <c r="AD18" s="890">
        <f>SUM(AD13:AJ17)</f>
        <v>13</v>
      </c>
      <c r="AE18" s="891"/>
      <c r="AF18" s="891"/>
      <c r="AG18" s="891"/>
      <c r="AH18" s="891"/>
      <c r="AI18" s="891"/>
      <c r="AJ18" s="892"/>
      <c r="AK18" s="890">
        <f>SUM(AK13:AQ17)</f>
        <v>13</v>
      </c>
      <c r="AL18" s="891"/>
      <c r="AM18" s="891"/>
      <c r="AN18" s="891"/>
      <c r="AO18" s="891"/>
      <c r="AP18" s="891"/>
      <c r="AQ18" s="892"/>
      <c r="AR18" s="890">
        <f>SUM(AR13:AX17)</f>
        <v>0</v>
      </c>
      <c r="AS18" s="891"/>
      <c r="AT18" s="891"/>
      <c r="AU18" s="891"/>
      <c r="AV18" s="891"/>
      <c r="AW18" s="891"/>
      <c r="AX18" s="893"/>
    </row>
    <row r="19" spans="1:50" ht="24.75" customHeight="1" x14ac:dyDescent="0.2">
      <c r="A19" s="620"/>
      <c r="B19" s="621"/>
      <c r="C19" s="621"/>
      <c r="D19" s="621"/>
      <c r="E19" s="621"/>
      <c r="F19" s="622"/>
      <c r="G19" s="888" t="s">
        <v>9</v>
      </c>
      <c r="H19" s="889"/>
      <c r="I19" s="889"/>
      <c r="J19" s="889"/>
      <c r="K19" s="889"/>
      <c r="L19" s="889"/>
      <c r="M19" s="889"/>
      <c r="N19" s="889"/>
      <c r="O19" s="889"/>
      <c r="P19" s="663">
        <v>14</v>
      </c>
      <c r="Q19" s="664"/>
      <c r="R19" s="664"/>
      <c r="S19" s="664"/>
      <c r="T19" s="664"/>
      <c r="U19" s="664"/>
      <c r="V19" s="665"/>
      <c r="W19" s="663">
        <v>13</v>
      </c>
      <c r="X19" s="664"/>
      <c r="Y19" s="664"/>
      <c r="Z19" s="664"/>
      <c r="AA19" s="664"/>
      <c r="AB19" s="664"/>
      <c r="AC19" s="665"/>
      <c r="AD19" s="663">
        <v>14</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8" t="s">
        <v>10</v>
      </c>
      <c r="H20" s="889"/>
      <c r="I20" s="889"/>
      <c r="J20" s="889"/>
      <c r="K20" s="889"/>
      <c r="L20" s="889"/>
      <c r="M20" s="889"/>
      <c r="N20" s="889"/>
      <c r="O20" s="889"/>
      <c r="P20" s="318">
        <f>IF(P18=0, "-", SUM(P19)/P18)</f>
        <v>0.93333333333333335</v>
      </c>
      <c r="Q20" s="318"/>
      <c r="R20" s="318"/>
      <c r="S20" s="318"/>
      <c r="T20" s="318"/>
      <c r="U20" s="318"/>
      <c r="V20" s="318"/>
      <c r="W20" s="318">
        <f t="shared" ref="W20" si="0">IF(W18=0, "-", SUM(W19)/W18)</f>
        <v>0.9285714285714286</v>
      </c>
      <c r="X20" s="318"/>
      <c r="Y20" s="318"/>
      <c r="Z20" s="318"/>
      <c r="AA20" s="318"/>
      <c r="AB20" s="318"/>
      <c r="AC20" s="318"/>
      <c r="AD20" s="318">
        <f t="shared" ref="AD20" si="1">IF(AD18=0, "-", SUM(AD19)/AD18)</f>
        <v>1.0769230769230769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44.55" customHeight="1" x14ac:dyDescent="0.2">
      <c r="A21" s="861"/>
      <c r="B21" s="862"/>
      <c r="C21" s="862"/>
      <c r="D21" s="862"/>
      <c r="E21" s="862"/>
      <c r="F21" s="958"/>
      <c r="G21" s="316" t="s">
        <v>477</v>
      </c>
      <c r="H21" s="317"/>
      <c r="I21" s="317"/>
      <c r="J21" s="317"/>
      <c r="K21" s="317"/>
      <c r="L21" s="317"/>
      <c r="M21" s="317"/>
      <c r="N21" s="317"/>
      <c r="O21" s="317"/>
      <c r="P21" s="318">
        <f>IF(P19=0, "-", SUM(P19)/SUM(P13,P14))</f>
        <v>0.93333333333333335</v>
      </c>
      <c r="Q21" s="318"/>
      <c r="R21" s="318"/>
      <c r="S21" s="318"/>
      <c r="T21" s="318"/>
      <c r="U21" s="318"/>
      <c r="V21" s="318"/>
      <c r="W21" s="318">
        <f t="shared" ref="W21" si="2">IF(W19=0, "-", SUM(W19)/SUM(W13,W14))</f>
        <v>0.9285714285714286</v>
      </c>
      <c r="X21" s="318"/>
      <c r="Y21" s="318"/>
      <c r="Z21" s="318"/>
      <c r="AA21" s="318"/>
      <c r="AB21" s="318"/>
      <c r="AC21" s="318"/>
      <c r="AD21" s="318">
        <f t="shared" ref="AD21" si="3">IF(AD19=0, "-", SUM(AD19)/SUM(AD13,AD14))</f>
        <v>1.0769230769230769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6" t="s">
        <v>557</v>
      </c>
      <c r="B22" s="977"/>
      <c r="C22" s="977"/>
      <c r="D22" s="977"/>
      <c r="E22" s="977"/>
      <c r="F22" s="978"/>
      <c r="G22" s="963" t="s">
        <v>456</v>
      </c>
      <c r="H22" s="222"/>
      <c r="I22" s="222"/>
      <c r="J22" s="222"/>
      <c r="K22" s="222"/>
      <c r="L22" s="222"/>
      <c r="M22" s="222"/>
      <c r="N22" s="222"/>
      <c r="O22" s="223"/>
      <c r="P22" s="948" t="s">
        <v>518</v>
      </c>
      <c r="Q22" s="222"/>
      <c r="R22" s="222"/>
      <c r="S22" s="222"/>
      <c r="T22" s="222"/>
      <c r="U22" s="222"/>
      <c r="V22" s="223"/>
      <c r="W22" s="948" t="s">
        <v>514</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2">
      <c r="A23" s="979"/>
      <c r="B23" s="980"/>
      <c r="C23" s="980"/>
      <c r="D23" s="980"/>
      <c r="E23" s="980"/>
      <c r="F23" s="981"/>
      <c r="G23" s="964" t="s">
        <v>579</v>
      </c>
      <c r="H23" s="965"/>
      <c r="I23" s="965"/>
      <c r="J23" s="965"/>
      <c r="K23" s="965"/>
      <c r="L23" s="965"/>
      <c r="M23" s="965"/>
      <c r="N23" s="965"/>
      <c r="O23" s="966"/>
      <c r="P23" s="931">
        <v>13</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7"/>
      <c r="H24" s="968"/>
      <c r="I24" s="968"/>
      <c r="J24" s="968"/>
      <c r="K24" s="968"/>
      <c r="L24" s="968"/>
      <c r="M24" s="968"/>
      <c r="N24" s="968"/>
      <c r="O24" s="969"/>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457</v>
      </c>
      <c r="H29" s="974"/>
      <c r="I29" s="974"/>
      <c r="J29" s="974"/>
      <c r="K29" s="974"/>
      <c r="L29" s="974"/>
      <c r="M29" s="974"/>
      <c r="N29" s="974"/>
      <c r="O29" s="975"/>
      <c r="P29" s="663">
        <f>AK13</f>
        <v>13</v>
      </c>
      <c r="Q29" s="664"/>
      <c r="R29" s="664"/>
      <c r="S29" s="664"/>
      <c r="T29" s="664"/>
      <c r="U29" s="664"/>
      <c r="V29" s="665"/>
      <c r="W29" s="945">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73" t="s">
        <v>472</v>
      </c>
      <c r="B30" s="874"/>
      <c r="C30" s="874"/>
      <c r="D30" s="874"/>
      <c r="E30" s="874"/>
      <c r="F30" s="875"/>
      <c r="G30" s="779" t="s">
        <v>265</v>
      </c>
      <c r="H30" s="780"/>
      <c r="I30" s="780"/>
      <c r="J30" s="780"/>
      <c r="K30" s="780"/>
      <c r="L30" s="780"/>
      <c r="M30" s="780"/>
      <c r="N30" s="780"/>
      <c r="O30" s="781"/>
      <c r="P30" s="869" t="s">
        <v>59</v>
      </c>
      <c r="Q30" s="780"/>
      <c r="R30" s="780"/>
      <c r="S30" s="780"/>
      <c r="T30" s="780"/>
      <c r="U30" s="780"/>
      <c r="V30" s="780"/>
      <c r="W30" s="780"/>
      <c r="X30" s="781"/>
      <c r="Y30" s="866"/>
      <c r="Z30" s="867"/>
      <c r="AA30" s="868"/>
      <c r="AB30" s="870" t="s">
        <v>11</v>
      </c>
      <c r="AC30" s="871"/>
      <c r="AD30" s="872"/>
      <c r="AE30" s="870" t="s">
        <v>533</v>
      </c>
      <c r="AF30" s="871"/>
      <c r="AG30" s="871"/>
      <c r="AH30" s="872"/>
      <c r="AI30" s="870" t="s">
        <v>530</v>
      </c>
      <c r="AJ30" s="871"/>
      <c r="AK30" s="871"/>
      <c r="AL30" s="872"/>
      <c r="AM30" s="927" t="s">
        <v>525</v>
      </c>
      <c r="AN30" s="927"/>
      <c r="AO30" s="927"/>
      <c r="AP30" s="870"/>
      <c r="AQ30" s="773" t="s">
        <v>354</v>
      </c>
      <c r="AR30" s="774"/>
      <c r="AS30" s="774"/>
      <c r="AT30" s="775"/>
      <c r="AU30" s="780" t="s">
        <v>253</v>
      </c>
      <c r="AV30" s="780"/>
      <c r="AW30" s="780"/>
      <c r="AX30" s="928"/>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583</v>
      </c>
      <c r="AR31" s="200"/>
      <c r="AS31" s="133" t="s">
        <v>355</v>
      </c>
      <c r="AT31" s="134"/>
      <c r="AU31" s="199" t="s">
        <v>584</v>
      </c>
      <c r="AV31" s="199"/>
      <c r="AW31" s="398" t="s">
        <v>300</v>
      </c>
      <c r="AX31" s="399"/>
    </row>
    <row r="32" spans="1:50" ht="23.25"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24</v>
      </c>
      <c r="AF32" s="219"/>
      <c r="AG32" s="219"/>
      <c r="AH32" s="219"/>
      <c r="AI32" s="218">
        <v>22</v>
      </c>
      <c r="AJ32" s="219"/>
      <c r="AK32" s="219"/>
      <c r="AL32" s="219"/>
      <c r="AM32" s="218"/>
      <c r="AN32" s="219"/>
      <c r="AO32" s="219"/>
      <c r="AP32" s="219"/>
      <c r="AQ32" s="340" t="s">
        <v>585</v>
      </c>
      <c r="AR32" s="207"/>
      <c r="AS32" s="207"/>
      <c r="AT32" s="341"/>
      <c r="AU32" s="219" t="s">
        <v>583</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33</v>
      </c>
      <c r="AF33" s="219"/>
      <c r="AG33" s="219"/>
      <c r="AH33" s="219"/>
      <c r="AI33" s="218">
        <v>33</v>
      </c>
      <c r="AJ33" s="219"/>
      <c r="AK33" s="219"/>
      <c r="AL33" s="219"/>
      <c r="AM33" s="218">
        <v>33</v>
      </c>
      <c r="AN33" s="219"/>
      <c r="AO33" s="219"/>
      <c r="AP33" s="219"/>
      <c r="AQ33" s="340">
        <v>33</v>
      </c>
      <c r="AR33" s="207"/>
      <c r="AS33" s="207"/>
      <c r="AT33" s="341"/>
      <c r="AU33" s="219" t="s">
        <v>583</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73</v>
      </c>
      <c r="AF34" s="219"/>
      <c r="AG34" s="219"/>
      <c r="AH34" s="219"/>
      <c r="AI34" s="218">
        <v>66</v>
      </c>
      <c r="AJ34" s="219"/>
      <c r="AK34" s="219"/>
      <c r="AL34" s="219"/>
      <c r="AM34" s="218"/>
      <c r="AN34" s="219"/>
      <c r="AO34" s="219"/>
      <c r="AP34" s="219"/>
      <c r="AQ34" s="340" t="s">
        <v>586</v>
      </c>
      <c r="AR34" s="207"/>
      <c r="AS34" s="207"/>
      <c r="AT34" s="341"/>
      <c r="AU34" s="219" t="s">
        <v>587</v>
      </c>
      <c r="AV34" s="219"/>
      <c r="AW34" s="219"/>
      <c r="AX34" s="221"/>
    </row>
    <row r="35" spans="1:50" ht="30" customHeight="1" x14ac:dyDescent="0.2">
      <c r="A35" s="226" t="s">
        <v>503</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472</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2"/>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472</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2"/>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6" t="s">
        <v>253</v>
      </c>
      <c r="AV51" s="936"/>
      <c r="AW51" s="936"/>
      <c r="AX51" s="937"/>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6" t="s">
        <v>253</v>
      </c>
      <c r="AV58" s="936"/>
      <c r="AW58" s="936"/>
      <c r="AX58" s="937"/>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7"/>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2">
      <c r="A78" s="335" t="s">
        <v>506</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9"/>
    </row>
    <row r="80" spans="1:50" ht="18.75" hidden="1" customHeight="1" x14ac:dyDescent="0.2">
      <c r="A80" s="87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7"/>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2">
      <c r="A83" s="877"/>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2">
      <c r="A84" s="877"/>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2">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34781</v>
      </c>
      <c r="AF101" s="219"/>
      <c r="AG101" s="219"/>
      <c r="AH101" s="220"/>
      <c r="AI101" s="218">
        <v>34874</v>
      </c>
      <c r="AJ101" s="219"/>
      <c r="AK101" s="219"/>
      <c r="AL101" s="220"/>
      <c r="AM101" s="218">
        <v>34224</v>
      </c>
      <c r="AN101" s="219"/>
      <c r="AO101" s="219"/>
      <c r="AP101" s="220"/>
      <c r="AQ101" s="218" t="s">
        <v>655</v>
      </c>
      <c r="AR101" s="219"/>
      <c r="AS101" s="219"/>
      <c r="AT101" s="220"/>
      <c r="AU101" s="218" t="s">
        <v>658</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35000</v>
      </c>
      <c r="AF102" s="418"/>
      <c r="AG102" s="418"/>
      <c r="AH102" s="418"/>
      <c r="AI102" s="418">
        <v>35000</v>
      </c>
      <c r="AJ102" s="418"/>
      <c r="AK102" s="418"/>
      <c r="AL102" s="418"/>
      <c r="AM102" s="418">
        <v>35000</v>
      </c>
      <c r="AN102" s="418"/>
      <c r="AO102" s="418"/>
      <c r="AP102" s="418"/>
      <c r="AQ102" s="273">
        <v>35000</v>
      </c>
      <c r="AR102" s="274"/>
      <c r="AS102" s="274"/>
      <c r="AT102" s="319"/>
      <c r="AU102" s="273">
        <v>35000</v>
      </c>
      <c r="AV102" s="274"/>
      <c r="AW102" s="274"/>
      <c r="AX102" s="319"/>
    </row>
    <row r="103" spans="1:60" ht="31.5" customHeight="1" x14ac:dyDescent="0.2">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2">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333</v>
      </c>
      <c r="AF104" s="219"/>
      <c r="AG104" s="219"/>
      <c r="AH104" s="220"/>
      <c r="AI104" s="218">
        <v>179</v>
      </c>
      <c r="AJ104" s="219"/>
      <c r="AK104" s="219"/>
      <c r="AL104" s="220"/>
      <c r="AM104" s="218">
        <v>227</v>
      </c>
      <c r="AN104" s="219"/>
      <c r="AO104" s="219"/>
      <c r="AP104" s="220"/>
      <c r="AQ104" s="218" t="s">
        <v>656</v>
      </c>
      <c r="AR104" s="219"/>
      <c r="AS104" s="219"/>
      <c r="AT104" s="220"/>
      <c r="AU104" s="218" t="s">
        <v>658</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200</v>
      </c>
      <c r="AF105" s="418"/>
      <c r="AG105" s="418"/>
      <c r="AH105" s="418"/>
      <c r="AI105" s="418">
        <v>350</v>
      </c>
      <c r="AJ105" s="418"/>
      <c r="AK105" s="418"/>
      <c r="AL105" s="418"/>
      <c r="AM105" s="418">
        <v>350</v>
      </c>
      <c r="AN105" s="418"/>
      <c r="AO105" s="418"/>
      <c r="AP105" s="418"/>
      <c r="AQ105" s="218">
        <v>350</v>
      </c>
      <c r="AR105" s="219"/>
      <c r="AS105" s="219"/>
      <c r="AT105" s="220"/>
      <c r="AU105" s="273">
        <v>350</v>
      </c>
      <c r="AV105" s="274"/>
      <c r="AW105" s="274"/>
      <c r="AX105" s="319"/>
    </row>
    <row r="106" spans="1:60" ht="31.5" hidden="1" customHeight="1" x14ac:dyDescent="0.2">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7" t="s">
        <v>520</v>
      </c>
      <c r="AR115" s="598"/>
      <c r="AS115" s="598"/>
      <c r="AT115" s="598"/>
      <c r="AU115" s="598"/>
      <c r="AV115" s="598"/>
      <c r="AW115" s="598"/>
      <c r="AX115" s="599"/>
    </row>
    <row r="116" spans="1:50" ht="23.25" customHeight="1" x14ac:dyDescent="0.2">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218">
        <v>264</v>
      </c>
      <c r="AF116" s="219"/>
      <c r="AG116" s="219"/>
      <c r="AH116" s="220"/>
      <c r="AI116" s="218">
        <v>261</v>
      </c>
      <c r="AJ116" s="219"/>
      <c r="AK116" s="219"/>
      <c r="AL116" s="220"/>
      <c r="AM116" s="418">
        <v>262</v>
      </c>
      <c r="AN116" s="418"/>
      <c r="AO116" s="418"/>
      <c r="AP116" s="418"/>
      <c r="AQ116" s="218">
        <v>260</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94" t="s">
        <v>665</v>
      </c>
      <c r="AF117" s="595"/>
      <c r="AG117" s="595"/>
      <c r="AH117" s="596"/>
      <c r="AI117" s="594" t="s">
        <v>666</v>
      </c>
      <c r="AJ117" s="595"/>
      <c r="AK117" s="595"/>
      <c r="AL117" s="596"/>
      <c r="AM117" s="551" t="s">
        <v>668</v>
      </c>
      <c r="AN117" s="551"/>
      <c r="AO117" s="551"/>
      <c r="AP117" s="551"/>
      <c r="AQ117" s="551" t="s">
        <v>596</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7" t="s">
        <v>520</v>
      </c>
      <c r="AR118" s="598"/>
      <c r="AS118" s="598"/>
      <c r="AT118" s="598"/>
      <c r="AU118" s="598"/>
      <c r="AV118" s="598"/>
      <c r="AW118" s="598"/>
      <c r="AX118" s="599"/>
    </row>
    <row r="119" spans="1:50" ht="23.25" customHeight="1" x14ac:dyDescent="0.2">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8108</v>
      </c>
      <c r="AF119" s="418"/>
      <c r="AG119" s="418"/>
      <c r="AH119" s="418"/>
      <c r="AI119" s="418">
        <v>13575</v>
      </c>
      <c r="AJ119" s="418"/>
      <c r="AK119" s="418"/>
      <c r="AL119" s="418"/>
      <c r="AM119" s="418">
        <v>12132</v>
      </c>
      <c r="AN119" s="418"/>
      <c r="AO119" s="418"/>
      <c r="AP119" s="418"/>
      <c r="AQ119" s="418">
        <v>7059</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669</v>
      </c>
      <c r="AF120" s="551"/>
      <c r="AG120" s="551"/>
      <c r="AH120" s="551"/>
      <c r="AI120" s="551" t="s">
        <v>598</v>
      </c>
      <c r="AJ120" s="551"/>
      <c r="AK120" s="551"/>
      <c r="AL120" s="551"/>
      <c r="AM120" s="551" t="s">
        <v>670</v>
      </c>
      <c r="AN120" s="551"/>
      <c r="AO120" s="551"/>
      <c r="AP120" s="551"/>
      <c r="AQ120" s="551" t="s">
        <v>671</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7" t="s">
        <v>520</v>
      </c>
      <c r="AR121" s="598"/>
      <c r="AS121" s="598"/>
      <c r="AT121" s="598"/>
      <c r="AU121" s="598"/>
      <c r="AV121" s="598"/>
      <c r="AW121" s="598"/>
      <c r="AX121" s="599"/>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7" t="s">
        <v>520</v>
      </c>
      <c r="AR124" s="598"/>
      <c r="AS124" s="598"/>
      <c r="AT124" s="598"/>
      <c r="AU124" s="598"/>
      <c r="AV124" s="598"/>
      <c r="AW124" s="598"/>
      <c r="AX124" s="599"/>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533</v>
      </c>
      <c r="AF127" s="416"/>
      <c r="AG127" s="416"/>
      <c r="AH127" s="417"/>
      <c r="AI127" s="415" t="s">
        <v>530</v>
      </c>
      <c r="AJ127" s="416"/>
      <c r="AK127" s="416"/>
      <c r="AL127" s="417"/>
      <c r="AM127" s="415" t="s">
        <v>525</v>
      </c>
      <c r="AN127" s="416"/>
      <c r="AO127" s="416"/>
      <c r="AP127" s="417"/>
      <c r="AQ127" s="597" t="s">
        <v>520</v>
      </c>
      <c r="AR127" s="598"/>
      <c r="AS127" s="598"/>
      <c r="AT127" s="598"/>
      <c r="AU127" s="598"/>
      <c r="AV127" s="598"/>
      <c r="AW127" s="598"/>
      <c r="AX127" s="599"/>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2">
      <c r="A130" s="188" t="s">
        <v>563</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2">
      <c r="A190" s="189"/>
      <c r="B190" s="186"/>
      <c r="C190" s="180"/>
      <c r="D190" s="186"/>
      <c r="E190" s="169" t="s">
        <v>387</v>
      </c>
      <c r="F190" s="170"/>
      <c r="G190" s="171" t="s">
        <v>599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2">
      <c r="A191" s="189"/>
      <c r="B191" s="186"/>
      <c r="C191" s="180"/>
      <c r="D191" s="186"/>
      <c r="E191" s="174" t="s">
        <v>386</v>
      </c>
      <c r="F191" s="175"/>
      <c r="G191" s="110" t="s">
        <v>600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585</v>
      </c>
      <c r="AR193" s="199"/>
      <c r="AS193" s="133" t="s">
        <v>355</v>
      </c>
      <c r="AT193" s="134"/>
      <c r="AU193" s="200">
        <v>32</v>
      </c>
      <c r="AV193" s="200"/>
      <c r="AW193" s="133" t="s">
        <v>300</v>
      </c>
      <c r="AX193" s="195"/>
    </row>
    <row r="194" spans="1:50" ht="39.75" customHeight="1" x14ac:dyDescent="0.2">
      <c r="A194" s="189"/>
      <c r="B194" s="186"/>
      <c r="C194" s="180"/>
      <c r="D194" s="186"/>
      <c r="E194" s="180"/>
      <c r="F194" s="181"/>
      <c r="G194" s="104" t="s">
        <v>601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605</v>
      </c>
      <c r="AC194" s="205"/>
      <c r="AD194" s="205"/>
      <c r="AE194" s="206">
        <v>43</v>
      </c>
      <c r="AF194" s="207"/>
      <c r="AG194" s="207"/>
      <c r="AH194" s="207"/>
      <c r="AI194" s="206">
        <v>43</v>
      </c>
      <c r="AJ194" s="207"/>
      <c r="AK194" s="207"/>
      <c r="AL194" s="207"/>
      <c r="AM194" s="206"/>
      <c r="AN194" s="207"/>
      <c r="AO194" s="207"/>
      <c r="AP194" s="207"/>
      <c r="AQ194" s="206" t="s">
        <v>578</v>
      </c>
      <c r="AR194" s="207"/>
      <c r="AS194" s="207"/>
      <c r="AT194" s="207"/>
      <c r="AU194" s="206" t="s">
        <v>578</v>
      </c>
      <c r="AV194" s="207"/>
      <c r="AW194" s="207"/>
      <c r="AX194" s="208"/>
    </row>
    <row r="195" spans="1:50" ht="39.75"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605</v>
      </c>
      <c r="AC195" s="213"/>
      <c r="AD195" s="213"/>
      <c r="AE195" s="206" t="s">
        <v>578</v>
      </c>
      <c r="AF195" s="207"/>
      <c r="AG195" s="207"/>
      <c r="AH195" s="207"/>
      <c r="AI195" s="206" t="s">
        <v>578</v>
      </c>
      <c r="AJ195" s="207"/>
      <c r="AK195" s="207"/>
      <c r="AL195" s="207"/>
      <c r="AM195" s="206" t="s">
        <v>660</v>
      </c>
      <c r="AN195" s="207"/>
      <c r="AO195" s="207"/>
      <c r="AP195" s="207"/>
      <c r="AQ195" s="206" t="s">
        <v>578</v>
      </c>
      <c r="AR195" s="207"/>
      <c r="AS195" s="207"/>
      <c r="AT195" s="207"/>
      <c r="AU195" s="206">
        <v>41</v>
      </c>
      <c r="AV195" s="207"/>
      <c r="AW195" s="207"/>
      <c r="AX195" s="208"/>
    </row>
    <row r="196" spans="1:50" ht="18.75"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583</v>
      </c>
      <c r="AR197" s="199"/>
      <c r="AS197" s="133" t="s">
        <v>355</v>
      </c>
      <c r="AT197" s="134"/>
      <c r="AU197" s="200">
        <v>32</v>
      </c>
      <c r="AV197" s="200"/>
      <c r="AW197" s="133" t="s">
        <v>300</v>
      </c>
      <c r="AX197" s="195"/>
    </row>
    <row r="198" spans="1:50" ht="39.75" customHeight="1" x14ac:dyDescent="0.2">
      <c r="A198" s="189"/>
      <c r="B198" s="186"/>
      <c r="C198" s="180"/>
      <c r="D198" s="186"/>
      <c r="E198" s="180"/>
      <c r="F198" s="181"/>
      <c r="G198" s="104" t="s">
        <v>602</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606</v>
      </c>
      <c r="AC198" s="205"/>
      <c r="AD198" s="205"/>
      <c r="AE198" s="206">
        <v>338</v>
      </c>
      <c r="AF198" s="207"/>
      <c r="AG198" s="207"/>
      <c r="AH198" s="207"/>
      <c r="AI198" s="206">
        <v>336</v>
      </c>
      <c r="AJ198" s="207"/>
      <c r="AK198" s="207"/>
      <c r="AL198" s="207"/>
      <c r="AM198" s="206"/>
      <c r="AN198" s="207"/>
      <c r="AO198" s="207"/>
      <c r="AP198" s="207"/>
      <c r="AQ198" s="206" t="s">
        <v>578</v>
      </c>
      <c r="AR198" s="207"/>
      <c r="AS198" s="207"/>
      <c r="AT198" s="207"/>
      <c r="AU198" s="206" t="s">
        <v>578</v>
      </c>
      <c r="AV198" s="207"/>
      <c r="AW198" s="207"/>
      <c r="AX198" s="208"/>
    </row>
    <row r="199" spans="1:50" ht="39.75"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606</v>
      </c>
      <c r="AC199" s="213"/>
      <c r="AD199" s="213"/>
      <c r="AE199" s="206" t="s">
        <v>578</v>
      </c>
      <c r="AF199" s="207"/>
      <c r="AG199" s="207"/>
      <c r="AH199" s="207"/>
      <c r="AI199" s="206" t="s">
        <v>578</v>
      </c>
      <c r="AJ199" s="207"/>
      <c r="AK199" s="207"/>
      <c r="AL199" s="207"/>
      <c r="AM199" s="206" t="s">
        <v>661</v>
      </c>
      <c r="AN199" s="207"/>
      <c r="AO199" s="207"/>
      <c r="AP199" s="207"/>
      <c r="AQ199" s="206" t="s">
        <v>578</v>
      </c>
      <c r="AR199" s="207"/>
      <c r="AS199" s="207"/>
      <c r="AT199" s="207"/>
      <c r="AU199" s="206">
        <v>325</v>
      </c>
      <c r="AV199" s="207"/>
      <c r="AW199" s="207"/>
      <c r="AX199" s="208"/>
    </row>
    <row r="200" spans="1:50" ht="18.75"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t="s">
        <v>587</v>
      </c>
      <c r="AR201" s="199"/>
      <c r="AS201" s="133" t="s">
        <v>355</v>
      </c>
      <c r="AT201" s="134"/>
      <c r="AU201" s="200">
        <v>32</v>
      </c>
      <c r="AV201" s="200"/>
      <c r="AW201" s="133" t="s">
        <v>300</v>
      </c>
      <c r="AX201" s="195"/>
    </row>
    <row r="202" spans="1:50" ht="39.75" customHeight="1" x14ac:dyDescent="0.2">
      <c r="A202" s="189"/>
      <c r="B202" s="186"/>
      <c r="C202" s="180"/>
      <c r="D202" s="186"/>
      <c r="E202" s="180"/>
      <c r="F202" s="181"/>
      <c r="G202" s="104" t="s">
        <v>603</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605</v>
      </c>
      <c r="AC202" s="205"/>
      <c r="AD202" s="205"/>
      <c r="AE202" s="206">
        <v>4.2</v>
      </c>
      <c r="AF202" s="207"/>
      <c r="AG202" s="207"/>
      <c r="AH202" s="207"/>
      <c r="AI202" s="206">
        <v>3.9</v>
      </c>
      <c r="AJ202" s="207"/>
      <c r="AK202" s="207"/>
      <c r="AL202" s="207"/>
      <c r="AM202" s="206"/>
      <c r="AN202" s="207"/>
      <c r="AO202" s="207"/>
      <c r="AP202" s="207"/>
      <c r="AQ202" s="206" t="s">
        <v>578</v>
      </c>
      <c r="AR202" s="207"/>
      <c r="AS202" s="207"/>
      <c r="AT202" s="207"/>
      <c r="AU202" s="206" t="s">
        <v>578</v>
      </c>
      <c r="AV202" s="207"/>
      <c r="AW202" s="207"/>
      <c r="AX202" s="208"/>
    </row>
    <row r="203" spans="1:50" ht="39.75"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t="s">
        <v>605</v>
      </c>
      <c r="AC203" s="213"/>
      <c r="AD203" s="213"/>
      <c r="AE203" s="206" t="s">
        <v>578</v>
      </c>
      <c r="AF203" s="207"/>
      <c r="AG203" s="207"/>
      <c r="AH203" s="207"/>
      <c r="AI203" s="206" t="s">
        <v>578</v>
      </c>
      <c r="AJ203" s="207"/>
      <c r="AK203" s="207"/>
      <c r="AL203" s="207"/>
      <c r="AM203" s="206" t="s">
        <v>658</v>
      </c>
      <c r="AN203" s="207"/>
      <c r="AO203" s="207"/>
      <c r="AP203" s="207"/>
      <c r="AQ203" s="206" t="s">
        <v>578</v>
      </c>
      <c r="AR203" s="207"/>
      <c r="AS203" s="207"/>
      <c r="AT203" s="207"/>
      <c r="AU203" s="206">
        <v>4</v>
      </c>
      <c r="AV203" s="207"/>
      <c r="AW203" s="207"/>
      <c r="AX203" s="208"/>
    </row>
    <row r="204" spans="1:50" ht="18.75"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t="s">
        <v>658</v>
      </c>
      <c r="AR205" s="199"/>
      <c r="AS205" s="133" t="s">
        <v>355</v>
      </c>
      <c r="AT205" s="134"/>
      <c r="AU205" s="200">
        <v>32</v>
      </c>
      <c r="AV205" s="200"/>
      <c r="AW205" s="133" t="s">
        <v>300</v>
      </c>
      <c r="AX205" s="195"/>
    </row>
    <row r="206" spans="1:50" ht="39.75" customHeight="1" x14ac:dyDescent="0.2">
      <c r="A206" s="189"/>
      <c r="B206" s="186"/>
      <c r="C206" s="180"/>
      <c r="D206" s="186"/>
      <c r="E206" s="180"/>
      <c r="F206" s="181"/>
      <c r="G206" s="104" t="s">
        <v>604</v>
      </c>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t="s">
        <v>606</v>
      </c>
      <c r="AC206" s="205"/>
      <c r="AD206" s="205"/>
      <c r="AE206" s="206">
        <v>33</v>
      </c>
      <c r="AF206" s="207"/>
      <c r="AG206" s="207"/>
      <c r="AH206" s="207"/>
      <c r="AI206" s="206">
        <v>31</v>
      </c>
      <c r="AJ206" s="207"/>
      <c r="AK206" s="207"/>
      <c r="AL206" s="207"/>
      <c r="AM206" s="206"/>
      <c r="AN206" s="207"/>
      <c r="AO206" s="207"/>
      <c r="AP206" s="207"/>
      <c r="AQ206" s="206" t="s">
        <v>578</v>
      </c>
      <c r="AR206" s="207"/>
      <c r="AS206" s="207"/>
      <c r="AT206" s="207"/>
      <c r="AU206" s="206" t="s">
        <v>578</v>
      </c>
      <c r="AV206" s="207"/>
      <c r="AW206" s="207"/>
      <c r="AX206" s="208"/>
    </row>
    <row r="207" spans="1:50" ht="39.75"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t="s">
        <v>606</v>
      </c>
      <c r="AC207" s="213"/>
      <c r="AD207" s="213"/>
      <c r="AE207" s="206" t="s">
        <v>578</v>
      </c>
      <c r="AF207" s="207"/>
      <c r="AG207" s="207"/>
      <c r="AH207" s="207"/>
      <c r="AI207" s="206" t="s">
        <v>578</v>
      </c>
      <c r="AJ207" s="207"/>
      <c r="AK207" s="207"/>
      <c r="AL207" s="207"/>
      <c r="AM207" s="206" t="s">
        <v>658</v>
      </c>
      <c r="AN207" s="207"/>
      <c r="AO207" s="207"/>
      <c r="AP207" s="207"/>
      <c r="AQ207" s="206" t="s">
        <v>578</v>
      </c>
      <c r="AR207" s="207"/>
      <c r="AS207" s="207"/>
      <c r="AT207" s="207"/>
      <c r="AU207" s="206">
        <v>31</v>
      </c>
      <c r="AV207" s="207"/>
      <c r="AW207" s="207"/>
      <c r="AX207" s="208"/>
    </row>
    <row r="208" spans="1:50" ht="18.75"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t="s">
        <v>659</v>
      </c>
      <c r="AR209" s="199"/>
      <c r="AS209" s="133" t="s">
        <v>355</v>
      </c>
      <c r="AT209" s="134"/>
      <c r="AU209" s="200" t="s">
        <v>658</v>
      </c>
      <c r="AV209" s="200"/>
      <c r="AW209" s="133" t="s">
        <v>300</v>
      </c>
      <c r="AX209" s="195"/>
    </row>
    <row r="210" spans="1:50" ht="39.75" customHeight="1" x14ac:dyDescent="0.2">
      <c r="A210" s="189"/>
      <c r="B210" s="186"/>
      <c r="C210" s="180"/>
      <c r="D210" s="186"/>
      <c r="E210" s="180"/>
      <c r="F210" s="181"/>
      <c r="G210" s="104" t="s">
        <v>607</v>
      </c>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t="s">
        <v>608</v>
      </c>
      <c r="AC210" s="205"/>
      <c r="AD210" s="205"/>
      <c r="AE210" s="206">
        <v>24</v>
      </c>
      <c r="AF210" s="207"/>
      <c r="AG210" s="207"/>
      <c r="AH210" s="207"/>
      <c r="AI210" s="206">
        <v>22</v>
      </c>
      <c r="AJ210" s="207"/>
      <c r="AK210" s="207"/>
      <c r="AL210" s="207"/>
      <c r="AM210" s="206"/>
      <c r="AN210" s="207"/>
      <c r="AO210" s="207"/>
      <c r="AP210" s="207"/>
      <c r="AQ210" s="206" t="s">
        <v>578</v>
      </c>
      <c r="AR210" s="207"/>
      <c r="AS210" s="207"/>
      <c r="AT210" s="207"/>
      <c r="AU210" s="206" t="s">
        <v>578</v>
      </c>
      <c r="AV210" s="207"/>
      <c r="AW210" s="207"/>
      <c r="AX210" s="208"/>
    </row>
    <row r="211" spans="1:50" ht="39.75"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t="s">
        <v>608</v>
      </c>
      <c r="AC211" s="213"/>
      <c r="AD211" s="213"/>
      <c r="AE211" s="206" t="s">
        <v>578</v>
      </c>
      <c r="AF211" s="207"/>
      <c r="AG211" s="207"/>
      <c r="AH211" s="207"/>
      <c r="AI211" s="206" t="s">
        <v>578</v>
      </c>
      <c r="AJ211" s="207"/>
      <c r="AK211" s="207"/>
      <c r="AL211" s="207"/>
      <c r="AM211" s="206" t="s">
        <v>658</v>
      </c>
      <c r="AN211" s="207"/>
      <c r="AO211" s="207"/>
      <c r="AP211" s="207"/>
      <c r="AQ211" s="206" t="s">
        <v>578</v>
      </c>
      <c r="AR211" s="207"/>
      <c r="AS211" s="207"/>
      <c r="AT211" s="207"/>
      <c r="AU211" s="206">
        <v>33</v>
      </c>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139.94999999999999" customHeight="1" x14ac:dyDescent="0.2">
      <c r="A248" s="189"/>
      <c r="B248" s="186"/>
      <c r="C248" s="180"/>
      <c r="D248" s="186"/>
      <c r="E248" s="125" t="s">
        <v>609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39.94999999999999"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43"/>
      <c r="E430" s="174" t="s">
        <v>543</v>
      </c>
      <c r="F430" s="910"/>
      <c r="G430" s="911" t="s">
        <v>374</v>
      </c>
      <c r="H430" s="123"/>
      <c r="I430" s="123"/>
      <c r="J430" s="912" t="s">
        <v>583</v>
      </c>
      <c r="K430" s="913"/>
      <c r="L430" s="913"/>
      <c r="M430" s="913"/>
      <c r="N430" s="913"/>
      <c r="O430" s="913"/>
      <c r="P430" s="913"/>
      <c r="Q430" s="913"/>
      <c r="R430" s="913"/>
      <c r="S430" s="913"/>
      <c r="T430" s="91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3" t="s">
        <v>583</v>
      </c>
      <c r="AR432" s="200"/>
      <c r="AS432" s="133" t="s">
        <v>355</v>
      </c>
      <c r="AT432" s="134"/>
      <c r="AU432" s="200" t="s">
        <v>587</v>
      </c>
      <c r="AV432" s="200"/>
      <c r="AW432" s="133" t="s">
        <v>300</v>
      </c>
      <c r="AX432" s="195"/>
    </row>
    <row r="433" spans="1:50" ht="23.25" customHeight="1" x14ac:dyDescent="0.2">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587</v>
      </c>
      <c r="AF433" s="207"/>
      <c r="AG433" s="207"/>
      <c r="AH433" s="207"/>
      <c r="AI433" s="340" t="s">
        <v>585</v>
      </c>
      <c r="AJ433" s="207"/>
      <c r="AK433" s="207"/>
      <c r="AL433" s="207"/>
      <c r="AM433" s="340" t="s">
        <v>583</v>
      </c>
      <c r="AN433" s="207"/>
      <c r="AO433" s="207"/>
      <c r="AP433" s="341"/>
      <c r="AQ433" s="340" t="s">
        <v>587</v>
      </c>
      <c r="AR433" s="207"/>
      <c r="AS433" s="207"/>
      <c r="AT433" s="341"/>
      <c r="AU433" s="207" t="s">
        <v>587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341"/>
      <c r="AI434" s="340" t="s">
        <v>611</v>
      </c>
      <c r="AJ434" s="207"/>
      <c r="AK434" s="207"/>
      <c r="AL434" s="207"/>
      <c r="AM434" s="340" t="s">
        <v>583</v>
      </c>
      <c r="AN434" s="207"/>
      <c r="AO434" s="207"/>
      <c r="AP434" s="341"/>
      <c r="AQ434" s="340" t="s">
        <v>585</v>
      </c>
      <c r="AR434" s="207"/>
      <c r="AS434" s="207"/>
      <c r="AT434" s="341"/>
      <c r="AU434" s="207" t="s">
        <v>587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583</v>
      </c>
      <c r="AJ435" s="207"/>
      <c r="AK435" s="207"/>
      <c r="AL435" s="207"/>
      <c r="AM435" s="340" t="s">
        <v>583</v>
      </c>
      <c r="AN435" s="207"/>
      <c r="AO435" s="207"/>
      <c r="AP435" s="341"/>
      <c r="AQ435" s="340" t="s">
        <v>583</v>
      </c>
      <c r="AR435" s="207"/>
      <c r="AS435" s="207"/>
      <c r="AT435" s="341"/>
      <c r="AU435" s="207" t="s">
        <v>583</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3" t="s">
        <v>587</v>
      </c>
      <c r="AR457" s="200"/>
      <c r="AS457" s="133" t="s">
        <v>355</v>
      </c>
      <c r="AT457" s="134"/>
      <c r="AU457" s="200" t="s">
        <v>587</v>
      </c>
      <c r="AV457" s="200"/>
      <c r="AW457" s="133" t="s">
        <v>300</v>
      </c>
      <c r="AX457" s="195"/>
    </row>
    <row r="458" spans="1:50" ht="23.25" customHeight="1" x14ac:dyDescent="0.2">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610</v>
      </c>
      <c r="AC458" s="213"/>
      <c r="AD458" s="213"/>
      <c r="AE458" s="340" t="s">
        <v>587</v>
      </c>
      <c r="AF458" s="207"/>
      <c r="AG458" s="207"/>
      <c r="AH458" s="207"/>
      <c r="AI458" s="340" t="s">
        <v>583</v>
      </c>
      <c r="AJ458" s="207"/>
      <c r="AK458" s="207"/>
      <c r="AL458" s="207"/>
      <c r="AM458" s="340" t="s">
        <v>587</v>
      </c>
      <c r="AN458" s="207"/>
      <c r="AO458" s="207"/>
      <c r="AP458" s="341"/>
      <c r="AQ458" s="340" t="s">
        <v>583</v>
      </c>
      <c r="AR458" s="207"/>
      <c r="AS458" s="207"/>
      <c r="AT458" s="341"/>
      <c r="AU458" s="207" t="s">
        <v>583</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583</v>
      </c>
      <c r="AF459" s="207"/>
      <c r="AG459" s="207"/>
      <c r="AH459" s="341"/>
      <c r="AI459" s="340" t="s">
        <v>585</v>
      </c>
      <c r="AJ459" s="207"/>
      <c r="AK459" s="207"/>
      <c r="AL459" s="207"/>
      <c r="AM459" s="340" t="s">
        <v>587</v>
      </c>
      <c r="AN459" s="207"/>
      <c r="AO459" s="207"/>
      <c r="AP459" s="341"/>
      <c r="AQ459" s="340" t="s">
        <v>583</v>
      </c>
      <c r="AR459" s="207"/>
      <c r="AS459" s="207"/>
      <c r="AT459" s="341"/>
      <c r="AU459" s="207" t="s">
        <v>583</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612</v>
      </c>
      <c r="AF460" s="207"/>
      <c r="AG460" s="207"/>
      <c r="AH460" s="341"/>
      <c r="AI460" s="340" t="s">
        <v>585</v>
      </c>
      <c r="AJ460" s="207"/>
      <c r="AK460" s="207"/>
      <c r="AL460" s="207"/>
      <c r="AM460" s="340" t="s">
        <v>612</v>
      </c>
      <c r="AN460" s="207"/>
      <c r="AO460" s="207"/>
      <c r="AP460" s="341"/>
      <c r="AQ460" s="340" t="s">
        <v>583</v>
      </c>
      <c r="AR460" s="207"/>
      <c r="AS460" s="207"/>
      <c r="AT460" s="341"/>
      <c r="AU460" s="207" t="s">
        <v>583</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11" t="s">
        <v>374</v>
      </c>
      <c r="H484" s="123"/>
      <c r="I484" s="123"/>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11" t="s">
        <v>374</v>
      </c>
      <c r="H538" s="123"/>
      <c r="I538" s="123"/>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11" t="s">
        <v>374</v>
      </c>
      <c r="H592" s="123"/>
      <c r="I592" s="123"/>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11" t="s">
        <v>374</v>
      </c>
      <c r="H646" s="123"/>
      <c r="I646" s="123"/>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46.95" customHeight="1" x14ac:dyDescent="0.2">
      <c r="A702" s="882" t="s">
        <v>259</v>
      </c>
      <c r="B702" s="88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573</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43.2" customHeight="1" x14ac:dyDescent="0.2">
      <c r="A703" s="884"/>
      <c r="B703" s="885"/>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573</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6"/>
      <c r="B704" s="887"/>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573</v>
      </c>
      <c r="AE704" s="789"/>
      <c r="AF704" s="78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46.95"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573</v>
      </c>
      <c r="AE705" s="721"/>
      <c r="AF705" s="721"/>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46.95" customHeight="1" x14ac:dyDescent="0.2">
      <c r="A706" s="648"/>
      <c r="B706" s="649"/>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6.95"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616</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617</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8"/>
      <c r="B709" s="650"/>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8" t="s">
        <v>573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88" t="s">
        <v>617</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617</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573</v>
      </c>
      <c r="AE714" s="814"/>
      <c r="AF714" s="815"/>
      <c r="AG714" s="742" t="s">
        <v>620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573</v>
      </c>
      <c r="AE715" s="611"/>
      <c r="AF715" s="662"/>
      <c r="AG715" s="748" t="s">
        <v>621</v>
      </c>
      <c r="AH715" s="749"/>
      <c r="AI715" s="749"/>
      <c r="AJ715" s="749"/>
      <c r="AK715" s="749"/>
      <c r="AL715" s="749"/>
      <c r="AM715" s="749"/>
      <c r="AN715" s="749"/>
      <c r="AO715" s="749"/>
      <c r="AP715" s="749"/>
      <c r="AQ715" s="749"/>
      <c r="AR715" s="749"/>
      <c r="AS715" s="749"/>
      <c r="AT715" s="749"/>
      <c r="AU715" s="749"/>
      <c r="AV715" s="749"/>
      <c r="AW715" s="749"/>
      <c r="AX715" s="750"/>
    </row>
    <row r="716" spans="1:50" ht="4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573</v>
      </c>
      <c r="AE716" s="633"/>
      <c r="AF716" s="633"/>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55.05" customHeight="1" x14ac:dyDescent="0.2">
      <c r="A717" s="648"/>
      <c r="B717" s="650"/>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573</v>
      </c>
      <c r="AE719" s="611"/>
      <c r="AF719" s="611"/>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t="s">
        <v>568</v>
      </c>
      <c r="D721" s="297"/>
      <c r="E721" s="297"/>
      <c r="F721" s="298"/>
      <c r="G721" s="287"/>
      <c r="H721" s="288"/>
      <c r="I721" s="83" t="str">
        <f>IF(OR(G721="　", G721=""), "", "-")</f>
        <v/>
      </c>
      <c r="J721" s="291">
        <v>241</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8"/>
      <c r="C726" s="821" t="s">
        <v>53</v>
      </c>
      <c r="D726" s="847"/>
      <c r="E726" s="847"/>
      <c r="F726" s="848"/>
      <c r="G726" s="577" t="s">
        <v>672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9"/>
      <c r="B727" s="810"/>
      <c r="C727" s="754" t="s">
        <v>57</v>
      </c>
      <c r="D727" s="755"/>
      <c r="E727" s="755"/>
      <c r="F727" s="756"/>
      <c r="G727" s="575" t="s">
        <v>673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3" t="s">
        <v>547</v>
      </c>
      <c r="B737" s="210"/>
      <c r="C737" s="210"/>
      <c r="D737" s="211"/>
      <c r="E737" s="1002" t="s">
        <v>626</v>
      </c>
      <c r="F737" s="1002"/>
      <c r="G737" s="1002"/>
      <c r="H737" s="1002"/>
      <c r="I737" s="1002"/>
      <c r="J737" s="1002"/>
      <c r="K737" s="1002"/>
      <c r="L737" s="1002"/>
      <c r="M737" s="1002"/>
      <c r="N737" s="365" t="s">
        <v>540</v>
      </c>
      <c r="O737" s="365"/>
      <c r="P737" s="365"/>
      <c r="Q737" s="365"/>
      <c r="R737" s="1002" t="s">
        <v>627</v>
      </c>
      <c r="S737" s="1002"/>
      <c r="T737" s="1002"/>
      <c r="U737" s="1002"/>
      <c r="V737" s="1002"/>
      <c r="W737" s="1002"/>
      <c r="X737" s="1002"/>
      <c r="Y737" s="1002"/>
      <c r="Z737" s="1002"/>
      <c r="AA737" s="365" t="s">
        <v>539</v>
      </c>
      <c r="AB737" s="365"/>
      <c r="AC737" s="365"/>
      <c r="AD737" s="365"/>
      <c r="AE737" s="1002" t="s">
        <v>627</v>
      </c>
      <c r="AF737" s="1002"/>
      <c r="AG737" s="1002"/>
      <c r="AH737" s="1002"/>
      <c r="AI737" s="1002"/>
      <c r="AJ737" s="1002"/>
      <c r="AK737" s="1002"/>
      <c r="AL737" s="1002"/>
      <c r="AM737" s="1002"/>
      <c r="AN737" s="365" t="s">
        <v>538</v>
      </c>
      <c r="AO737" s="365"/>
      <c r="AP737" s="365"/>
      <c r="AQ737" s="365"/>
      <c r="AR737" s="994" t="s">
        <v>628</v>
      </c>
      <c r="AS737" s="995"/>
      <c r="AT737" s="995"/>
      <c r="AU737" s="995"/>
      <c r="AV737" s="995"/>
      <c r="AW737" s="995"/>
      <c r="AX737" s="996"/>
      <c r="AY737" s="89"/>
      <c r="AZ737" s="89"/>
    </row>
    <row r="738" spans="1:52" ht="24.75" customHeight="1" x14ac:dyDescent="0.2">
      <c r="A738" s="1003" t="s">
        <v>537</v>
      </c>
      <c r="B738" s="210"/>
      <c r="C738" s="210"/>
      <c r="D738" s="211"/>
      <c r="E738" s="1002" t="s">
        <v>629</v>
      </c>
      <c r="F738" s="1002"/>
      <c r="G738" s="1002"/>
      <c r="H738" s="1002"/>
      <c r="I738" s="1002"/>
      <c r="J738" s="1002"/>
      <c r="K738" s="1002"/>
      <c r="L738" s="1002"/>
      <c r="M738" s="1002"/>
      <c r="N738" s="365" t="s">
        <v>536</v>
      </c>
      <c r="O738" s="365"/>
      <c r="P738" s="365"/>
      <c r="Q738" s="365"/>
      <c r="R738" s="1002" t="s">
        <v>630</v>
      </c>
      <c r="S738" s="1002"/>
      <c r="T738" s="1002"/>
      <c r="U738" s="1002"/>
      <c r="V738" s="1002"/>
      <c r="W738" s="1002"/>
      <c r="X738" s="1002"/>
      <c r="Y738" s="1002"/>
      <c r="Z738" s="1002"/>
      <c r="AA738" s="365" t="s">
        <v>535</v>
      </c>
      <c r="AB738" s="365"/>
      <c r="AC738" s="365"/>
      <c r="AD738" s="365"/>
      <c r="AE738" s="1002" t="s">
        <v>631</v>
      </c>
      <c r="AF738" s="1002"/>
      <c r="AG738" s="1002"/>
      <c r="AH738" s="1002"/>
      <c r="AI738" s="1002"/>
      <c r="AJ738" s="1002"/>
      <c r="AK738" s="1002"/>
      <c r="AL738" s="1002"/>
      <c r="AM738" s="1002"/>
      <c r="AN738" s="365" t="s">
        <v>531</v>
      </c>
      <c r="AO738" s="365"/>
      <c r="AP738" s="365"/>
      <c r="AQ738" s="365"/>
      <c r="AR738" s="994" t="s">
        <v>632</v>
      </c>
      <c r="AS738" s="995"/>
      <c r="AT738" s="995"/>
      <c r="AU738" s="995"/>
      <c r="AV738" s="995"/>
      <c r="AW738" s="995"/>
      <c r="AX738" s="996"/>
    </row>
    <row r="739" spans="1:52" ht="24.75" customHeight="1" thickBot="1" x14ac:dyDescent="0.25">
      <c r="A739" s="1004" t="s">
        <v>527</v>
      </c>
      <c r="B739" s="1005"/>
      <c r="C739" s="1005"/>
      <c r="D739" s="1006"/>
      <c r="E739" s="1007" t="s">
        <v>567</v>
      </c>
      <c r="F739" s="997"/>
      <c r="G739" s="997"/>
      <c r="H739" s="93" t="str">
        <f>IF(E739="", "", "(")</f>
        <v>(</v>
      </c>
      <c r="I739" s="997"/>
      <c r="J739" s="997"/>
      <c r="K739" s="93" t="str">
        <f>IF(OR(I739="　", I739=""), "", "-")</f>
        <v/>
      </c>
      <c r="L739" s="998">
        <v>162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2">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509</v>
      </c>
      <c r="B779" s="635"/>
      <c r="C779" s="635"/>
      <c r="D779" s="635"/>
      <c r="E779" s="635"/>
      <c r="F779" s="636"/>
      <c r="G779" s="601" t="s">
        <v>633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635</v>
      </c>
      <c r="H781" s="677"/>
      <c r="I781" s="677"/>
      <c r="J781" s="677"/>
      <c r="K781" s="678"/>
      <c r="L781" s="670" t="s">
        <v>636</v>
      </c>
      <c r="M781" s="671"/>
      <c r="N781" s="671"/>
      <c r="O781" s="671"/>
      <c r="P781" s="671"/>
      <c r="Q781" s="671"/>
      <c r="R781" s="671"/>
      <c r="S781" s="671"/>
      <c r="T781" s="671"/>
      <c r="U781" s="671"/>
      <c r="V781" s="671"/>
      <c r="W781" s="671"/>
      <c r="X781" s="672"/>
      <c r="Y781" s="388">
        <v>8.3000000000000007</v>
      </c>
      <c r="Z781" s="389"/>
      <c r="AA781" s="389"/>
      <c r="AB781" s="811"/>
      <c r="AC781" s="676" t="s">
        <v>635</v>
      </c>
      <c r="AD781" s="677"/>
      <c r="AE781" s="677"/>
      <c r="AF781" s="677"/>
      <c r="AG781" s="678"/>
      <c r="AH781" s="670" t="s">
        <v>637</v>
      </c>
      <c r="AI781" s="671"/>
      <c r="AJ781" s="671"/>
      <c r="AK781" s="671"/>
      <c r="AL781" s="671"/>
      <c r="AM781" s="671"/>
      <c r="AN781" s="671"/>
      <c r="AO781" s="671"/>
      <c r="AP781" s="671"/>
      <c r="AQ781" s="671"/>
      <c r="AR781" s="671"/>
      <c r="AS781" s="671"/>
      <c r="AT781" s="672"/>
      <c r="AU781" s="388">
        <v>1.8</v>
      </c>
      <c r="AV781" s="389"/>
      <c r="AW781" s="389"/>
      <c r="AX781" s="390"/>
    </row>
    <row r="782" spans="1:50" ht="24.75" customHeight="1" x14ac:dyDescent="0.2">
      <c r="A782" s="637"/>
      <c r="B782" s="638"/>
      <c r="C782" s="638"/>
      <c r="D782" s="638"/>
      <c r="E782" s="638"/>
      <c r="F782" s="639"/>
      <c r="G782" s="612" t="s">
        <v>638</v>
      </c>
      <c r="H782" s="613"/>
      <c r="I782" s="613"/>
      <c r="J782" s="613"/>
      <c r="K782" s="614"/>
      <c r="L782" s="604"/>
      <c r="M782" s="605"/>
      <c r="N782" s="605"/>
      <c r="O782" s="605"/>
      <c r="P782" s="605"/>
      <c r="Q782" s="605"/>
      <c r="R782" s="605"/>
      <c r="S782" s="605"/>
      <c r="T782" s="605"/>
      <c r="U782" s="605"/>
      <c r="V782" s="605"/>
      <c r="W782" s="605"/>
      <c r="X782" s="606"/>
      <c r="Y782" s="607">
        <v>0.7</v>
      </c>
      <c r="Z782" s="608"/>
      <c r="AA782" s="608"/>
      <c r="AB782" s="618"/>
      <c r="AC782" s="612" t="s">
        <v>639</v>
      </c>
      <c r="AD782" s="613"/>
      <c r="AE782" s="613"/>
      <c r="AF782" s="613"/>
      <c r="AG782" s="614"/>
      <c r="AH782" s="604" t="s">
        <v>662</v>
      </c>
      <c r="AI782" s="605"/>
      <c r="AJ782" s="605"/>
      <c r="AK782" s="605"/>
      <c r="AL782" s="605"/>
      <c r="AM782" s="605"/>
      <c r="AN782" s="605"/>
      <c r="AO782" s="605"/>
      <c r="AP782" s="605"/>
      <c r="AQ782" s="605"/>
      <c r="AR782" s="605"/>
      <c r="AS782" s="605"/>
      <c r="AT782" s="606"/>
      <c r="AU782" s="607">
        <v>0.4</v>
      </c>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2.2000000000000002</v>
      </c>
      <c r="AV791" s="838"/>
      <c r="AW791" s="838"/>
      <c r="AX791" s="840"/>
    </row>
    <row r="792" spans="1:50" ht="24.75" customHeight="1" x14ac:dyDescent="0.2">
      <c r="A792" s="637"/>
      <c r="B792" s="638"/>
      <c r="C792" s="638"/>
      <c r="D792" s="638"/>
      <c r="E792" s="638"/>
      <c r="F792" s="639"/>
      <c r="G792" s="843" t="s">
        <v>648</v>
      </c>
      <c r="H792" s="844"/>
      <c r="I792" s="844"/>
      <c r="J792" s="844"/>
      <c r="K792" s="844"/>
      <c r="L792" s="844"/>
      <c r="M792" s="844"/>
      <c r="N792" s="844"/>
      <c r="O792" s="844"/>
      <c r="P792" s="844"/>
      <c r="Q792" s="844"/>
      <c r="R792" s="844"/>
      <c r="S792" s="844"/>
      <c r="T792" s="844"/>
      <c r="U792" s="844"/>
      <c r="V792" s="844"/>
      <c r="W792" s="844"/>
      <c r="X792" s="844"/>
      <c r="Y792" s="844"/>
      <c r="Z792" s="844"/>
      <c r="AA792" s="844"/>
      <c r="AB792" s="845"/>
      <c r="AC792" s="843" t="s">
        <v>440</v>
      </c>
      <c r="AD792" s="844"/>
      <c r="AE792" s="844"/>
      <c r="AF792" s="844"/>
      <c r="AG792" s="844"/>
      <c r="AH792" s="844"/>
      <c r="AI792" s="844"/>
      <c r="AJ792" s="844"/>
      <c r="AK792" s="844"/>
      <c r="AL792" s="844"/>
      <c r="AM792" s="844"/>
      <c r="AN792" s="844"/>
      <c r="AO792" s="844"/>
      <c r="AP792" s="844"/>
      <c r="AQ792" s="844"/>
      <c r="AR792" s="844"/>
      <c r="AS792" s="844"/>
      <c r="AT792" s="844"/>
      <c r="AU792" s="844"/>
      <c r="AV792" s="844"/>
      <c r="AW792" s="844"/>
      <c r="AX792" s="846"/>
    </row>
    <row r="793" spans="1:50" ht="24.75"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7"/>
      <c r="B794" s="638"/>
      <c r="C794" s="638"/>
      <c r="D794" s="638"/>
      <c r="E794" s="638"/>
      <c r="F794" s="639"/>
      <c r="G794" s="676" t="s">
        <v>635</v>
      </c>
      <c r="H794" s="677"/>
      <c r="I794" s="677"/>
      <c r="J794" s="677"/>
      <c r="K794" s="678"/>
      <c r="L794" s="670" t="s">
        <v>640</v>
      </c>
      <c r="M794" s="671"/>
      <c r="N794" s="671"/>
      <c r="O794" s="671"/>
      <c r="P794" s="671"/>
      <c r="Q794" s="671"/>
      <c r="R794" s="671"/>
      <c r="S794" s="671"/>
      <c r="T794" s="671"/>
      <c r="U794" s="671"/>
      <c r="V794" s="671"/>
      <c r="W794" s="671"/>
      <c r="X794" s="672"/>
      <c r="Y794" s="388">
        <v>1.1499999999999999</v>
      </c>
      <c r="Z794" s="389"/>
      <c r="AA794" s="389"/>
      <c r="AB794" s="811"/>
      <c r="AC794" s="676"/>
      <c r="AD794" s="677"/>
      <c r="AE794" s="677"/>
      <c r="AF794" s="677"/>
      <c r="AG794" s="678"/>
      <c r="AH794" s="670"/>
      <c r="AI794" s="671"/>
      <c r="AJ794" s="671"/>
      <c r="AK794" s="671"/>
      <c r="AL794" s="671"/>
      <c r="AM794" s="671"/>
      <c r="AN794" s="671"/>
      <c r="AO794" s="671"/>
      <c r="AP794" s="671"/>
      <c r="AQ794" s="671"/>
      <c r="AR794" s="671"/>
      <c r="AS794" s="671"/>
      <c r="AT794" s="672"/>
      <c r="AU794" s="388"/>
      <c r="AV794" s="389"/>
      <c r="AW794" s="389"/>
      <c r="AX794" s="390"/>
    </row>
    <row r="795" spans="1:50" ht="24.75" customHeight="1" x14ac:dyDescent="0.2">
      <c r="A795" s="637"/>
      <c r="B795" s="638"/>
      <c r="C795" s="638"/>
      <c r="D795" s="638"/>
      <c r="E795" s="638"/>
      <c r="F795" s="639"/>
      <c r="G795" s="612" t="s">
        <v>641</v>
      </c>
      <c r="H795" s="613"/>
      <c r="I795" s="613"/>
      <c r="J795" s="613"/>
      <c r="K795" s="614"/>
      <c r="L795" s="604" t="s">
        <v>642</v>
      </c>
      <c r="M795" s="605"/>
      <c r="N795" s="605"/>
      <c r="O795" s="605"/>
      <c r="P795" s="605"/>
      <c r="Q795" s="605"/>
      <c r="R795" s="605"/>
      <c r="S795" s="605"/>
      <c r="T795" s="605"/>
      <c r="U795" s="605"/>
      <c r="V795" s="605"/>
      <c r="W795" s="605"/>
      <c r="X795" s="606"/>
      <c r="Y795" s="607">
        <v>0.6</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t="s">
        <v>643</v>
      </c>
      <c r="H796" s="849"/>
      <c r="I796" s="849"/>
      <c r="J796" s="849"/>
      <c r="K796" s="850"/>
      <c r="L796" s="604" t="s">
        <v>639</v>
      </c>
      <c r="M796" s="605"/>
      <c r="N796" s="605"/>
      <c r="O796" s="605"/>
      <c r="P796" s="605"/>
      <c r="Q796" s="605"/>
      <c r="R796" s="605"/>
      <c r="S796" s="605"/>
      <c r="T796" s="605"/>
      <c r="U796" s="605"/>
      <c r="V796" s="605"/>
      <c r="W796" s="605"/>
      <c r="X796" s="606"/>
      <c r="Y796" s="607">
        <v>0.5</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t="s">
        <v>644</v>
      </c>
      <c r="H797" s="849"/>
      <c r="I797" s="849"/>
      <c r="J797" s="849"/>
      <c r="K797" s="850"/>
      <c r="L797" s="604" t="s">
        <v>645</v>
      </c>
      <c r="M797" s="605"/>
      <c r="N797" s="605"/>
      <c r="O797" s="605"/>
      <c r="P797" s="605"/>
      <c r="Q797" s="605"/>
      <c r="R797" s="605"/>
      <c r="S797" s="605"/>
      <c r="T797" s="605"/>
      <c r="U797" s="605"/>
      <c r="V797" s="605"/>
      <c r="W797" s="605"/>
      <c r="X797" s="606"/>
      <c r="Y797" s="607">
        <v>0.1</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t="s">
        <v>646</v>
      </c>
      <c r="H798" s="849"/>
      <c r="I798" s="849"/>
      <c r="J798" s="849"/>
      <c r="K798" s="850"/>
      <c r="L798" s="604" t="s">
        <v>647</v>
      </c>
      <c r="M798" s="605"/>
      <c r="N798" s="605"/>
      <c r="O798" s="605"/>
      <c r="P798" s="605"/>
      <c r="Q798" s="605"/>
      <c r="R798" s="605"/>
      <c r="S798" s="605"/>
      <c r="T798" s="605"/>
      <c r="U798" s="605"/>
      <c r="V798" s="605"/>
      <c r="W798" s="605"/>
      <c r="X798" s="606"/>
      <c r="Y798" s="607">
        <v>0.1</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t="s">
        <v>663</v>
      </c>
      <c r="H799" s="613"/>
      <c r="I799" s="613"/>
      <c r="J799" s="613"/>
      <c r="K799" s="614"/>
      <c r="L799" s="604"/>
      <c r="M799" s="605"/>
      <c r="N799" s="605"/>
      <c r="O799" s="605"/>
      <c r="P799" s="605"/>
      <c r="Q799" s="605"/>
      <c r="R799" s="605"/>
      <c r="S799" s="605"/>
      <c r="T799" s="605"/>
      <c r="U799" s="605"/>
      <c r="V799" s="605"/>
      <c r="W799" s="605"/>
      <c r="X799" s="606"/>
      <c r="Y799" s="607">
        <v>0.2</v>
      </c>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2.6500000000000004</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7"/>
      <c r="B805" s="638"/>
      <c r="C805" s="638"/>
      <c r="D805" s="638"/>
      <c r="E805" s="638"/>
      <c r="F805" s="639"/>
      <c r="G805" s="843" t="s">
        <v>441</v>
      </c>
      <c r="H805" s="844"/>
      <c r="I805" s="844"/>
      <c r="J805" s="844"/>
      <c r="K805" s="844"/>
      <c r="L805" s="844"/>
      <c r="M805" s="844"/>
      <c r="N805" s="844"/>
      <c r="O805" s="844"/>
      <c r="P805" s="844"/>
      <c r="Q805" s="844"/>
      <c r="R805" s="844"/>
      <c r="S805" s="844"/>
      <c r="T805" s="844"/>
      <c r="U805" s="844"/>
      <c r="V805" s="844"/>
      <c r="W805" s="844"/>
      <c r="X805" s="844"/>
      <c r="Y805" s="844"/>
      <c r="Z805" s="844"/>
      <c r="AA805" s="844"/>
      <c r="AB805" s="845"/>
      <c r="AC805" s="843" t="s">
        <v>442</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6"/>
    </row>
    <row r="806" spans="1:50" ht="24.75" hidden="1"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8"/>
      <c r="Z807" s="389"/>
      <c r="AA807" s="389"/>
      <c r="AB807" s="811"/>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390"/>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7"/>
      <c r="B818" s="638"/>
      <c r="C818" s="638"/>
      <c r="D818" s="638"/>
      <c r="E818" s="638"/>
      <c r="F818" s="639"/>
      <c r="G818" s="843" t="s">
        <v>388</v>
      </c>
      <c r="H818" s="844"/>
      <c r="I818" s="844"/>
      <c r="J818" s="844"/>
      <c r="K818" s="844"/>
      <c r="L818" s="844"/>
      <c r="M818" s="844"/>
      <c r="N818" s="844"/>
      <c r="O818" s="844"/>
      <c r="P818" s="844"/>
      <c r="Q818" s="844"/>
      <c r="R818" s="844"/>
      <c r="S818" s="844"/>
      <c r="T818" s="844"/>
      <c r="U818" s="844"/>
      <c r="V818" s="844"/>
      <c r="W818" s="844"/>
      <c r="X818" s="844"/>
      <c r="Y818" s="844"/>
      <c r="Z818" s="844"/>
      <c r="AA818" s="844"/>
      <c r="AB818" s="845"/>
      <c r="AC818" s="843"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6"/>
    </row>
    <row r="819" spans="1:50" ht="24.75" hidden="1"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811"/>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390"/>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6.95" customHeight="1" x14ac:dyDescent="0.2">
      <c r="A837" s="376">
        <v>1</v>
      </c>
      <c r="B837" s="376">
        <v>1</v>
      </c>
      <c r="C837" s="361" t="s">
        <v>652</v>
      </c>
      <c r="D837" s="347"/>
      <c r="E837" s="347"/>
      <c r="F837" s="347"/>
      <c r="G837" s="347"/>
      <c r="H837" s="347"/>
      <c r="I837" s="347"/>
      <c r="J837" s="348">
        <v>9011005001123</v>
      </c>
      <c r="K837" s="349"/>
      <c r="L837" s="349"/>
      <c r="M837" s="349"/>
      <c r="N837" s="349"/>
      <c r="O837" s="349"/>
      <c r="P837" s="362" t="s">
        <v>653</v>
      </c>
      <c r="Q837" s="350"/>
      <c r="R837" s="350"/>
      <c r="S837" s="350"/>
      <c r="T837" s="350"/>
      <c r="U837" s="350"/>
      <c r="V837" s="350"/>
      <c r="W837" s="350"/>
      <c r="X837" s="350"/>
      <c r="Y837" s="351">
        <v>9</v>
      </c>
      <c r="Z837" s="352"/>
      <c r="AA837" s="352"/>
      <c r="AB837" s="353"/>
      <c r="AC837" s="363" t="s">
        <v>502</v>
      </c>
      <c r="AD837" s="371"/>
      <c r="AE837" s="371"/>
      <c r="AF837" s="371"/>
      <c r="AG837" s="371"/>
      <c r="AH837" s="372" t="s">
        <v>654</v>
      </c>
      <c r="AI837" s="373"/>
      <c r="AJ837" s="373"/>
      <c r="AK837" s="373"/>
      <c r="AL837" s="357" t="s">
        <v>654</v>
      </c>
      <c r="AM837" s="358"/>
      <c r="AN837" s="358"/>
      <c r="AO837" s="359"/>
      <c r="AP837" s="360" t="s">
        <v>654</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5.55" customHeight="1" x14ac:dyDescent="0.2">
      <c r="A870" s="376">
        <v>1</v>
      </c>
      <c r="B870" s="376">
        <v>1</v>
      </c>
      <c r="C870" s="361" t="s">
        <v>649</v>
      </c>
      <c r="D870" s="347"/>
      <c r="E870" s="347"/>
      <c r="F870" s="347"/>
      <c r="G870" s="347"/>
      <c r="H870" s="347"/>
      <c r="I870" s="347"/>
      <c r="J870" s="348">
        <v>9010001020285</v>
      </c>
      <c r="K870" s="349"/>
      <c r="L870" s="349"/>
      <c r="M870" s="349"/>
      <c r="N870" s="349"/>
      <c r="O870" s="349"/>
      <c r="P870" s="362" t="s">
        <v>664</v>
      </c>
      <c r="Q870" s="350"/>
      <c r="R870" s="350"/>
      <c r="S870" s="350"/>
      <c r="T870" s="350"/>
      <c r="U870" s="350"/>
      <c r="V870" s="350"/>
      <c r="W870" s="350"/>
      <c r="X870" s="350"/>
      <c r="Y870" s="351">
        <v>2</v>
      </c>
      <c r="Z870" s="352"/>
      <c r="AA870" s="352"/>
      <c r="AB870" s="353"/>
      <c r="AC870" s="363" t="s">
        <v>495</v>
      </c>
      <c r="AD870" s="371"/>
      <c r="AE870" s="371"/>
      <c r="AF870" s="371"/>
      <c r="AG870" s="371"/>
      <c r="AH870" s="372">
        <v>2</v>
      </c>
      <c r="AI870" s="373"/>
      <c r="AJ870" s="373"/>
      <c r="AK870" s="373"/>
      <c r="AL870" s="357">
        <v>95.3</v>
      </c>
      <c r="AM870" s="358"/>
      <c r="AN870" s="358"/>
      <c r="AO870" s="359"/>
      <c r="AP870" s="360" t="s">
        <v>564</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5.95" customHeight="1" x14ac:dyDescent="0.2">
      <c r="A903" s="376">
        <v>1</v>
      </c>
      <c r="B903" s="376">
        <v>1</v>
      </c>
      <c r="C903" s="361" t="s">
        <v>650</v>
      </c>
      <c r="D903" s="347"/>
      <c r="E903" s="347"/>
      <c r="F903" s="347"/>
      <c r="G903" s="347"/>
      <c r="H903" s="347"/>
      <c r="I903" s="347"/>
      <c r="J903" s="348">
        <v>2020005010230</v>
      </c>
      <c r="K903" s="349"/>
      <c r="L903" s="349"/>
      <c r="M903" s="349"/>
      <c r="N903" s="349"/>
      <c r="O903" s="349"/>
      <c r="P903" s="362" t="s">
        <v>651</v>
      </c>
      <c r="Q903" s="350"/>
      <c r="R903" s="350"/>
      <c r="S903" s="350"/>
      <c r="T903" s="350"/>
      <c r="U903" s="350"/>
      <c r="V903" s="350"/>
      <c r="W903" s="350"/>
      <c r="X903" s="350"/>
      <c r="Y903" s="351">
        <v>3</v>
      </c>
      <c r="Z903" s="352"/>
      <c r="AA903" s="352"/>
      <c r="AB903" s="353"/>
      <c r="AC903" s="363" t="s">
        <v>495</v>
      </c>
      <c r="AD903" s="371"/>
      <c r="AE903" s="371"/>
      <c r="AF903" s="371"/>
      <c r="AG903" s="371"/>
      <c r="AH903" s="372">
        <v>1</v>
      </c>
      <c r="AI903" s="373"/>
      <c r="AJ903" s="373"/>
      <c r="AK903" s="373"/>
      <c r="AL903" s="357">
        <v>93</v>
      </c>
      <c r="AM903" s="358"/>
      <c r="AN903" s="358"/>
      <c r="AO903" s="359"/>
      <c r="AP903" s="360" t="s">
        <v>564</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59">
      <formula>IF(RIGHT(TEXT(P14,"0.#"),1)=".",FALSE,TRUE)</formula>
    </cfRule>
    <cfRule type="expression" dxfId="2822" priority="14060">
      <formula>IF(RIGHT(TEXT(P14,"0.#"),1)=".",TRUE,FALSE)</formula>
    </cfRule>
  </conditionalFormatting>
  <conditionalFormatting sqref="AE32">
    <cfRule type="expression" dxfId="2821" priority="14049">
      <formula>IF(RIGHT(TEXT(AE32,"0.#"),1)=".",FALSE,TRUE)</formula>
    </cfRule>
    <cfRule type="expression" dxfId="2820" priority="14050">
      <formula>IF(RIGHT(TEXT(AE32,"0.#"),1)=".",TRUE,FALSE)</formula>
    </cfRule>
  </conditionalFormatting>
  <conditionalFormatting sqref="P18:AX18">
    <cfRule type="expression" dxfId="2819" priority="13935">
      <formula>IF(RIGHT(TEXT(P18,"0.#"),1)=".",FALSE,TRUE)</formula>
    </cfRule>
    <cfRule type="expression" dxfId="2818" priority="13936">
      <formula>IF(RIGHT(TEXT(P18,"0.#"),1)=".",TRUE,FALSE)</formula>
    </cfRule>
  </conditionalFormatting>
  <conditionalFormatting sqref="Y791">
    <cfRule type="expression" dxfId="2817" priority="13927">
      <formula>IF(RIGHT(TEXT(Y791,"0.#"),1)=".",FALSE,TRUE)</formula>
    </cfRule>
    <cfRule type="expression" dxfId="2816" priority="13928">
      <formula>IF(RIGHT(TEXT(Y791,"0.#"),1)=".",TRUE,FALSE)</formula>
    </cfRule>
  </conditionalFormatting>
  <conditionalFormatting sqref="Y822:Y829 Y820 Y809:Y816 Y807 Y799:Y803">
    <cfRule type="expression" dxfId="2815" priority="13709">
      <formula>IF(RIGHT(TEXT(Y799,"0.#"),1)=".",FALSE,TRUE)</formula>
    </cfRule>
    <cfRule type="expression" dxfId="2814" priority="13710">
      <formula>IF(RIGHT(TEXT(Y799,"0.#"),1)=".",TRUE,FALSE)</formula>
    </cfRule>
  </conditionalFormatting>
  <conditionalFormatting sqref="P16:AQ17 P15:AX15 P13:AX13">
    <cfRule type="expression" dxfId="2813" priority="13757">
      <formula>IF(RIGHT(TEXT(P13,"0.#"),1)=".",FALSE,TRUE)</formula>
    </cfRule>
    <cfRule type="expression" dxfId="2812" priority="13758">
      <formula>IF(RIGHT(TEXT(P13,"0.#"),1)=".",TRUE,FALSE)</formula>
    </cfRule>
  </conditionalFormatting>
  <conditionalFormatting sqref="P19:AJ19">
    <cfRule type="expression" dxfId="2811" priority="13755">
      <formula>IF(RIGHT(TEXT(P19,"0.#"),1)=".",FALSE,TRUE)</formula>
    </cfRule>
    <cfRule type="expression" dxfId="2810" priority="13756">
      <formula>IF(RIGHT(TEXT(P19,"0.#"),1)=".",TRUE,FALSE)</formula>
    </cfRule>
  </conditionalFormatting>
  <conditionalFormatting sqref="AE101 AQ101">
    <cfRule type="expression" dxfId="2809" priority="13747">
      <formula>IF(RIGHT(TEXT(AE101,"0.#"),1)=".",FALSE,TRUE)</formula>
    </cfRule>
    <cfRule type="expression" dxfId="2808" priority="13748">
      <formula>IF(RIGHT(TEXT(AE101,"0.#"),1)=".",TRUE,FALSE)</formula>
    </cfRule>
  </conditionalFormatting>
  <conditionalFormatting sqref="Y784:Y790">
    <cfRule type="expression" dxfId="2807" priority="13733">
      <formula>IF(RIGHT(TEXT(Y784,"0.#"),1)=".",FALSE,TRUE)</formula>
    </cfRule>
    <cfRule type="expression" dxfId="2806" priority="13734">
      <formula>IF(RIGHT(TEXT(Y784,"0.#"),1)=".",TRUE,FALSE)</formula>
    </cfRule>
  </conditionalFormatting>
  <conditionalFormatting sqref="AU791">
    <cfRule type="expression" dxfId="2805" priority="13729">
      <formula>IF(RIGHT(TEXT(AU791,"0.#"),1)=".",FALSE,TRUE)</formula>
    </cfRule>
    <cfRule type="expression" dxfId="2804" priority="13730">
      <formula>IF(RIGHT(TEXT(AU791,"0.#"),1)=".",TRUE,FALSE)</formula>
    </cfRule>
  </conditionalFormatting>
  <conditionalFormatting sqref="AU784:AU790">
    <cfRule type="expression" dxfId="2803" priority="13727">
      <formula>IF(RIGHT(TEXT(AU784,"0.#"),1)=".",FALSE,TRUE)</formula>
    </cfRule>
    <cfRule type="expression" dxfId="2802" priority="13728">
      <formula>IF(RIGHT(TEXT(AU784,"0.#"),1)=".",TRUE,FALSE)</formula>
    </cfRule>
  </conditionalFormatting>
  <conditionalFormatting sqref="Y821 Y808">
    <cfRule type="expression" dxfId="2801" priority="13713">
      <formula>IF(RIGHT(TEXT(Y808,"0.#"),1)=".",FALSE,TRUE)</formula>
    </cfRule>
    <cfRule type="expression" dxfId="2800" priority="13714">
      <formula>IF(RIGHT(TEXT(Y808,"0.#"),1)=".",TRUE,FALSE)</formula>
    </cfRule>
  </conditionalFormatting>
  <conditionalFormatting sqref="Y830 Y817 Y804">
    <cfRule type="expression" dxfId="2799" priority="13711">
      <formula>IF(RIGHT(TEXT(Y804,"0.#"),1)=".",FALSE,TRUE)</formula>
    </cfRule>
    <cfRule type="expression" dxfId="2798" priority="13712">
      <formula>IF(RIGHT(TEXT(Y804,"0.#"),1)=".",TRUE,FALSE)</formula>
    </cfRule>
  </conditionalFormatting>
  <conditionalFormatting sqref="AU821 AU808 AU795">
    <cfRule type="expression" dxfId="2797" priority="13707">
      <formula>IF(RIGHT(TEXT(AU795,"0.#"),1)=".",FALSE,TRUE)</formula>
    </cfRule>
    <cfRule type="expression" dxfId="2796" priority="13708">
      <formula>IF(RIGHT(TEXT(AU795,"0.#"),1)=".",TRUE,FALSE)</formula>
    </cfRule>
  </conditionalFormatting>
  <conditionalFormatting sqref="AU830 AU817 AU804">
    <cfRule type="expression" dxfId="2795" priority="13705">
      <formula>IF(RIGHT(TEXT(AU804,"0.#"),1)=".",FALSE,TRUE)</formula>
    </cfRule>
    <cfRule type="expression" dxfId="2794" priority="13706">
      <formula>IF(RIGHT(TEXT(AU804,"0.#"),1)=".",TRUE,FALSE)</formula>
    </cfRule>
  </conditionalFormatting>
  <conditionalFormatting sqref="AU822:AU829 AU820 AU809:AU816 AU807 AU796:AU803 AU794">
    <cfRule type="expression" dxfId="2793" priority="13703">
      <formula>IF(RIGHT(TEXT(AU794,"0.#"),1)=".",FALSE,TRUE)</formula>
    </cfRule>
    <cfRule type="expression" dxfId="2792" priority="13704">
      <formula>IF(RIGHT(TEXT(AU794,"0.#"),1)=".",TRUE,FALSE)</formula>
    </cfRule>
  </conditionalFormatting>
  <conditionalFormatting sqref="AM87">
    <cfRule type="expression" dxfId="2791" priority="13357">
      <formula>IF(RIGHT(TEXT(AM87,"0.#"),1)=".",FALSE,TRUE)</formula>
    </cfRule>
    <cfRule type="expression" dxfId="2790" priority="13358">
      <formula>IF(RIGHT(TEXT(AM87,"0.#"),1)=".",TRUE,FALSE)</formula>
    </cfRule>
  </conditionalFormatting>
  <conditionalFormatting sqref="AE55">
    <cfRule type="expression" dxfId="2789" priority="13425">
      <formula>IF(RIGHT(TEXT(AE55,"0.#"),1)=".",FALSE,TRUE)</formula>
    </cfRule>
    <cfRule type="expression" dxfId="2788" priority="13426">
      <formula>IF(RIGHT(TEXT(AE55,"0.#"),1)=".",TRUE,FALSE)</formula>
    </cfRule>
  </conditionalFormatting>
  <conditionalFormatting sqref="AI55">
    <cfRule type="expression" dxfId="2787" priority="13423">
      <formula>IF(RIGHT(TEXT(AI55,"0.#"),1)=".",FALSE,TRUE)</formula>
    </cfRule>
    <cfRule type="expression" dxfId="2786" priority="13424">
      <formula>IF(RIGHT(TEXT(AI55,"0.#"),1)=".",TRUE,FALSE)</formula>
    </cfRule>
  </conditionalFormatting>
  <conditionalFormatting sqref="AM34">
    <cfRule type="expression" dxfId="2785" priority="13503">
      <formula>IF(RIGHT(TEXT(AM34,"0.#"),1)=".",FALSE,TRUE)</formula>
    </cfRule>
    <cfRule type="expression" dxfId="2784" priority="13504">
      <formula>IF(RIGHT(TEXT(AM34,"0.#"),1)=".",TRUE,FALSE)</formula>
    </cfRule>
  </conditionalFormatting>
  <conditionalFormatting sqref="AE33">
    <cfRule type="expression" dxfId="2783" priority="13517">
      <formula>IF(RIGHT(TEXT(AE33,"0.#"),1)=".",FALSE,TRUE)</formula>
    </cfRule>
    <cfRule type="expression" dxfId="2782" priority="13518">
      <formula>IF(RIGHT(TEXT(AE33,"0.#"),1)=".",TRUE,FALSE)</formula>
    </cfRule>
  </conditionalFormatting>
  <conditionalFormatting sqref="AE34">
    <cfRule type="expression" dxfId="2781" priority="13515">
      <formula>IF(RIGHT(TEXT(AE34,"0.#"),1)=".",FALSE,TRUE)</formula>
    </cfRule>
    <cfRule type="expression" dxfId="2780" priority="13516">
      <formula>IF(RIGHT(TEXT(AE34,"0.#"),1)=".",TRUE,FALSE)</formula>
    </cfRule>
  </conditionalFormatting>
  <conditionalFormatting sqref="AI34">
    <cfRule type="expression" dxfId="2779" priority="13513">
      <formula>IF(RIGHT(TEXT(AI34,"0.#"),1)=".",FALSE,TRUE)</formula>
    </cfRule>
    <cfRule type="expression" dxfId="2778" priority="13514">
      <formula>IF(RIGHT(TEXT(AI34,"0.#"),1)=".",TRUE,FALSE)</formula>
    </cfRule>
  </conditionalFormatting>
  <conditionalFormatting sqref="AI33">
    <cfRule type="expression" dxfId="2777" priority="13511">
      <formula>IF(RIGHT(TEXT(AI33,"0.#"),1)=".",FALSE,TRUE)</formula>
    </cfRule>
    <cfRule type="expression" dxfId="2776" priority="13512">
      <formula>IF(RIGHT(TEXT(AI33,"0.#"),1)=".",TRUE,FALSE)</formula>
    </cfRule>
  </conditionalFormatting>
  <conditionalFormatting sqref="AI32">
    <cfRule type="expression" dxfId="2775" priority="13509">
      <formula>IF(RIGHT(TEXT(AI32,"0.#"),1)=".",FALSE,TRUE)</formula>
    </cfRule>
    <cfRule type="expression" dxfId="2774" priority="13510">
      <formula>IF(RIGHT(TEXT(AI32,"0.#"),1)=".",TRUE,FALSE)</formula>
    </cfRule>
  </conditionalFormatting>
  <conditionalFormatting sqref="AM32">
    <cfRule type="expression" dxfId="2773" priority="13507">
      <formula>IF(RIGHT(TEXT(AM32,"0.#"),1)=".",FALSE,TRUE)</formula>
    </cfRule>
    <cfRule type="expression" dxfId="2772" priority="13508">
      <formula>IF(RIGHT(TEXT(AM32,"0.#"),1)=".",TRUE,FALSE)</formula>
    </cfRule>
  </conditionalFormatting>
  <conditionalFormatting sqref="AM33">
    <cfRule type="expression" dxfId="2771" priority="13505">
      <formula>IF(RIGHT(TEXT(AM33,"0.#"),1)=".",FALSE,TRUE)</formula>
    </cfRule>
    <cfRule type="expression" dxfId="2770" priority="13506">
      <formula>IF(RIGHT(TEXT(AM33,"0.#"),1)=".",TRUE,FALSE)</formula>
    </cfRule>
  </conditionalFormatting>
  <conditionalFormatting sqref="AQ32:AQ34">
    <cfRule type="expression" dxfId="2769" priority="13497">
      <formula>IF(RIGHT(TEXT(AQ32,"0.#"),1)=".",FALSE,TRUE)</formula>
    </cfRule>
    <cfRule type="expression" dxfId="2768" priority="13498">
      <formula>IF(RIGHT(TEXT(AQ32,"0.#"),1)=".",TRUE,FALSE)</formula>
    </cfRule>
  </conditionalFormatting>
  <conditionalFormatting sqref="AU32:AU34">
    <cfRule type="expression" dxfId="2767" priority="13495">
      <formula>IF(RIGHT(TEXT(AU32,"0.#"),1)=".",FALSE,TRUE)</formula>
    </cfRule>
    <cfRule type="expression" dxfId="2766" priority="13496">
      <formula>IF(RIGHT(TEXT(AU32,"0.#"),1)=".",TRUE,FALSE)</formula>
    </cfRule>
  </conditionalFormatting>
  <conditionalFormatting sqref="AE53">
    <cfRule type="expression" dxfId="2765" priority="13429">
      <formula>IF(RIGHT(TEXT(AE53,"0.#"),1)=".",FALSE,TRUE)</formula>
    </cfRule>
    <cfRule type="expression" dxfId="2764" priority="13430">
      <formula>IF(RIGHT(TEXT(AE53,"0.#"),1)=".",TRUE,FALSE)</formula>
    </cfRule>
  </conditionalFormatting>
  <conditionalFormatting sqref="AE54">
    <cfRule type="expression" dxfId="2763" priority="13427">
      <formula>IF(RIGHT(TEXT(AE54,"0.#"),1)=".",FALSE,TRUE)</formula>
    </cfRule>
    <cfRule type="expression" dxfId="2762" priority="13428">
      <formula>IF(RIGHT(TEXT(AE54,"0.#"),1)=".",TRUE,FALSE)</formula>
    </cfRule>
  </conditionalFormatting>
  <conditionalFormatting sqref="AI54">
    <cfRule type="expression" dxfId="2761" priority="13421">
      <formula>IF(RIGHT(TEXT(AI54,"0.#"),1)=".",FALSE,TRUE)</formula>
    </cfRule>
    <cfRule type="expression" dxfId="2760" priority="13422">
      <formula>IF(RIGHT(TEXT(AI54,"0.#"),1)=".",TRUE,FALSE)</formula>
    </cfRule>
  </conditionalFormatting>
  <conditionalFormatting sqref="AI53">
    <cfRule type="expression" dxfId="2759" priority="13419">
      <formula>IF(RIGHT(TEXT(AI53,"0.#"),1)=".",FALSE,TRUE)</formula>
    </cfRule>
    <cfRule type="expression" dxfId="2758" priority="13420">
      <formula>IF(RIGHT(TEXT(AI53,"0.#"),1)=".",TRUE,FALSE)</formula>
    </cfRule>
  </conditionalFormatting>
  <conditionalFormatting sqref="AM53">
    <cfRule type="expression" dxfId="2757" priority="13417">
      <formula>IF(RIGHT(TEXT(AM53,"0.#"),1)=".",FALSE,TRUE)</formula>
    </cfRule>
    <cfRule type="expression" dxfId="2756" priority="13418">
      <formula>IF(RIGHT(TEXT(AM53,"0.#"),1)=".",TRUE,FALSE)</formula>
    </cfRule>
  </conditionalFormatting>
  <conditionalFormatting sqref="AM54">
    <cfRule type="expression" dxfId="2755" priority="13415">
      <formula>IF(RIGHT(TEXT(AM54,"0.#"),1)=".",FALSE,TRUE)</formula>
    </cfRule>
    <cfRule type="expression" dxfId="2754" priority="13416">
      <formula>IF(RIGHT(TEXT(AM54,"0.#"),1)=".",TRUE,FALSE)</formula>
    </cfRule>
  </conditionalFormatting>
  <conditionalFormatting sqref="AM55">
    <cfRule type="expression" dxfId="2753" priority="13413">
      <formula>IF(RIGHT(TEXT(AM55,"0.#"),1)=".",FALSE,TRUE)</formula>
    </cfRule>
    <cfRule type="expression" dxfId="2752" priority="13414">
      <formula>IF(RIGHT(TEXT(AM55,"0.#"),1)=".",TRUE,FALSE)</formula>
    </cfRule>
  </conditionalFormatting>
  <conditionalFormatting sqref="AE60">
    <cfRule type="expression" dxfId="2751" priority="13399">
      <formula>IF(RIGHT(TEXT(AE60,"0.#"),1)=".",FALSE,TRUE)</formula>
    </cfRule>
    <cfRule type="expression" dxfId="2750" priority="13400">
      <formula>IF(RIGHT(TEXT(AE60,"0.#"),1)=".",TRUE,FALSE)</formula>
    </cfRule>
  </conditionalFormatting>
  <conditionalFormatting sqref="AE61">
    <cfRule type="expression" dxfId="2749" priority="13397">
      <formula>IF(RIGHT(TEXT(AE61,"0.#"),1)=".",FALSE,TRUE)</formula>
    </cfRule>
    <cfRule type="expression" dxfId="2748" priority="13398">
      <formula>IF(RIGHT(TEXT(AE61,"0.#"),1)=".",TRUE,FALSE)</formula>
    </cfRule>
  </conditionalFormatting>
  <conditionalFormatting sqref="AE62">
    <cfRule type="expression" dxfId="2747" priority="13395">
      <formula>IF(RIGHT(TEXT(AE62,"0.#"),1)=".",FALSE,TRUE)</formula>
    </cfRule>
    <cfRule type="expression" dxfId="2746" priority="13396">
      <formula>IF(RIGHT(TEXT(AE62,"0.#"),1)=".",TRUE,FALSE)</formula>
    </cfRule>
  </conditionalFormatting>
  <conditionalFormatting sqref="AI62">
    <cfRule type="expression" dxfId="2745" priority="13393">
      <formula>IF(RIGHT(TEXT(AI62,"0.#"),1)=".",FALSE,TRUE)</formula>
    </cfRule>
    <cfRule type="expression" dxfId="2744" priority="13394">
      <formula>IF(RIGHT(TEXT(AI62,"0.#"),1)=".",TRUE,FALSE)</formula>
    </cfRule>
  </conditionalFormatting>
  <conditionalFormatting sqref="AI61">
    <cfRule type="expression" dxfId="2743" priority="13391">
      <formula>IF(RIGHT(TEXT(AI61,"0.#"),1)=".",FALSE,TRUE)</formula>
    </cfRule>
    <cfRule type="expression" dxfId="2742" priority="13392">
      <formula>IF(RIGHT(TEXT(AI61,"0.#"),1)=".",TRUE,FALSE)</formula>
    </cfRule>
  </conditionalFormatting>
  <conditionalFormatting sqref="AI60">
    <cfRule type="expression" dxfId="2741" priority="13389">
      <formula>IF(RIGHT(TEXT(AI60,"0.#"),1)=".",FALSE,TRUE)</formula>
    </cfRule>
    <cfRule type="expression" dxfId="2740" priority="13390">
      <formula>IF(RIGHT(TEXT(AI60,"0.#"),1)=".",TRUE,FALSE)</formula>
    </cfRule>
  </conditionalFormatting>
  <conditionalFormatting sqref="AM60">
    <cfRule type="expression" dxfId="2739" priority="13387">
      <formula>IF(RIGHT(TEXT(AM60,"0.#"),1)=".",FALSE,TRUE)</formula>
    </cfRule>
    <cfRule type="expression" dxfId="2738" priority="13388">
      <formula>IF(RIGHT(TEXT(AM60,"0.#"),1)=".",TRUE,FALSE)</formula>
    </cfRule>
  </conditionalFormatting>
  <conditionalFormatting sqref="AM61">
    <cfRule type="expression" dxfId="2737" priority="13385">
      <formula>IF(RIGHT(TEXT(AM61,"0.#"),1)=".",FALSE,TRUE)</formula>
    </cfRule>
    <cfRule type="expression" dxfId="2736" priority="13386">
      <formula>IF(RIGHT(TEXT(AM61,"0.#"),1)=".",TRUE,FALSE)</formula>
    </cfRule>
  </conditionalFormatting>
  <conditionalFormatting sqref="AM62">
    <cfRule type="expression" dxfId="2735" priority="13383">
      <formula>IF(RIGHT(TEXT(AM62,"0.#"),1)=".",FALSE,TRUE)</formula>
    </cfRule>
    <cfRule type="expression" dxfId="2734" priority="13384">
      <formula>IF(RIGHT(TEXT(AM62,"0.#"),1)=".",TRUE,FALSE)</formula>
    </cfRule>
  </conditionalFormatting>
  <conditionalFormatting sqref="AE87">
    <cfRule type="expression" dxfId="2733" priority="13369">
      <formula>IF(RIGHT(TEXT(AE87,"0.#"),1)=".",FALSE,TRUE)</formula>
    </cfRule>
    <cfRule type="expression" dxfId="2732" priority="13370">
      <formula>IF(RIGHT(TEXT(AE87,"0.#"),1)=".",TRUE,FALSE)</formula>
    </cfRule>
  </conditionalFormatting>
  <conditionalFormatting sqref="AE88">
    <cfRule type="expression" dxfId="2731" priority="13367">
      <formula>IF(RIGHT(TEXT(AE88,"0.#"),1)=".",FALSE,TRUE)</formula>
    </cfRule>
    <cfRule type="expression" dxfId="2730" priority="13368">
      <formula>IF(RIGHT(TEXT(AE88,"0.#"),1)=".",TRUE,FALSE)</formula>
    </cfRule>
  </conditionalFormatting>
  <conditionalFormatting sqref="AE89">
    <cfRule type="expression" dxfId="2729" priority="13365">
      <formula>IF(RIGHT(TEXT(AE89,"0.#"),1)=".",FALSE,TRUE)</formula>
    </cfRule>
    <cfRule type="expression" dxfId="2728" priority="13366">
      <formula>IF(RIGHT(TEXT(AE89,"0.#"),1)=".",TRUE,FALSE)</formula>
    </cfRule>
  </conditionalFormatting>
  <conditionalFormatting sqref="AI89">
    <cfRule type="expression" dxfId="2727" priority="13363">
      <formula>IF(RIGHT(TEXT(AI89,"0.#"),1)=".",FALSE,TRUE)</formula>
    </cfRule>
    <cfRule type="expression" dxfId="2726" priority="13364">
      <formula>IF(RIGHT(TEXT(AI89,"0.#"),1)=".",TRUE,FALSE)</formula>
    </cfRule>
  </conditionalFormatting>
  <conditionalFormatting sqref="AI88">
    <cfRule type="expression" dxfId="2725" priority="13361">
      <formula>IF(RIGHT(TEXT(AI88,"0.#"),1)=".",FALSE,TRUE)</formula>
    </cfRule>
    <cfRule type="expression" dxfId="2724" priority="13362">
      <formula>IF(RIGHT(TEXT(AI88,"0.#"),1)=".",TRUE,FALSE)</formula>
    </cfRule>
  </conditionalFormatting>
  <conditionalFormatting sqref="AI87">
    <cfRule type="expression" dxfId="2723" priority="13359">
      <formula>IF(RIGHT(TEXT(AI87,"0.#"),1)=".",FALSE,TRUE)</formula>
    </cfRule>
    <cfRule type="expression" dxfId="2722" priority="13360">
      <formula>IF(RIGHT(TEXT(AI87,"0.#"),1)=".",TRUE,FALSE)</formula>
    </cfRule>
  </conditionalFormatting>
  <conditionalFormatting sqref="AM88">
    <cfRule type="expression" dxfId="2721" priority="13355">
      <formula>IF(RIGHT(TEXT(AM88,"0.#"),1)=".",FALSE,TRUE)</formula>
    </cfRule>
    <cfRule type="expression" dxfId="2720" priority="13356">
      <formula>IF(RIGHT(TEXT(AM88,"0.#"),1)=".",TRUE,FALSE)</formula>
    </cfRule>
  </conditionalFormatting>
  <conditionalFormatting sqref="AM89">
    <cfRule type="expression" dxfId="2719" priority="13353">
      <formula>IF(RIGHT(TEXT(AM89,"0.#"),1)=".",FALSE,TRUE)</formula>
    </cfRule>
    <cfRule type="expression" dxfId="2718" priority="13354">
      <formula>IF(RIGHT(TEXT(AM89,"0.#"),1)=".",TRUE,FALSE)</formula>
    </cfRule>
  </conditionalFormatting>
  <conditionalFormatting sqref="AE92">
    <cfRule type="expression" dxfId="2717" priority="13339">
      <formula>IF(RIGHT(TEXT(AE92,"0.#"),1)=".",FALSE,TRUE)</formula>
    </cfRule>
    <cfRule type="expression" dxfId="2716" priority="13340">
      <formula>IF(RIGHT(TEXT(AE92,"0.#"),1)=".",TRUE,FALSE)</formula>
    </cfRule>
  </conditionalFormatting>
  <conditionalFormatting sqref="AE93">
    <cfRule type="expression" dxfId="2715" priority="13337">
      <formula>IF(RIGHT(TEXT(AE93,"0.#"),1)=".",FALSE,TRUE)</formula>
    </cfRule>
    <cfRule type="expression" dxfId="2714" priority="13338">
      <formula>IF(RIGHT(TEXT(AE93,"0.#"),1)=".",TRUE,FALSE)</formula>
    </cfRule>
  </conditionalFormatting>
  <conditionalFormatting sqref="AE94">
    <cfRule type="expression" dxfId="2713" priority="13335">
      <formula>IF(RIGHT(TEXT(AE94,"0.#"),1)=".",FALSE,TRUE)</formula>
    </cfRule>
    <cfRule type="expression" dxfId="2712" priority="13336">
      <formula>IF(RIGHT(TEXT(AE94,"0.#"),1)=".",TRUE,FALSE)</formula>
    </cfRule>
  </conditionalFormatting>
  <conditionalFormatting sqref="AI94">
    <cfRule type="expression" dxfId="2711" priority="13333">
      <formula>IF(RIGHT(TEXT(AI94,"0.#"),1)=".",FALSE,TRUE)</formula>
    </cfRule>
    <cfRule type="expression" dxfId="2710" priority="13334">
      <formula>IF(RIGHT(TEXT(AI94,"0.#"),1)=".",TRUE,FALSE)</formula>
    </cfRule>
  </conditionalFormatting>
  <conditionalFormatting sqref="AI93">
    <cfRule type="expression" dxfId="2709" priority="13331">
      <formula>IF(RIGHT(TEXT(AI93,"0.#"),1)=".",FALSE,TRUE)</formula>
    </cfRule>
    <cfRule type="expression" dxfId="2708" priority="13332">
      <formula>IF(RIGHT(TEXT(AI93,"0.#"),1)=".",TRUE,FALSE)</formula>
    </cfRule>
  </conditionalFormatting>
  <conditionalFormatting sqref="AI92">
    <cfRule type="expression" dxfId="2707" priority="13329">
      <formula>IF(RIGHT(TEXT(AI92,"0.#"),1)=".",FALSE,TRUE)</formula>
    </cfRule>
    <cfRule type="expression" dxfId="2706" priority="13330">
      <formula>IF(RIGHT(TEXT(AI92,"0.#"),1)=".",TRUE,FALSE)</formula>
    </cfRule>
  </conditionalFormatting>
  <conditionalFormatting sqref="AM92">
    <cfRule type="expression" dxfId="2705" priority="13327">
      <formula>IF(RIGHT(TEXT(AM92,"0.#"),1)=".",FALSE,TRUE)</formula>
    </cfRule>
    <cfRule type="expression" dxfId="2704" priority="13328">
      <formula>IF(RIGHT(TEXT(AM92,"0.#"),1)=".",TRUE,FALSE)</formula>
    </cfRule>
  </conditionalFormatting>
  <conditionalFormatting sqref="AM93">
    <cfRule type="expression" dxfId="2703" priority="13325">
      <formula>IF(RIGHT(TEXT(AM93,"0.#"),1)=".",FALSE,TRUE)</formula>
    </cfRule>
    <cfRule type="expression" dxfId="2702" priority="13326">
      <formula>IF(RIGHT(TEXT(AM93,"0.#"),1)=".",TRUE,FALSE)</formula>
    </cfRule>
  </conditionalFormatting>
  <conditionalFormatting sqref="AM94">
    <cfRule type="expression" dxfId="2701" priority="13323">
      <formula>IF(RIGHT(TEXT(AM94,"0.#"),1)=".",FALSE,TRUE)</formula>
    </cfRule>
    <cfRule type="expression" dxfId="2700" priority="13324">
      <formula>IF(RIGHT(TEXT(AM94,"0.#"),1)=".",TRUE,FALSE)</formula>
    </cfRule>
  </conditionalFormatting>
  <conditionalFormatting sqref="AE97">
    <cfRule type="expression" dxfId="2699" priority="13309">
      <formula>IF(RIGHT(TEXT(AE97,"0.#"),1)=".",FALSE,TRUE)</formula>
    </cfRule>
    <cfRule type="expression" dxfId="2698" priority="13310">
      <formula>IF(RIGHT(TEXT(AE97,"0.#"),1)=".",TRUE,FALSE)</formula>
    </cfRule>
  </conditionalFormatting>
  <conditionalFormatting sqref="AE98">
    <cfRule type="expression" dxfId="2697" priority="13307">
      <formula>IF(RIGHT(TEXT(AE98,"0.#"),1)=".",FALSE,TRUE)</formula>
    </cfRule>
    <cfRule type="expression" dxfId="2696" priority="13308">
      <formula>IF(RIGHT(TEXT(AE98,"0.#"),1)=".",TRUE,FALSE)</formula>
    </cfRule>
  </conditionalFormatting>
  <conditionalFormatting sqref="AE99">
    <cfRule type="expression" dxfId="2695" priority="13305">
      <formula>IF(RIGHT(TEXT(AE99,"0.#"),1)=".",FALSE,TRUE)</formula>
    </cfRule>
    <cfRule type="expression" dxfId="2694" priority="13306">
      <formula>IF(RIGHT(TEXT(AE99,"0.#"),1)=".",TRUE,FALSE)</formula>
    </cfRule>
  </conditionalFormatting>
  <conditionalFormatting sqref="AI99">
    <cfRule type="expression" dxfId="2693" priority="13303">
      <formula>IF(RIGHT(TEXT(AI99,"0.#"),1)=".",FALSE,TRUE)</formula>
    </cfRule>
    <cfRule type="expression" dxfId="2692" priority="13304">
      <formula>IF(RIGHT(TEXT(AI99,"0.#"),1)=".",TRUE,FALSE)</formula>
    </cfRule>
  </conditionalFormatting>
  <conditionalFormatting sqref="AI98">
    <cfRule type="expression" dxfId="2691" priority="13301">
      <formula>IF(RIGHT(TEXT(AI98,"0.#"),1)=".",FALSE,TRUE)</formula>
    </cfRule>
    <cfRule type="expression" dxfId="2690" priority="13302">
      <formula>IF(RIGHT(TEXT(AI98,"0.#"),1)=".",TRUE,FALSE)</formula>
    </cfRule>
  </conditionalFormatting>
  <conditionalFormatting sqref="AI97">
    <cfRule type="expression" dxfId="2689" priority="13299">
      <formula>IF(RIGHT(TEXT(AI97,"0.#"),1)=".",FALSE,TRUE)</formula>
    </cfRule>
    <cfRule type="expression" dxfId="2688" priority="13300">
      <formula>IF(RIGHT(TEXT(AI97,"0.#"),1)=".",TRUE,FALSE)</formula>
    </cfRule>
  </conditionalFormatting>
  <conditionalFormatting sqref="AM97">
    <cfRule type="expression" dxfId="2687" priority="13297">
      <formula>IF(RIGHT(TEXT(AM97,"0.#"),1)=".",FALSE,TRUE)</formula>
    </cfRule>
    <cfRule type="expression" dxfId="2686" priority="13298">
      <formula>IF(RIGHT(TEXT(AM97,"0.#"),1)=".",TRUE,FALSE)</formula>
    </cfRule>
  </conditionalFormatting>
  <conditionalFormatting sqref="AM98">
    <cfRule type="expression" dxfId="2685" priority="13295">
      <formula>IF(RIGHT(TEXT(AM98,"0.#"),1)=".",FALSE,TRUE)</formula>
    </cfRule>
    <cfRule type="expression" dxfId="2684" priority="13296">
      <formula>IF(RIGHT(TEXT(AM98,"0.#"),1)=".",TRUE,FALSE)</formula>
    </cfRule>
  </conditionalFormatting>
  <conditionalFormatting sqref="AM99">
    <cfRule type="expression" dxfId="2683" priority="13293">
      <formula>IF(RIGHT(TEXT(AM99,"0.#"),1)=".",FALSE,TRUE)</formula>
    </cfRule>
    <cfRule type="expression" dxfId="2682" priority="13294">
      <formula>IF(RIGHT(TEXT(AM99,"0.#"),1)=".",TRUE,FALSE)</formula>
    </cfRule>
  </conditionalFormatting>
  <conditionalFormatting sqref="AI101">
    <cfRule type="expression" dxfId="2681" priority="13279">
      <formula>IF(RIGHT(TEXT(AI101,"0.#"),1)=".",FALSE,TRUE)</formula>
    </cfRule>
    <cfRule type="expression" dxfId="2680" priority="13280">
      <formula>IF(RIGHT(TEXT(AI101,"0.#"),1)=".",TRUE,FALSE)</formula>
    </cfRule>
  </conditionalFormatting>
  <conditionalFormatting sqref="AM101">
    <cfRule type="expression" dxfId="2679" priority="13277">
      <formula>IF(RIGHT(TEXT(AM101,"0.#"),1)=".",FALSE,TRUE)</formula>
    </cfRule>
    <cfRule type="expression" dxfId="2678" priority="13278">
      <formula>IF(RIGHT(TEXT(AM101,"0.#"),1)=".",TRUE,FALSE)</formula>
    </cfRule>
  </conditionalFormatting>
  <conditionalFormatting sqref="AE102">
    <cfRule type="expression" dxfId="2677" priority="13275">
      <formula>IF(RIGHT(TEXT(AE102,"0.#"),1)=".",FALSE,TRUE)</formula>
    </cfRule>
    <cfRule type="expression" dxfId="2676" priority="13276">
      <formula>IF(RIGHT(TEXT(AE102,"0.#"),1)=".",TRUE,FALSE)</formula>
    </cfRule>
  </conditionalFormatting>
  <conditionalFormatting sqref="AI102">
    <cfRule type="expression" dxfId="2675" priority="13273">
      <formula>IF(RIGHT(TEXT(AI102,"0.#"),1)=".",FALSE,TRUE)</formula>
    </cfRule>
    <cfRule type="expression" dxfId="2674" priority="13274">
      <formula>IF(RIGHT(TEXT(AI102,"0.#"),1)=".",TRUE,FALSE)</formula>
    </cfRule>
  </conditionalFormatting>
  <conditionalFormatting sqref="AM102">
    <cfRule type="expression" dxfId="2673" priority="13271">
      <formula>IF(RIGHT(TEXT(AM102,"0.#"),1)=".",FALSE,TRUE)</formula>
    </cfRule>
    <cfRule type="expression" dxfId="2672" priority="13272">
      <formula>IF(RIGHT(TEXT(AM102,"0.#"),1)=".",TRUE,FALSE)</formula>
    </cfRule>
  </conditionalFormatting>
  <conditionalFormatting sqref="AQ102">
    <cfRule type="expression" dxfId="2671" priority="13269">
      <formula>IF(RIGHT(TEXT(AQ102,"0.#"),1)=".",FALSE,TRUE)</formula>
    </cfRule>
    <cfRule type="expression" dxfId="2670" priority="13270">
      <formula>IF(RIGHT(TEXT(AQ102,"0.#"),1)=".",TRUE,FALSE)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M104">
    <cfRule type="expression" dxfId="2665" priority="13263">
      <formula>IF(RIGHT(TEXT(AM104,"0.#"),1)=".",FALSE,TRUE)</formula>
    </cfRule>
    <cfRule type="expression" dxfId="2664" priority="13264">
      <formula>IF(RIGHT(TEXT(AM104,"0.#"),1)=".",TRUE,FALSE)</formula>
    </cfRule>
  </conditionalFormatting>
  <conditionalFormatting sqref="AE105">
    <cfRule type="expression" dxfId="2663" priority="13261">
      <formula>IF(RIGHT(TEXT(AE105,"0.#"),1)=".",FALSE,TRUE)</formula>
    </cfRule>
    <cfRule type="expression" dxfId="2662" priority="13262">
      <formula>IF(RIGHT(TEXT(AE105,"0.#"),1)=".",TRUE,FALSE)</formula>
    </cfRule>
  </conditionalFormatting>
  <conditionalFormatting sqref="AI105">
    <cfRule type="expression" dxfId="2661" priority="13259">
      <formula>IF(RIGHT(TEXT(AI105,"0.#"),1)=".",FALSE,TRUE)</formula>
    </cfRule>
    <cfRule type="expression" dxfId="2660" priority="13260">
      <formula>IF(RIGHT(TEXT(AI105,"0.#"),1)=".",TRUE,FALSE)</formula>
    </cfRule>
  </conditionalFormatting>
  <conditionalFormatting sqref="AM105">
    <cfRule type="expression" dxfId="2659" priority="13257">
      <formula>IF(RIGHT(TEXT(AM105,"0.#"),1)=".",FALSE,TRUE)</formula>
    </cfRule>
    <cfRule type="expression" dxfId="2658" priority="13258">
      <formula>IF(RIGHT(TEXT(AM105,"0.#"),1)=".",TRUE,FALSE)</formula>
    </cfRule>
  </conditionalFormatting>
  <conditionalFormatting sqref="AE107">
    <cfRule type="expression" dxfId="2657" priority="13253">
      <formula>IF(RIGHT(TEXT(AE107,"0.#"),1)=".",FALSE,TRUE)</formula>
    </cfRule>
    <cfRule type="expression" dxfId="2656" priority="13254">
      <formula>IF(RIGHT(TEXT(AE107,"0.#"),1)=".",TRUE,FALSE)</formula>
    </cfRule>
  </conditionalFormatting>
  <conditionalFormatting sqref="AI107">
    <cfRule type="expression" dxfId="2655" priority="13251">
      <formula>IF(RIGHT(TEXT(AI107,"0.#"),1)=".",FALSE,TRUE)</formula>
    </cfRule>
    <cfRule type="expression" dxfId="2654" priority="13252">
      <formula>IF(RIGHT(TEXT(AI107,"0.#"),1)=".",TRUE,FALSE)</formula>
    </cfRule>
  </conditionalFormatting>
  <conditionalFormatting sqref="AM107">
    <cfRule type="expression" dxfId="2653" priority="13249">
      <formula>IF(RIGHT(TEXT(AM107,"0.#"),1)=".",FALSE,TRUE)</formula>
    </cfRule>
    <cfRule type="expression" dxfId="2652" priority="13250">
      <formula>IF(RIGHT(TEXT(AM107,"0.#"),1)=".",TRUE,FALSE)</formula>
    </cfRule>
  </conditionalFormatting>
  <conditionalFormatting sqref="AE108">
    <cfRule type="expression" dxfId="2651" priority="13247">
      <formula>IF(RIGHT(TEXT(AE108,"0.#"),1)=".",FALSE,TRUE)</formula>
    </cfRule>
    <cfRule type="expression" dxfId="2650" priority="13248">
      <formula>IF(RIGHT(TEXT(AE108,"0.#"),1)=".",TRUE,FALSE)</formula>
    </cfRule>
  </conditionalFormatting>
  <conditionalFormatting sqref="AI108">
    <cfRule type="expression" dxfId="2649" priority="13245">
      <formula>IF(RIGHT(TEXT(AI108,"0.#"),1)=".",FALSE,TRUE)</formula>
    </cfRule>
    <cfRule type="expression" dxfId="2648" priority="13246">
      <formula>IF(RIGHT(TEXT(AI108,"0.#"),1)=".",TRUE,FALSE)</formula>
    </cfRule>
  </conditionalFormatting>
  <conditionalFormatting sqref="AM108">
    <cfRule type="expression" dxfId="2647" priority="13243">
      <formula>IF(RIGHT(TEXT(AM108,"0.#"),1)=".",FALSE,TRUE)</formula>
    </cfRule>
    <cfRule type="expression" dxfId="2646" priority="13244">
      <formula>IF(RIGHT(TEXT(AM108,"0.#"),1)=".",TRUE,FALSE)</formula>
    </cfRule>
  </conditionalFormatting>
  <conditionalFormatting sqref="AE110">
    <cfRule type="expression" dxfId="2645" priority="13239">
      <formula>IF(RIGHT(TEXT(AE110,"0.#"),1)=".",FALSE,TRUE)</formula>
    </cfRule>
    <cfRule type="expression" dxfId="2644" priority="13240">
      <formula>IF(RIGHT(TEXT(AE110,"0.#"),1)=".",TRUE,FALSE)</formula>
    </cfRule>
  </conditionalFormatting>
  <conditionalFormatting sqref="AI110">
    <cfRule type="expression" dxfId="2643" priority="13237">
      <formula>IF(RIGHT(TEXT(AI110,"0.#"),1)=".",FALSE,TRUE)</formula>
    </cfRule>
    <cfRule type="expression" dxfId="2642" priority="13238">
      <formula>IF(RIGHT(TEXT(AI110,"0.#"),1)=".",TRUE,FALSE)</formula>
    </cfRule>
  </conditionalFormatting>
  <conditionalFormatting sqref="AM110">
    <cfRule type="expression" dxfId="2641" priority="13235">
      <formula>IF(RIGHT(TEXT(AM110,"0.#"),1)=".",FALSE,TRUE)</formula>
    </cfRule>
    <cfRule type="expression" dxfId="2640" priority="13236">
      <formula>IF(RIGHT(TEXT(AM110,"0.#"),1)=".",TRUE,FALSE)</formula>
    </cfRule>
  </conditionalFormatting>
  <conditionalFormatting sqref="AE111">
    <cfRule type="expression" dxfId="2639" priority="13233">
      <formula>IF(RIGHT(TEXT(AE111,"0.#"),1)=".",FALSE,TRUE)</formula>
    </cfRule>
    <cfRule type="expression" dxfId="2638" priority="13234">
      <formula>IF(RIGHT(TEXT(AE111,"0.#"),1)=".",TRUE,FALSE)</formula>
    </cfRule>
  </conditionalFormatting>
  <conditionalFormatting sqref="AI111">
    <cfRule type="expression" dxfId="2637" priority="13231">
      <formula>IF(RIGHT(TEXT(AI111,"0.#"),1)=".",FALSE,TRUE)</formula>
    </cfRule>
    <cfRule type="expression" dxfId="2636" priority="13232">
      <formula>IF(RIGHT(TEXT(AI111,"0.#"),1)=".",TRUE,FALSE)</formula>
    </cfRule>
  </conditionalFormatting>
  <conditionalFormatting sqref="AM111">
    <cfRule type="expression" dxfId="2635" priority="13229">
      <formula>IF(RIGHT(TEXT(AM111,"0.#"),1)=".",FALSE,TRUE)</formula>
    </cfRule>
    <cfRule type="expression" dxfId="2634" priority="13230">
      <formula>IF(RIGHT(TEXT(AM111,"0.#"),1)=".",TRUE,FALSE)</formula>
    </cfRule>
  </conditionalFormatting>
  <conditionalFormatting sqref="AE113">
    <cfRule type="expression" dxfId="2633" priority="13225">
      <formula>IF(RIGHT(TEXT(AE113,"0.#"),1)=".",FALSE,TRUE)</formula>
    </cfRule>
    <cfRule type="expression" dxfId="2632" priority="13226">
      <formula>IF(RIGHT(TEXT(AE113,"0.#"),1)=".",TRUE,FALSE)</formula>
    </cfRule>
  </conditionalFormatting>
  <conditionalFormatting sqref="AI113">
    <cfRule type="expression" dxfId="2631" priority="13223">
      <formula>IF(RIGHT(TEXT(AI113,"0.#"),1)=".",FALSE,TRUE)</formula>
    </cfRule>
    <cfRule type="expression" dxfId="2630" priority="13224">
      <formula>IF(RIGHT(TEXT(AI113,"0.#"),1)=".",TRUE,FALSE)</formula>
    </cfRule>
  </conditionalFormatting>
  <conditionalFormatting sqref="AM113">
    <cfRule type="expression" dxfId="2629" priority="13221">
      <formula>IF(RIGHT(TEXT(AM113,"0.#"),1)=".",FALSE,TRUE)</formula>
    </cfRule>
    <cfRule type="expression" dxfId="2628" priority="13222">
      <formula>IF(RIGHT(TEXT(AM113,"0.#"),1)=".",TRUE,FALSE)</formula>
    </cfRule>
  </conditionalFormatting>
  <conditionalFormatting sqref="AE114">
    <cfRule type="expression" dxfId="2627" priority="13219">
      <formula>IF(RIGHT(TEXT(AE114,"0.#"),1)=".",FALSE,TRUE)</formula>
    </cfRule>
    <cfRule type="expression" dxfId="2626" priority="13220">
      <formula>IF(RIGHT(TEXT(AE114,"0.#"),1)=".",TRUE,FALSE)</formula>
    </cfRule>
  </conditionalFormatting>
  <conditionalFormatting sqref="AI114">
    <cfRule type="expression" dxfId="2625" priority="13217">
      <formula>IF(RIGHT(TEXT(AI114,"0.#"),1)=".",FALSE,TRUE)</formula>
    </cfRule>
    <cfRule type="expression" dxfId="2624" priority="13218">
      <formula>IF(RIGHT(TEXT(AI114,"0.#"),1)=".",TRUE,FALSE)</formula>
    </cfRule>
  </conditionalFormatting>
  <conditionalFormatting sqref="AM114">
    <cfRule type="expression" dxfId="2623" priority="13215">
      <formula>IF(RIGHT(TEXT(AM114,"0.#"),1)=".",FALSE,TRUE)</formula>
    </cfRule>
    <cfRule type="expression" dxfId="2622" priority="13216">
      <formula>IF(RIGHT(TEXT(AM114,"0.#"),1)=".",TRUE,FALSE)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134:AE135 AI134:AI135 AM134:AM135 AQ134:AQ135 AU134:AU135">
    <cfRule type="expression" dxfId="2579" priority="13111">
      <formula>IF(RIGHT(TEXT(AE134,"0.#"),1)=".",FALSE,TRUE)</formula>
    </cfRule>
    <cfRule type="expression" dxfId="2578" priority="13112">
      <formula>IF(RIGHT(TEXT(AE134,"0.#"),1)=".",TRUE,FALSE)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39:AO866">
    <cfRule type="expression" dxfId="2547" priority="6681">
      <formula>IF(AND(AL839&gt;=0, RIGHT(TEXT(AL839,"0.#"),1)&lt;&gt;"."),TRUE,FALSE)</formula>
    </cfRule>
    <cfRule type="expression" dxfId="2546" priority="6682">
      <formula>IF(AND(AL839&gt;=0, RIGHT(TEXT(AL839,"0.#"),1)="."),TRUE,FALSE)</formula>
    </cfRule>
    <cfRule type="expression" dxfId="2545" priority="6683">
      <formula>IF(AND(AL839&lt;0, RIGHT(TEXT(AL839,"0.#"),1)&lt;&gt;"."),TRUE,FALSE)</formula>
    </cfRule>
    <cfRule type="expression" dxfId="2544" priority="6684">
      <formula>IF(AND(AL839&lt;0, RIGHT(TEXT(AL839,"0.#"),1)="."),TRUE,FALSE)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39:Y866">
    <cfRule type="expression" dxfId="2477" priority="3009">
      <formula>IF(RIGHT(TEXT(Y839,"0.#"),1)=".",FALSE,TRUE)</formula>
    </cfRule>
    <cfRule type="expression" dxfId="2476" priority="3010">
      <formula>IF(RIGHT(TEXT(Y839,"0.#"),1)=".",TRUE,FALSE)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8:AO838">
    <cfRule type="expression" dxfId="2433" priority="2867">
      <formula>IF(AND(AL838&gt;=0, RIGHT(TEXT(AL838,"0.#"),1)&lt;&gt;"."),TRUE,FALSE)</formula>
    </cfRule>
    <cfRule type="expression" dxfId="2432" priority="2868">
      <formula>IF(AND(AL838&gt;=0, RIGHT(TEXT(AL838,"0.#"),1)="."),TRUE,FALSE)</formula>
    </cfRule>
    <cfRule type="expression" dxfId="2431" priority="2869">
      <formula>IF(AND(AL838&lt;0, RIGHT(TEXT(AL838,"0.#"),1)&lt;&gt;"."),TRUE,FALSE)</formula>
    </cfRule>
    <cfRule type="expression" dxfId="2430" priority="2870">
      <formula>IF(AND(AL838&lt;0, RIGHT(TEXT(AL838,"0.#"),1)="."),TRUE,FALSE)</formula>
    </cfRule>
  </conditionalFormatting>
  <conditionalFormatting sqref="Y838">
    <cfRule type="expression" dxfId="2429" priority="2865">
      <formula>IF(RIGHT(TEXT(Y838,"0.#"),1)=".",FALSE,TRUE)</formula>
    </cfRule>
    <cfRule type="expression" dxfId="2428" priority="2866">
      <formula>IF(RIGHT(TEXT(Y838,"0.#"),1)=".",TRUE,FALSE)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1">
    <cfRule type="expression" dxfId="2109" priority="2119">
      <formula>IF(RIGHT(TEXT(Y871,"0.#"),1)=".",FALSE,TRUE)</formula>
    </cfRule>
    <cfRule type="expression" dxfId="2108" priority="2120">
      <formula>IF(RIGHT(TEXT(Y871,"0.#"),1)=".",TRUE,FALSE)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4">
    <cfRule type="expression" dxfId="2105" priority="2107">
      <formula>IF(RIGHT(TEXT(Y904,"0.#"),1)=".",FALSE,TRUE)</formula>
    </cfRule>
    <cfRule type="expression" dxfId="2104" priority="2108">
      <formula>IF(RIGHT(TEXT(Y904,"0.#"),1)=".",TRUE,FALSE)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1:AO871">
    <cfRule type="expression" dxfId="2011" priority="2121">
      <formula>IF(AND(AL871&gt;=0, RIGHT(TEXT(AL871,"0.#"),1)&lt;&gt;"."),TRUE,FALSE)</formula>
    </cfRule>
    <cfRule type="expression" dxfId="2010" priority="2122">
      <formula>IF(AND(AL871&gt;=0, RIGHT(TEXT(AL871,"0.#"),1)="."),TRUE,FALSE)</formula>
    </cfRule>
    <cfRule type="expression" dxfId="2009" priority="2123">
      <formula>IF(AND(AL871&lt;0, RIGHT(TEXT(AL871,"0.#"),1)&lt;&gt;"."),TRUE,FALSE)</formula>
    </cfRule>
    <cfRule type="expression" dxfId="2008" priority="2124">
      <formula>IF(AND(AL871&lt;0, RIGHT(TEXT(AL871,"0.#"),1)="."),TRUE,FALSE)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4:AO904">
    <cfRule type="expression" dxfId="2003" priority="2109">
      <formula>IF(AND(AL904&gt;=0, RIGHT(TEXT(AL904,"0.#"),1)&lt;&gt;"."),TRUE,FALSE)</formula>
    </cfRule>
    <cfRule type="expression" dxfId="2002" priority="2110">
      <formula>IF(AND(AL904&gt;=0, RIGHT(TEXT(AL904,"0.#"),1)="."),TRUE,FALSE)</formula>
    </cfRule>
    <cfRule type="expression" dxfId="2001" priority="2111">
      <formula>IF(AND(AL904&lt;0, RIGHT(TEXT(AL904,"0.#"),1)&lt;&gt;"."),TRUE,FALSE)</formula>
    </cfRule>
    <cfRule type="expression" dxfId="2000" priority="2112">
      <formula>IF(AND(AL904&lt;0, RIGHT(TEXT(AL904,"0.#"),1)="."),TRUE,FALSE)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Q117">
    <cfRule type="expression" dxfId="743" priority="43">
      <formula>IF(RIGHT(TEXT(AQ117,"0.#"),1)=".",FALSE,TRUE)</formula>
    </cfRule>
    <cfRule type="expression" dxfId="742" priority="44">
      <formula>IF(RIGHT(TEXT(AQ117,"0.#"),1)=".",TRUE,FALSE)</formula>
    </cfRule>
  </conditionalFormatting>
  <conditionalFormatting sqref="AE119 AQ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M119">
    <cfRule type="expression" dxfId="737" priority="37">
      <formula>IF(RIGHT(TEXT(AM119,"0.#"),1)=".",FALSE,TRUE)</formula>
    </cfRule>
    <cfRule type="expression" dxfId="736" priority="38">
      <formula>IF(RIGHT(TEXT(AM119,"0.#"),1)=".",TRUE,FALSE)</formula>
    </cfRule>
  </conditionalFormatting>
  <conditionalFormatting sqref="AQ120">
    <cfRule type="expression" dxfId="735" priority="35">
      <formula>IF(RIGHT(TEXT(AQ120,"0.#"),1)=".",FALSE,TRUE)</formula>
    </cfRule>
    <cfRule type="expression" dxfId="734" priority="36">
      <formula>IF(RIGHT(TEXT(AQ120,"0.#"),1)=".",TRUE,FALSE)</formula>
    </cfRule>
  </conditionalFormatting>
  <conditionalFormatting sqref="AE120 AM120">
    <cfRule type="expression" dxfId="733" priority="33">
      <formula>IF(RIGHT(TEXT(AE120,"0.#"),1)=".",FALSE,TRUE)</formula>
    </cfRule>
    <cfRule type="expression" dxfId="732" priority="34">
      <formula>IF(RIGHT(TEXT(AE120,"0.#"),1)=".",TRUE,FALSE)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 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Y796:Y798 Y794">
    <cfRule type="expression" dxfId="721" priority="19">
      <formula>IF(RIGHT(TEXT(Y794,"0.#"),1)=".",FALSE,TRUE)</formula>
    </cfRule>
    <cfRule type="expression" dxfId="720" priority="20">
      <formula>IF(RIGHT(TEXT(Y794,"0.#"),1)=".",TRUE,FALSE)</formula>
    </cfRule>
  </conditionalFormatting>
  <conditionalFormatting sqref="Y795">
    <cfRule type="expression" dxfId="719" priority="21">
      <formula>IF(RIGHT(TEXT(Y795,"0.#"),1)=".",FALSE,TRUE)</formula>
    </cfRule>
    <cfRule type="expression" dxfId="718" priority="22">
      <formula>IF(RIGHT(TEXT(Y795,"0.#"),1)=".",TRUE,FALSE)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99" max="49" man="1"/>
    <brk id="211" max="49" man="1"/>
    <brk id="714" max="49" man="1"/>
    <brk id="739" max="49" man="1"/>
    <brk id="778" max="49" man="1"/>
    <brk id="90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5"/>
      <c r="AA2" s="836"/>
      <c r="AB2" s="1038" t="s">
        <v>11</v>
      </c>
      <c r="AC2" s="1039"/>
      <c r="AD2" s="1040"/>
      <c r="AE2" s="1044" t="s">
        <v>554</v>
      </c>
      <c r="AF2" s="1044"/>
      <c r="AG2" s="1044"/>
      <c r="AH2" s="1044"/>
      <c r="AI2" s="1044" t="s">
        <v>551</v>
      </c>
      <c r="AJ2" s="1044"/>
      <c r="AK2" s="1044"/>
      <c r="AL2" s="1044"/>
      <c r="AM2" s="1044" t="s">
        <v>525</v>
      </c>
      <c r="AN2" s="1044"/>
      <c r="AO2" s="1044"/>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600"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5"/>
      <c r="AA9" s="836"/>
      <c r="AB9" s="1038" t="s">
        <v>11</v>
      </c>
      <c r="AC9" s="1039"/>
      <c r="AD9" s="1040"/>
      <c r="AE9" s="1044" t="s">
        <v>555</v>
      </c>
      <c r="AF9" s="1044"/>
      <c r="AG9" s="1044"/>
      <c r="AH9" s="1044"/>
      <c r="AI9" s="1044" t="s">
        <v>551</v>
      </c>
      <c r="AJ9" s="1044"/>
      <c r="AK9" s="1044"/>
      <c r="AL9" s="1044"/>
      <c r="AM9" s="1044" t="s">
        <v>525</v>
      </c>
      <c r="AN9" s="1044"/>
      <c r="AO9" s="1044"/>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0"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5"/>
      <c r="AA16" s="836"/>
      <c r="AB16" s="1038" t="s">
        <v>11</v>
      </c>
      <c r="AC16" s="1039"/>
      <c r="AD16" s="1040"/>
      <c r="AE16" s="1044" t="s">
        <v>554</v>
      </c>
      <c r="AF16" s="1044"/>
      <c r="AG16" s="1044"/>
      <c r="AH16" s="1044"/>
      <c r="AI16" s="1044" t="s">
        <v>552</v>
      </c>
      <c r="AJ16" s="1044"/>
      <c r="AK16" s="1044"/>
      <c r="AL16" s="1044"/>
      <c r="AM16" s="1044" t="s">
        <v>525</v>
      </c>
      <c r="AN16" s="1044"/>
      <c r="AO16" s="1044"/>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0"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5"/>
      <c r="AA23" s="836"/>
      <c r="AB23" s="1038" t="s">
        <v>11</v>
      </c>
      <c r="AC23" s="1039"/>
      <c r="AD23" s="1040"/>
      <c r="AE23" s="1044" t="s">
        <v>556</v>
      </c>
      <c r="AF23" s="1044"/>
      <c r="AG23" s="1044"/>
      <c r="AH23" s="1044"/>
      <c r="AI23" s="1044" t="s">
        <v>551</v>
      </c>
      <c r="AJ23" s="1044"/>
      <c r="AK23" s="1044"/>
      <c r="AL23" s="1044"/>
      <c r="AM23" s="1044" t="s">
        <v>525</v>
      </c>
      <c r="AN23" s="1044"/>
      <c r="AO23" s="1044"/>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0"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5"/>
      <c r="AA30" s="836"/>
      <c r="AB30" s="1038" t="s">
        <v>11</v>
      </c>
      <c r="AC30" s="1039"/>
      <c r="AD30" s="1040"/>
      <c r="AE30" s="1044" t="s">
        <v>554</v>
      </c>
      <c r="AF30" s="1044"/>
      <c r="AG30" s="1044"/>
      <c r="AH30" s="1044"/>
      <c r="AI30" s="1044" t="s">
        <v>551</v>
      </c>
      <c r="AJ30" s="1044"/>
      <c r="AK30" s="1044"/>
      <c r="AL30" s="1044"/>
      <c r="AM30" s="1044" t="s">
        <v>549</v>
      </c>
      <c r="AN30" s="1044"/>
      <c r="AO30" s="1044"/>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0"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5"/>
      <c r="AA37" s="836"/>
      <c r="AB37" s="1038" t="s">
        <v>11</v>
      </c>
      <c r="AC37" s="1039"/>
      <c r="AD37" s="1040"/>
      <c r="AE37" s="1044" t="s">
        <v>556</v>
      </c>
      <c r="AF37" s="1044"/>
      <c r="AG37" s="1044"/>
      <c r="AH37" s="1044"/>
      <c r="AI37" s="1044" t="s">
        <v>553</v>
      </c>
      <c r="AJ37" s="1044"/>
      <c r="AK37" s="1044"/>
      <c r="AL37" s="1044"/>
      <c r="AM37" s="1044" t="s">
        <v>550</v>
      </c>
      <c r="AN37" s="1044"/>
      <c r="AO37" s="1044"/>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0"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5"/>
      <c r="AA44" s="836"/>
      <c r="AB44" s="1038" t="s">
        <v>11</v>
      </c>
      <c r="AC44" s="1039"/>
      <c r="AD44" s="1040"/>
      <c r="AE44" s="1044" t="s">
        <v>554</v>
      </c>
      <c r="AF44" s="1044"/>
      <c r="AG44" s="1044"/>
      <c r="AH44" s="1044"/>
      <c r="AI44" s="1044" t="s">
        <v>551</v>
      </c>
      <c r="AJ44" s="1044"/>
      <c r="AK44" s="1044"/>
      <c r="AL44" s="1044"/>
      <c r="AM44" s="1044" t="s">
        <v>525</v>
      </c>
      <c r="AN44" s="1044"/>
      <c r="AO44" s="1044"/>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0"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5"/>
      <c r="AA51" s="836"/>
      <c r="AB51" s="557" t="s">
        <v>11</v>
      </c>
      <c r="AC51" s="1039"/>
      <c r="AD51" s="1040"/>
      <c r="AE51" s="1044" t="s">
        <v>554</v>
      </c>
      <c r="AF51" s="1044"/>
      <c r="AG51" s="1044"/>
      <c r="AH51" s="1044"/>
      <c r="AI51" s="1044" t="s">
        <v>551</v>
      </c>
      <c r="AJ51" s="1044"/>
      <c r="AK51" s="1044"/>
      <c r="AL51" s="1044"/>
      <c r="AM51" s="1044" t="s">
        <v>525</v>
      </c>
      <c r="AN51" s="1044"/>
      <c r="AO51" s="1044"/>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0"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5"/>
      <c r="AA58" s="836"/>
      <c r="AB58" s="1038" t="s">
        <v>11</v>
      </c>
      <c r="AC58" s="1039"/>
      <c r="AD58" s="1040"/>
      <c r="AE58" s="1044" t="s">
        <v>554</v>
      </c>
      <c r="AF58" s="1044"/>
      <c r="AG58" s="1044"/>
      <c r="AH58" s="1044"/>
      <c r="AI58" s="1044" t="s">
        <v>551</v>
      </c>
      <c r="AJ58" s="1044"/>
      <c r="AK58" s="1044"/>
      <c r="AL58" s="1044"/>
      <c r="AM58" s="1044" t="s">
        <v>525</v>
      </c>
      <c r="AN58" s="1044"/>
      <c r="AO58" s="1044"/>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0"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5"/>
      <c r="AA65" s="836"/>
      <c r="AB65" s="1038" t="s">
        <v>11</v>
      </c>
      <c r="AC65" s="1039"/>
      <c r="AD65" s="1040"/>
      <c r="AE65" s="1044" t="s">
        <v>554</v>
      </c>
      <c r="AF65" s="1044"/>
      <c r="AG65" s="1044"/>
      <c r="AH65" s="1044"/>
      <c r="AI65" s="1044" t="s">
        <v>551</v>
      </c>
      <c r="AJ65" s="1044"/>
      <c r="AK65" s="1044"/>
      <c r="AL65" s="1044"/>
      <c r="AM65" s="1044" t="s">
        <v>525</v>
      </c>
      <c r="AN65" s="1044"/>
      <c r="AO65" s="1044"/>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843" t="s">
        <v>489</v>
      </c>
      <c r="H2" s="844"/>
      <c r="I2" s="844"/>
      <c r="J2" s="844"/>
      <c r="K2" s="844"/>
      <c r="L2" s="844"/>
      <c r="M2" s="844"/>
      <c r="N2" s="844"/>
      <c r="O2" s="844"/>
      <c r="P2" s="844"/>
      <c r="Q2" s="844"/>
      <c r="R2" s="844"/>
      <c r="S2" s="844"/>
      <c r="T2" s="844"/>
      <c r="U2" s="844"/>
      <c r="V2" s="844"/>
      <c r="W2" s="844"/>
      <c r="X2" s="844"/>
      <c r="Y2" s="844"/>
      <c r="Z2" s="844"/>
      <c r="AA2" s="844"/>
      <c r="AB2" s="845"/>
      <c r="AC2" s="843"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7"/>
      <c r="B4" s="1058"/>
      <c r="C4" s="1058"/>
      <c r="D4" s="1058"/>
      <c r="E4" s="1058"/>
      <c r="F4" s="1059"/>
      <c r="G4" s="676"/>
      <c r="H4" s="677"/>
      <c r="I4" s="677"/>
      <c r="J4" s="677"/>
      <c r="K4" s="678"/>
      <c r="L4" s="670"/>
      <c r="M4" s="671"/>
      <c r="N4" s="671"/>
      <c r="O4" s="671"/>
      <c r="P4" s="671"/>
      <c r="Q4" s="671"/>
      <c r="R4" s="671"/>
      <c r="S4" s="671"/>
      <c r="T4" s="671"/>
      <c r="U4" s="671"/>
      <c r="V4" s="671"/>
      <c r="W4" s="671"/>
      <c r="X4" s="672"/>
      <c r="Y4" s="388"/>
      <c r="Z4" s="389"/>
      <c r="AA4" s="389"/>
      <c r="AB4" s="811"/>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2">
      <c r="A5" s="1057"/>
      <c r="B5" s="1058"/>
      <c r="C5" s="1058"/>
      <c r="D5" s="1058"/>
      <c r="E5" s="1058"/>
      <c r="F5" s="105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7"/>
      <c r="B6" s="1058"/>
      <c r="C6" s="1058"/>
      <c r="D6" s="1058"/>
      <c r="E6" s="1058"/>
      <c r="F6" s="105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7"/>
      <c r="B7" s="1058"/>
      <c r="C7" s="1058"/>
      <c r="D7" s="1058"/>
      <c r="E7" s="1058"/>
      <c r="F7" s="105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7"/>
      <c r="B8" s="1058"/>
      <c r="C8" s="1058"/>
      <c r="D8" s="1058"/>
      <c r="E8" s="1058"/>
      <c r="F8" s="105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7"/>
      <c r="B9" s="1058"/>
      <c r="C9" s="1058"/>
      <c r="D9" s="1058"/>
      <c r="E9" s="1058"/>
      <c r="F9" s="105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7"/>
      <c r="B10" s="1058"/>
      <c r="C10" s="1058"/>
      <c r="D10" s="1058"/>
      <c r="E10" s="1058"/>
      <c r="F10" s="105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7"/>
      <c r="B11" s="1058"/>
      <c r="C11" s="1058"/>
      <c r="D11" s="1058"/>
      <c r="E11" s="1058"/>
      <c r="F11" s="105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7"/>
      <c r="B12" s="1058"/>
      <c r="C12" s="1058"/>
      <c r="D12" s="1058"/>
      <c r="E12" s="1058"/>
      <c r="F12" s="105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7"/>
      <c r="B13" s="1058"/>
      <c r="C13" s="1058"/>
      <c r="D13" s="1058"/>
      <c r="E13" s="1058"/>
      <c r="F13" s="105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7"/>
      <c r="B14" s="1058"/>
      <c r="C14" s="1058"/>
      <c r="D14" s="1058"/>
      <c r="E14" s="1058"/>
      <c r="F14" s="105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7"/>
      <c r="B15" s="1058"/>
      <c r="C15" s="1058"/>
      <c r="D15" s="1058"/>
      <c r="E15" s="1058"/>
      <c r="F15" s="1059"/>
      <c r="G15" s="843" t="s">
        <v>390</v>
      </c>
      <c r="H15" s="844"/>
      <c r="I15" s="844"/>
      <c r="J15" s="844"/>
      <c r="K15" s="844"/>
      <c r="L15" s="844"/>
      <c r="M15" s="844"/>
      <c r="N15" s="844"/>
      <c r="O15" s="844"/>
      <c r="P15" s="844"/>
      <c r="Q15" s="844"/>
      <c r="R15" s="844"/>
      <c r="S15" s="844"/>
      <c r="T15" s="844"/>
      <c r="U15" s="844"/>
      <c r="V15" s="844"/>
      <c r="W15" s="844"/>
      <c r="X15" s="844"/>
      <c r="Y15" s="844"/>
      <c r="Z15" s="844"/>
      <c r="AA15" s="844"/>
      <c r="AB15" s="845"/>
      <c r="AC15" s="843" t="s">
        <v>391</v>
      </c>
      <c r="AD15" s="844"/>
      <c r="AE15" s="844"/>
      <c r="AF15" s="844"/>
      <c r="AG15" s="844"/>
      <c r="AH15" s="844"/>
      <c r="AI15" s="844"/>
      <c r="AJ15" s="844"/>
      <c r="AK15" s="844"/>
      <c r="AL15" s="844"/>
      <c r="AM15" s="844"/>
      <c r="AN15" s="844"/>
      <c r="AO15" s="844"/>
      <c r="AP15" s="844"/>
      <c r="AQ15" s="844"/>
      <c r="AR15" s="844"/>
      <c r="AS15" s="844"/>
      <c r="AT15" s="844"/>
      <c r="AU15" s="844"/>
      <c r="AV15" s="844"/>
      <c r="AW15" s="844"/>
      <c r="AX15" s="846"/>
    </row>
    <row r="16" spans="1:50" ht="25.5" customHeight="1" x14ac:dyDescent="0.2">
      <c r="A16" s="1057"/>
      <c r="B16" s="1058"/>
      <c r="C16" s="1058"/>
      <c r="D16" s="1058"/>
      <c r="E16" s="1058"/>
      <c r="F16" s="105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7"/>
      <c r="B17" s="1058"/>
      <c r="C17" s="1058"/>
      <c r="D17" s="1058"/>
      <c r="E17" s="1058"/>
      <c r="F17" s="1059"/>
      <c r="G17" s="676"/>
      <c r="H17" s="677"/>
      <c r="I17" s="677"/>
      <c r="J17" s="677"/>
      <c r="K17" s="678"/>
      <c r="L17" s="670"/>
      <c r="M17" s="671"/>
      <c r="N17" s="671"/>
      <c r="O17" s="671"/>
      <c r="P17" s="671"/>
      <c r="Q17" s="671"/>
      <c r="R17" s="671"/>
      <c r="S17" s="671"/>
      <c r="T17" s="671"/>
      <c r="U17" s="671"/>
      <c r="V17" s="671"/>
      <c r="W17" s="671"/>
      <c r="X17" s="672"/>
      <c r="Y17" s="388"/>
      <c r="Z17" s="389"/>
      <c r="AA17" s="389"/>
      <c r="AB17" s="811"/>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2">
      <c r="A18" s="1057"/>
      <c r="B18" s="1058"/>
      <c r="C18" s="1058"/>
      <c r="D18" s="1058"/>
      <c r="E18" s="1058"/>
      <c r="F18" s="105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7"/>
      <c r="B19" s="1058"/>
      <c r="C19" s="1058"/>
      <c r="D19" s="1058"/>
      <c r="E19" s="1058"/>
      <c r="F19" s="105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7"/>
      <c r="B20" s="1058"/>
      <c r="C20" s="1058"/>
      <c r="D20" s="1058"/>
      <c r="E20" s="1058"/>
      <c r="F20" s="105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7"/>
      <c r="B21" s="1058"/>
      <c r="C21" s="1058"/>
      <c r="D21" s="1058"/>
      <c r="E21" s="1058"/>
      <c r="F21" s="105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7"/>
      <c r="B22" s="1058"/>
      <c r="C22" s="1058"/>
      <c r="D22" s="1058"/>
      <c r="E22" s="1058"/>
      <c r="F22" s="105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7"/>
      <c r="B23" s="1058"/>
      <c r="C23" s="1058"/>
      <c r="D23" s="1058"/>
      <c r="E23" s="1058"/>
      <c r="F23" s="105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7"/>
      <c r="B24" s="1058"/>
      <c r="C24" s="1058"/>
      <c r="D24" s="1058"/>
      <c r="E24" s="1058"/>
      <c r="F24" s="105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7"/>
      <c r="B25" s="1058"/>
      <c r="C25" s="1058"/>
      <c r="D25" s="1058"/>
      <c r="E25" s="1058"/>
      <c r="F25" s="105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7"/>
      <c r="B26" s="1058"/>
      <c r="C26" s="1058"/>
      <c r="D26" s="1058"/>
      <c r="E26" s="1058"/>
      <c r="F26" s="105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7"/>
      <c r="B27" s="1058"/>
      <c r="C27" s="1058"/>
      <c r="D27" s="1058"/>
      <c r="E27" s="1058"/>
      <c r="F27" s="105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7"/>
      <c r="B28" s="1058"/>
      <c r="C28" s="1058"/>
      <c r="D28" s="1058"/>
      <c r="E28" s="1058"/>
      <c r="F28" s="1059"/>
      <c r="G28" s="843" t="s">
        <v>389</v>
      </c>
      <c r="H28" s="844"/>
      <c r="I28" s="844"/>
      <c r="J28" s="844"/>
      <c r="K28" s="844"/>
      <c r="L28" s="844"/>
      <c r="M28" s="844"/>
      <c r="N28" s="844"/>
      <c r="O28" s="844"/>
      <c r="P28" s="844"/>
      <c r="Q28" s="844"/>
      <c r="R28" s="844"/>
      <c r="S28" s="844"/>
      <c r="T28" s="844"/>
      <c r="U28" s="844"/>
      <c r="V28" s="844"/>
      <c r="W28" s="844"/>
      <c r="X28" s="844"/>
      <c r="Y28" s="844"/>
      <c r="Z28" s="844"/>
      <c r="AA28" s="844"/>
      <c r="AB28" s="845"/>
      <c r="AC28" s="843" t="s">
        <v>392</v>
      </c>
      <c r="AD28" s="844"/>
      <c r="AE28" s="844"/>
      <c r="AF28" s="844"/>
      <c r="AG28" s="844"/>
      <c r="AH28" s="844"/>
      <c r="AI28" s="844"/>
      <c r="AJ28" s="844"/>
      <c r="AK28" s="844"/>
      <c r="AL28" s="844"/>
      <c r="AM28" s="844"/>
      <c r="AN28" s="844"/>
      <c r="AO28" s="844"/>
      <c r="AP28" s="844"/>
      <c r="AQ28" s="844"/>
      <c r="AR28" s="844"/>
      <c r="AS28" s="844"/>
      <c r="AT28" s="844"/>
      <c r="AU28" s="844"/>
      <c r="AV28" s="844"/>
      <c r="AW28" s="844"/>
      <c r="AX28" s="846"/>
    </row>
    <row r="29" spans="1:50" ht="24.75" customHeight="1" x14ac:dyDescent="0.2">
      <c r="A29" s="1057"/>
      <c r="B29" s="1058"/>
      <c r="C29" s="1058"/>
      <c r="D29" s="1058"/>
      <c r="E29" s="1058"/>
      <c r="F29" s="105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57"/>
      <c r="B30" s="1058"/>
      <c r="C30" s="1058"/>
      <c r="D30" s="1058"/>
      <c r="E30" s="1058"/>
      <c r="F30" s="1059"/>
      <c r="G30" s="676"/>
      <c r="H30" s="677"/>
      <c r="I30" s="677"/>
      <c r="J30" s="677"/>
      <c r="K30" s="678"/>
      <c r="L30" s="670"/>
      <c r="M30" s="671"/>
      <c r="N30" s="671"/>
      <c r="O30" s="671"/>
      <c r="P30" s="671"/>
      <c r="Q30" s="671"/>
      <c r="R30" s="671"/>
      <c r="S30" s="671"/>
      <c r="T30" s="671"/>
      <c r="U30" s="671"/>
      <c r="V30" s="671"/>
      <c r="W30" s="671"/>
      <c r="X30" s="672"/>
      <c r="Y30" s="388"/>
      <c r="Z30" s="389"/>
      <c r="AA30" s="389"/>
      <c r="AB30" s="811"/>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2">
      <c r="A31" s="1057"/>
      <c r="B31" s="1058"/>
      <c r="C31" s="1058"/>
      <c r="D31" s="1058"/>
      <c r="E31" s="1058"/>
      <c r="F31" s="105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7"/>
      <c r="B32" s="1058"/>
      <c r="C32" s="1058"/>
      <c r="D32" s="1058"/>
      <c r="E32" s="1058"/>
      <c r="F32" s="105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7"/>
      <c r="B33" s="1058"/>
      <c r="C33" s="1058"/>
      <c r="D33" s="1058"/>
      <c r="E33" s="1058"/>
      <c r="F33" s="105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7"/>
      <c r="B34" s="1058"/>
      <c r="C34" s="1058"/>
      <c r="D34" s="1058"/>
      <c r="E34" s="1058"/>
      <c r="F34" s="105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7"/>
      <c r="B35" s="1058"/>
      <c r="C35" s="1058"/>
      <c r="D35" s="1058"/>
      <c r="E35" s="1058"/>
      <c r="F35" s="105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7"/>
      <c r="B36" s="1058"/>
      <c r="C36" s="1058"/>
      <c r="D36" s="1058"/>
      <c r="E36" s="1058"/>
      <c r="F36" s="105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7"/>
      <c r="B37" s="1058"/>
      <c r="C37" s="1058"/>
      <c r="D37" s="1058"/>
      <c r="E37" s="1058"/>
      <c r="F37" s="105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7"/>
      <c r="B38" s="1058"/>
      <c r="C38" s="1058"/>
      <c r="D38" s="1058"/>
      <c r="E38" s="1058"/>
      <c r="F38" s="105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7"/>
      <c r="B39" s="1058"/>
      <c r="C39" s="1058"/>
      <c r="D39" s="1058"/>
      <c r="E39" s="1058"/>
      <c r="F39" s="105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7"/>
      <c r="B40" s="1058"/>
      <c r="C40" s="1058"/>
      <c r="D40" s="1058"/>
      <c r="E40" s="1058"/>
      <c r="F40" s="105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7"/>
      <c r="B41" s="1058"/>
      <c r="C41" s="1058"/>
      <c r="D41" s="1058"/>
      <c r="E41" s="1058"/>
      <c r="F41" s="1059"/>
      <c r="G41" s="843" t="s">
        <v>437</v>
      </c>
      <c r="H41" s="844"/>
      <c r="I41" s="844"/>
      <c r="J41" s="844"/>
      <c r="K41" s="844"/>
      <c r="L41" s="844"/>
      <c r="M41" s="844"/>
      <c r="N41" s="844"/>
      <c r="O41" s="844"/>
      <c r="P41" s="844"/>
      <c r="Q41" s="844"/>
      <c r="R41" s="844"/>
      <c r="S41" s="844"/>
      <c r="T41" s="844"/>
      <c r="U41" s="844"/>
      <c r="V41" s="844"/>
      <c r="W41" s="844"/>
      <c r="X41" s="844"/>
      <c r="Y41" s="844"/>
      <c r="Z41" s="844"/>
      <c r="AA41" s="844"/>
      <c r="AB41" s="845"/>
      <c r="AC41" s="843"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6"/>
    </row>
    <row r="42" spans="1:50" ht="24.75" customHeight="1" x14ac:dyDescent="0.2">
      <c r="A42" s="1057"/>
      <c r="B42" s="1058"/>
      <c r="C42" s="1058"/>
      <c r="D42" s="1058"/>
      <c r="E42" s="1058"/>
      <c r="F42" s="105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57"/>
      <c r="B43" s="1058"/>
      <c r="C43" s="1058"/>
      <c r="D43" s="1058"/>
      <c r="E43" s="1058"/>
      <c r="F43" s="1059"/>
      <c r="G43" s="676"/>
      <c r="H43" s="677"/>
      <c r="I43" s="677"/>
      <c r="J43" s="677"/>
      <c r="K43" s="678"/>
      <c r="L43" s="670"/>
      <c r="M43" s="671"/>
      <c r="N43" s="671"/>
      <c r="O43" s="671"/>
      <c r="P43" s="671"/>
      <c r="Q43" s="671"/>
      <c r="R43" s="671"/>
      <c r="S43" s="671"/>
      <c r="T43" s="671"/>
      <c r="U43" s="671"/>
      <c r="V43" s="671"/>
      <c r="W43" s="671"/>
      <c r="X43" s="672"/>
      <c r="Y43" s="388"/>
      <c r="Z43" s="389"/>
      <c r="AA43" s="389"/>
      <c r="AB43" s="811"/>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2">
      <c r="A44" s="1057"/>
      <c r="B44" s="1058"/>
      <c r="C44" s="1058"/>
      <c r="D44" s="1058"/>
      <c r="E44" s="1058"/>
      <c r="F44" s="105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7"/>
      <c r="B45" s="1058"/>
      <c r="C45" s="1058"/>
      <c r="D45" s="1058"/>
      <c r="E45" s="1058"/>
      <c r="F45" s="105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7"/>
      <c r="B46" s="1058"/>
      <c r="C46" s="1058"/>
      <c r="D46" s="1058"/>
      <c r="E46" s="1058"/>
      <c r="F46" s="105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7"/>
      <c r="B47" s="1058"/>
      <c r="C47" s="1058"/>
      <c r="D47" s="1058"/>
      <c r="E47" s="1058"/>
      <c r="F47" s="105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7"/>
      <c r="B48" s="1058"/>
      <c r="C48" s="1058"/>
      <c r="D48" s="1058"/>
      <c r="E48" s="1058"/>
      <c r="F48" s="105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7"/>
      <c r="B49" s="1058"/>
      <c r="C49" s="1058"/>
      <c r="D49" s="1058"/>
      <c r="E49" s="1058"/>
      <c r="F49" s="105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7"/>
      <c r="B50" s="1058"/>
      <c r="C50" s="1058"/>
      <c r="D50" s="1058"/>
      <c r="E50" s="1058"/>
      <c r="F50" s="105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7"/>
      <c r="B51" s="1058"/>
      <c r="C51" s="1058"/>
      <c r="D51" s="1058"/>
      <c r="E51" s="1058"/>
      <c r="F51" s="105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7"/>
      <c r="B52" s="1058"/>
      <c r="C52" s="1058"/>
      <c r="D52" s="1058"/>
      <c r="E52" s="1058"/>
      <c r="F52" s="105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28</v>
      </c>
      <c r="B55" s="1064"/>
      <c r="C55" s="1064"/>
      <c r="D55" s="1064"/>
      <c r="E55" s="1064"/>
      <c r="F55" s="1065"/>
      <c r="G55" s="843" t="s">
        <v>304</v>
      </c>
      <c r="H55" s="844"/>
      <c r="I55" s="844"/>
      <c r="J55" s="844"/>
      <c r="K55" s="844"/>
      <c r="L55" s="844"/>
      <c r="M55" s="844"/>
      <c r="N55" s="844"/>
      <c r="O55" s="844"/>
      <c r="P55" s="844"/>
      <c r="Q55" s="844"/>
      <c r="R55" s="844"/>
      <c r="S55" s="844"/>
      <c r="T55" s="844"/>
      <c r="U55" s="844"/>
      <c r="V55" s="844"/>
      <c r="W55" s="844"/>
      <c r="X55" s="844"/>
      <c r="Y55" s="844"/>
      <c r="Z55" s="844"/>
      <c r="AA55" s="844"/>
      <c r="AB55" s="845"/>
      <c r="AC55" s="843" t="s">
        <v>393</v>
      </c>
      <c r="AD55" s="844"/>
      <c r="AE55" s="844"/>
      <c r="AF55" s="844"/>
      <c r="AG55" s="844"/>
      <c r="AH55" s="844"/>
      <c r="AI55" s="844"/>
      <c r="AJ55" s="844"/>
      <c r="AK55" s="844"/>
      <c r="AL55" s="844"/>
      <c r="AM55" s="844"/>
      <c r="AN55" s="844"/>
      <c r="AO55" s="844"/>
      <c r="AP55" s="844"/>
      <c r="AQ55" s="844"/>
      <c r="AR55" s="844"/>
      <c r="AS55" s="844"/>
      <c r="AT55" s="844"/>
      <c r="AU55" s="844"/>
      <c r="AV55" s="844"/>
      <c r="AW55" s="844"/>
      <c r="AX55" s="846"/>
    </row>
    <row r="56" spans="1:50" ht="24.75" customHeight="1" x14ac:dyDescent="0.2">
      <c r="A56" s="1057"/>
      <c r="B56" s="1058"/>
      <c r="C56" s="1058"/>
      <c r="D56" s="1058"/>
      <c r="E56" s="1058"/>
      <c r="F56" s="105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57"/>
      <c r="B57" s="1058"/>
      <c r="C57" s="1058"/>
      <c r="D57" s="1058"/>
      <c r="E57" s="1058"/>
      <c r="F57" s="1059"/>
      <c r="G57" s="676"/>
      <c r="H57" s="677"/>
      <c r="I57" s="677"/>
      <c r="J57" s="677"/>
      <c r="K57" s="678"/>
      <c r="L57" s="670"/>
      <c r="M57" s="671"/>
      <c r="N57" s="671"/>
      <c r="O57" s="671"/>
      <c r="P57" s="671"/>
      <c r="Q57" s="671"/>
      <c r="R57" s="671"/>
      <c r="S57" s="671"/>
      <c r="T57" s="671"/>
      <c r="U57" s="671"/>
      <c r="V57" s="671"/>
      <c r="W57" s="671"/>
      <c r="X57" s="672"/>
      <c r="Y57" s="388"/>
      <c r="Z57" s="389"/>
      <c r="AA57" s="389"/>
      <c r="AB57" s="811"/>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2">
      <c r="A58" s="1057"/>
      <c r="B58" s="1058"/>
      <c r="C58" s="1058"/>
      <c r="D58" s="1058"/>
      <c r="E58" s="1058"/>
      <c r="F58" s="105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7"/>
      <c r="B59" s="1058"/>
      <c r="C59" s="1058"/>
      <c r="D59" s="1058"/>
      <c r="E59" s="1058"/>
      <c r="F59" s="105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7"/>
      <c r="B60" s="1058"/>
      <c r="C60" s="1058"/>
      <c r="D60" s="1058"/>
      <c r="E60" s="1058"/>
      <c r="F60" s="105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7"/>
      <c r="B61" s="1058"/>
      <c r="C61" s="1058"/>
      <c r="D61" s="1058"/>
      <c r="E61" s="1058"/>
      <c r="F61" s="105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7"/>
      <c r="B62" s="1058"/>
      <c r="C62" s="1058"/>
      <c r="D62" s="1058"/>
      <c r="E62" s="1058"/>
      <c r="F62" s="105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7"/>
      <c r="B63" s="1058"/>
      <c r="C63" s="1058"/>
      <c r="D63" s="1058"/>
      <c r="E63" s="1058"/>
      <c r="F63" s="105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7"/>
      <c r="B64" s="1058"/>
      <c r="C64" s="1058"/>
      <c r="D64" s="1058"/>
      <c r="E64" s="1058"/>
      <c r="F64" s="105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7"/>
      <c r="B65" s="1058"/>
      <c r="C65" s="1058"/>
      <c r="D65" s="1058"/>
      <c r="E65" s="1058"/>
      <c r="F65" s="105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7"/>
      <c r="B66" s="1058"/>
      <c r="C66" s="1058"/>
      <c r="D66" s="1058"/>
      <c r="E66" s="1058"/>
      <c r="F66" s="105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7"/>
      <c r="B67" s="1058"/>
      <c r="C67" s="1058"/>
      <c r="D67" s="1058"/>
      <c r="E67" s="1058"/>
      <c r="F67" s="105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7"/>
      <c r="B68" s="1058"/>
      <c r="C68" s="1058"/>
      <c r="D68" s="1058"/>
      <c r="E68" s="1058"/>
      <c r="F68" s="1059"/>
      <c r="G68" s="843" t="s">
        <v>394</v>
      </c>
      <c r="H68" s="844"/>
      <c r="I68" s="844"/>
      <c r="J68" s="844"/>
      <c r="K68" s="844"/>
      <c r="L68" s="844"/>
      <c r="M68" s="844"/>
      <c r="N68" s="844"/>
      <c r="O68" s="844"/>
      <c r="P68" s="844"/>
      <c r="Q68" s="844"/>
      <c r="R68" s="844"/>
      <c r="S68" s="844"/>
      <c r="T68" s="844"/>
      <c r="U68" s="844"/>
      <c r="V68" s="844"/>
      <c r="W68" s="844"/>
      <c r="X68" s="844"/>
      <c r="Y68" s="844"/>
      <c r="Z68" s="844"/>
      <c r="AA68" s="844"/>
      <c r="AB68" s="845"/>
      <c r="AC68" s="843" t="s">
        <v>395</v>
      </c>
      <c r="AD68" s="844"/>
      <c r="AE68" s="844"/>
      <c r="AF68" s="844"/>
      <c r="AG68" s="844"/>
      <c r="AH68" s="844"/>
      <c r="AI68" s="844"/>
      <c r="AJ68" s="844"/>
      <c r="AK68" s="844"/>
      <c r="AL68" s="844"/>
      <c r="AM68" s="844"/>
      <c r="AN68" s="844"/>
      <c r="AO68" s="844"/>
      <c r="AP68" s="844"/>
      <c r="AQ68" s="844"/>
      <c r="AR68" s="844"/>
      <c r="AS68" s="844"/>
      <c r="AT68" s="844"/>
      <c r="AU68" s="844"/>
      <c r="AV68" s="844"/>
      <c r="AW68" s="844"/>
      <c r="AX68" s="846"/>
    </row>
    <row r="69" spans="1:50" ht="25.5" customHeight="1" x14ac:dyDescent="0.2">
      <c r="A69" s="1057"/>
      <c r="B69" s="1058"/>
      <c r="C69" s="1058"/>
      <c r="D69" s="1058"/>
      <c r="E69" s="1058"/>
      <c r="F69" s="105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57"/>
      <c r="B70" s="1058"/>
      <c r="C70" s="1058"/>
      <c r="D70" s="1058"/>
      <c r="E70" s="1058"/>
      <c r="F70" s="1059"/>
      <c r="G70" s="676"/>
      <c r="H70" s="677"/>
      <c r="I70" s="677"/>
      <c r="J70" s="677"/>
      <c r="K70" s="678"/>
      <c r="L70" s="670"/>
      <c r="M70" s="671"/>
      <c r="N70" s="671"/>
      <c r="O70" s="671"/>
      <c r="P70" s="671"/>
      <c r="Q70" s="671"/>
      <c r="R70" s="671"/>
      <c r="S70" s="671"/>
      <c r="T70" s="671"/>
      <c r="U70" s="671"/>
      <c r="V70" s="671"/>
      <c r="W70" s="671"/>
      <c r="X70" s="672"/>
      <c r="Y70" s="388"/>
      <c r="Z70" s="389"/>
      <c r="AA70" s="389"/>
      <c r="AB70" s="811"/>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2">
      <c r="A71" s="1057"/>
      <c r="B71" s="1058"/>
      <c r="C71" s="1058"/>
      <c r="D71" s="1058"/>
      <c r="E71" s="1058"/>
      <c r="F71" s="105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7"/>
      <c r="B72" s="1058"/>
      <c r="C72" s="1058"/>
      <c r="D72" s="1058"/>
      <c r="E72" s="1058"/>
      <c r="F72" s="105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7"/>
      <c r="B73" s="1058"/>
      <c r="C73" s="1058"/>
      <c r="D73" s="1058"/>
      <c r="E73" s="1058"/>
      <c r="F73" s="105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7"/>
      <c r="B74" s="1058"/>
      <c r="C74" s="1058"/>
      <c r="D74" s="1058"/>
      <c r="E74" s="1058"/>
      <c r="F74" s="105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7"/>
      <c r="B75" s="1058"/>
      <c r="C75" s="1058"/>
      <c r="D75" s="1058"/>
      <c r="E75" s="1058"/>
      <c r="F75" s="105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7"/>
      <c r="B76" s="1058"/>
      <c r="C76" s="1058"/>
      <c r="D76" s="1058"/>
      <c r="E76" s="1058"/>
      <c r="F76" s="105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7"/>
      <c r="B77" s="1058"/>
      <c r="C77" s="1058"/>
      <c r="D77" s="1058"/>
      <c r="E77" s="1058"/>
      <c r="F77" s="105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7"/>
      <c r="B78" s="1058"/>
      <c r="C78" s="1058"/>
      <c r="D78" s="1058"/>
      <c r="E78" s="1058"/>
      <c r="F78" s="105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7"/>
      <c r="B79" s="1058"/>
      <c r="C79" s="1058"/>
      <c r="D79" s="1058"/>
      <c r="E79" s="1058"/>
      <c r="F79" s="105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7"/>
      <c r="B80" s="1058"/>
      <c r="C80" s="1058"/>
      <c r="D80" s="1058"/>
      <c r="E80" s="1058"/>
      <c r="F80" s="105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7"/>
      <c r="B81" s="1058"/>
      <c r="C81" s="1058"/>
      <c r="D81" s="1058"/>
      <c r="E81" s="1058"/>
      <c r="F81" s="1059"/>
      <c r="G81" s="843" t="s">
        <v>396</v>
      </c>
      <c r="H81" s="844"/>
      <c r="I81" s="844"/>
      <c r="J81" s="844"/>
      <c r="K81" s="844"/>
      <c r="L81" s="844"/>
      <c r="M81" s="844"/>
      <c r="N81" s="844"/>
      <c r="O81" s="844"/>
      <c r="P81" s="844"/>
      <c r="Q81" s="844"/>
      <c r="R81" s="844"/>
      <c r="S81" s="844"/>
      <c r="T81" s="844"/>
      <c r="U81" s="844"/>
      <c r="V81" s="844"/>
      <c r="W81" s="844"/>
      <c r="X81" s="844"/>
      <c r="Y81" s="844"/>
      <c r="Z81" s="844"/>
      <c r="AA81" s="844"/>
      <c r="AB81" s="845"/>
      <c r="AC81" s="843" t="s">
        <v>397</v>
      </c>
      <c r="AD81" s="844"/>
      <c r="AE81" s="844"/>
      <c r="AF81" s="844"/>
      <c r="AG81" s="844"/>
      <c r="AH81" s="844"/>
      <c r="AI81" s="844"/>
      <c r="AJ81" s="844"/>
      <c r="AK81" s="844"/>
      <c r="AL81" s="844"/>
      <c r="AM81" s="844"/>
      <c r="AN81" s="844"/>
      <c r="AO81" s="844"/>
      <c r="AP81" s="844"/>
      <c r="AQ81" s="844"/>
      <c r="AR81" s="844"/>
      <c r="AS81" s="844"/>
      <c r="AT81" s="844"/>
      <c r="AU81" s="844"/>
      <c r="AV81" s="844"/>
      <c r="AW81" s="844"/>
      <c r="AX81" s="846"/>
    </row>
    <row r="82" spans="1:50" ht="24.75" customHeight="1" x14ac:dyDescent="0.2">
      <c r="A82" s="1057"/>
      <c r="B82" s="1058"/>
      <c r="C82" s="1058"/>
      <c r="D82" s="1058"/>
      <c r="E82" s="1058"/>
      <c r="F82" s="105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57"/>
      <c r="B83" s="1058"/>
      <c r="C83" s="1058"/>
      <c r="D83" s="1058"/>
      <c r="E83" s="1058"/>
      <c r="F83" s="1059"/>
      <c r="G83" s="676"/>
      <c r="H83" s="677"/>
      <c r="I83" s="677"/>
      <c r="J83" s="677"/>
      <c r="K83" s="678"/>
      <c r="L83" s="670"/>
      <c r="M83" s="671"/>
      <c r="N83" s="671"/>
      <c r="O83" s="671"/>
      <c r="P83" s="671"/>
      <c r="Q83" s="671"/>
      <c r="R83" s="671"/>
      <c r="S83" s="671"/>
      <c r="T83" s="671"/>
      <c r="U83" s="671"/>
      <c r="V83" s="671"/>
      <c r="W83" s="671"/>
      <c r="X83" s="672"/>
      <c r="Y83" s="388"/>
      <c r="Z83" s="389"/>
      <c r="AA83" s="389"/>
      <c r="AB83" s="811"/>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2">
      <c r="A84" s="1057"/>
      <c r="B84" s="1058"/>
      <c r="C84" s="1058"/>
      <c r="D84" s="1058"/>
      <c r="E84" s="1058"/>
      <c r="F84" s="105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7"/>
      <c r="B85" s="1058"/>
      <c r="C85" s="1058"/>
      <c r="D85" s="1058"/>
      <c r="E85" s="1058"/>
      <c r="F85" s="105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7"/>
      <c r="B86" s="1058"/>
      <c r="C86" s="1058"/>
      <c r="D86" s="1058"/>
      <c r="E86" s="1058"/>
      <c r="F86" s="105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7"/>
      <c r="B87" s="1058"/>
      <c r="C87" s="1058"/>
      <c r="D87" s="1058"/>
      <c r="E87" s="1058"/>
      <c r="F87" s="105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7"/>
      <c r="B88" s="1058"/>
      <c r="C88" s="1058"/>
      <c r="D88" s="1058"/>
      <c r="E88" s="1058"/>
      <c r="F88" s="105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7"/>
      <c r="B89" s="1058"/>
      <c r="C89" s="1058"/>
      <c r="D89" s="1058"/>
      <c r="E89" s="1058"/>
      <c r="F89" s="105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7"/>
      <c r="B90" s="1058"/>
      <c r="C90" s="1058"/>
      <c r="D90" s="1058"/>
      <c r="E90" s="1058"/>
      <c r="F90" s="105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7"/>
      <c r="B91" s="1058"/>
      <c r="C91" s="1058"/>
      <c r="D91" s="1058"/>
      <c r="E91" s="1058"/>
      <c r="F91" s="105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7"/>
      <c r="B92" s="1058"/>
      <c r="C92" s="1058"/>
      <c r="D92" s="1058"/>
      <c r="E92" s="1058"/>
      <c r="F92" s="105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7"/>
      <c r="B93" s="1058"/>
      <c r="C93" s="1058"/>
      <c r="D93" s="1058"/>
      <c r="E93" s="1058"/>
      <c r="F93" s="105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7"/>
      <c r="B94" s="1058"/>
      <c r="C94" s="1058"/>
      <c r="D94" s="1058"/>
      <c r="E94" s="1058"/>
      <c r="F94" s="1059"/>
      <c r="G94" s="843" t="s">
        <v>398</v>
      </c>
      <c r="H94" s="844"/>
      <c r="I94" s="844"/>
      <c r="J94" s="844"/>
      <c r="K94" s="844"/>
      <c r="L94" s="844"/>
      <c r="M94" s="844"/>
      <c r="N94" s="844"/>
      <c r="O94" s="844"/>
      <c r="P94" s="844"/>
      <c r="Q94" s="844"/>
      <c r="R94" s="844"/>
      <c r="S94" s="844"/>
      <c r="T94" s="844"/>
      <c r="U94" s="844"/>
      <c r="V94" s="844"/>
      <c r="W94" s="844"/>
      <c r="X94" s="844"/>
      <c r="Y94" s="844"/>
      <c r="Z94" s="844"/>
      <c r="AA94" s="844"/>
      <c r="AB94" s="845"/>
      <c r="AC94" s="843"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6"/>
    </row>
    <row r="95" spans="1:50" ht="24.75" customHeight="1" x14ac:dyDescent="0.2">
      <c r="A95" s="1057"/>
      <c r="B95" s="1058"/>
      <c r="C95" s="1058"/>
      <c r="D95" s="1058"/>
      <c r="E95" s="1058"/>
      <c r="F95" s="105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57"/>
      <c r="B96" s="1058"/>
      <c r="C96" s="1058"/>
      <c r="D96" s="1058"/>
      <c r="E96" s="1058"/>
      <c r="F96" s="1059"/>
      <c r="G96" s="676"/>
      <c r="H96" s="677"/>
      <c r="I96" s="677"/>
      <c r="J96" s="677"/>
      <c r="K96" s="678"/>
      <c r="L96" s="670"/>
      <c r="M96" s="671"/>
      <c r="N96" s="671"/>
      <c r="O96" s="671"/>
      <c r="P96" s="671"/>
      <c r="Q96" s="671"/>
      <c r="R96" s="671"/>
      <c r="S96" s="671"/>
      <c r="T96" s="671"/>
      <c r="U96" s="671"/>
      <c r="V96" s="671"/>
      <c r="W96" s="671"/>
      <c r="X96" s="672"/>
      <c r="Y96" s="388"/>
      <c r="Z96" s="389"/>
      <c r="AA96" s="389"/>
      <c r="AB96" s="811"/>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2">
      <c r="A97" s="1057"/>
      <c r="B97" s="1058"/>
      <c r="C97" s="1058"/>
      <c r="D97" s="1058"/>
      <c r="E97" s="1058"/>
      <c r="F97" s="105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7"/>
      <c r="B98" s="1058"/>
      <c r="C98" s="1058"/>
      <c r="D98" s="1058"/>
      <c r="E98" s="1058"/>
      <c r="F98" s="105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7"/>
      <c r="B99" s="1058"/>
      <c r="C99" s="1058"/>
      <c r="D99" s="1058"/>
      <c r="E99" s="1058"/>
      <c r="F99" s="105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7"/>
      <c r="B100" s="1058"/>
      <c r="C100" s="1058"/>
      <c r="D100" s="1058"/>
      <c r="E100" s="1058"/>
      <c r="F100" s="105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7"/>
      <c r="B101" s="1058"/>
      <c r="C101" s="1058"/>
      <c r="D101" s="1058"/>
      <c r="E101" s="1058"/>
      <c r="F101" s="105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7"/>
      <c r="B102" s="1058"/>
      <c r="C102" s="1058"/>
      <c r="D102" s="1058"/>
      <c r="E102" s="1058"/>
      <c r="F102" s="105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7"/>
      <c r="B103" s="1058"/>
      <c r="C103" s="1058"/>
      <c r="D103" s="1058"/>
      <c r="E103" s="1058"/>
      <c r="F103" s="105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7"/>
      <c r="B104" s="1058"/>
      <c r="C104" s="1058"/>
      <c r="D104" s="1058"/>
      <c r="E104" s="1058"/>
      <c r="F104" s="105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7"/>
      <c r="B105" s="1058"/>
      <c r="C105" s="1058"/>
      <c r="D105" s="1058"/>
      <c r="E105" s="1058"/>
      <c r="F105" s="105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28</v>
      </c>
      <c r="B108" s="1064"/>
      <c r="C108" s="1064"/>
      <c r="D108" s="1064"/>
      <c r="E108" s="1064"/>
      <c r="F108" s="1065"/>
      <c r="G108" s="843"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399</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row>
    <row r="109" spans="1:50" ht="24.75" customHeight="1" x14ac:dyDescent="0.2">
      <c r="A109" s="1057"/>
      <c r="B109" s="1058"/>
      <c r="C109" s="1058"/>
      <c r="D109" s="1058"/>
      <c r="E109" s="1058"/>
      <c r="F109" s="105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57"/>
      <c r="B110" s="1058"/>
      <c r="C110" s="1058"/>
      <c r="D110" s="1058"/>
      <c r="E110" s="1058"/>
      <c r="F110" s="1059"/>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1"/>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2">
      <c r="A111" s="1057"/>
      <c r="B111" s="1058"/>
      <c r="C111" s="1058"/>
      <c r="D111" s="1058"/>
      <c r="E111" s="1058"/>
      <c r="F111" s="105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7"/>
      <c r="B112" s="1058"/>
      <c r="C112" s="1058"/>
      <c r="D112" s="1058"/>
      <c r="E112" s="1058"/>
      <c r="F112" s="105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7"/>
      <c r="B113" s="1058"/>
      <c r="C113" s="1058"/>
      <c r="D113" s="1058"/>
      <c r="E113" s="1058"/>
      <c r="F113" s="105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7"/>
      <c r="B114" s="1058"/>
      <c r="C114" s="1058"/>
      <c r="D114" s="1058"/>
      <c r="E114" s="1058"/>
      <c r="F114" s="105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7"/>
      <c r="B115" s="1058"/>
      <c r="C115" s="1058"/>
      <c r="D115" s="1058"/>
      <c r="E115" s="1058"/>
      <c r="F115" s="105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7"/>
      <c r="B116" s="1058"/>
      <c r="C116" s="1058"/>
      <c r="D116" s="1058"/>
      <c r="E116" s="1058"/>
      <c r="F116" s="105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7"/>
      <c r="B117" s="1058"/>
      <c r="C117" s="1058"/>
      <c r="D117" s="1058"/>
      <c r="E117" s="1058"/>
      <c r="F117" s="105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7"/>
      <c r="B118" s="1058"/>
      <c r="C118" s="1058"/>
      <c r="D118" s="1058"/>
      <c r="E118" s="1058"/>
      <c r="F118" s="105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7"/>
      <c r="B119" s="1058"/>
      <c r="C119" s="1058"/>
      <c r="D119" s="1058"/>
      <c r="E119" s="1058"/>
      <c r="F119" s="105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7"/>
      <c r="B120" s="1058"/>
      <c r="C120" s="1058"/>
      <c r="D120" s="1058"/>
      <c r="E120" s="1058"/>
      <c r="F120" s="105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7"/>
      <c r="B121" s="1058"/>
      <c r="C121" s="1058"/>
      <c r="D121" s="1058"/>
      <c r="E121" s="1058"/>
      <c r="F121" s="1059"/>
      <c r="G121" s="843" t="s">
        <v>400</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401</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row>
    <row r="122" spans="1:50" ht="25.5" customHeight="1" x14ac:dyDescent="0.2">
      <c r="A122" s="1057"/>
      <c r="B122" s="1058"/>
      <c r="C122" s="1058"/>
      <c r="D122" s="1058"/>
      <c r="E122" s="1058"/>
      <c r="F122" s="105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57"/>
      <c r="B123" s="1058"/>
      <c r="C123" s="1058"/>
      <c r="D123" s="1058"/>
      <c r="E123" s="1058"/>
      <c r="F123" s="1059"/>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1"/>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2">
      <c r="A124" s="1057"/>
      <c r="B124" s="1058"/>
      <c r="C124" s="1058"/>
      <c r="D124" s="1058"/>
      <c r="E124" s="1058"/>
      <c r="F124" s="105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7"/>
      <c r="B125" s="1058"/>
      <c r="C125" s="1058"/>
      <c r="D125" s="1058"/>
      <c r="E125" s="1058"/>
      <c r="F125" s="105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7"/>
      <c r="B126" s="1058"/>
      <c r="C126" s="1058"/>
      <c r="D126" s="1058"/>
      <c r="E126" s="1058"/>
      <c r="F126" s="105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7"/>
      <c r="B127" s="1058"/>
      <c r="C127" s="1058"/>
      <c r="D127" s="1058"/>
      <c r="E127" s="1058"/>
      <c r="F127" s="105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7"/>
      <c r="B128" s="1058"/>
      <c r="C128" s="1058"/>
      <c r="D128" s="1058"/>
      <c r="E128" s="1058"/>
      <c r="F128" s="105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7"/>
      <c r="B129" s="1058"/>
      <c r="C129" s="1058"/>
      <c r="D129" s="1058"/>
      <c r="E129" s="1058"/>
      <c r="F129" s="105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7"/>
      <c r="B130" s="1058"/>
      <c r="C130" s="1058"/>
      <c r="D130" s="1058"/>
      <c r="E130" s="1058"/>
      <c r="F130" s="105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7"/>
      <c r="B131" s="1058"/>
      <c r="C131" s="1058"/>
      <c r="D131" s="1058"/>
      <c r="E131" s="1058"/>
      <c r="F131" s="105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7"/>
      <c r="B132" s="1058"/>
      <c r="C132" s="1058"/>
      <c r="D132" s="1058"/>
      <c r="E132" s="1058"/>
      <c r="F132" s="105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7"/>
      <c r="B133" s="1058"/>
      <c r="C133" s="1058"/>
      <c r="D133" s="1058"/>
      <c r="E133" s="1058"/>
      <c r="F133" s="105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7"/>
      <c r="B134" s="1058"/>
      <c r="C134" s="1058"/>
      <c r="D134" s="1058"/>
      <c r="E134" s="1058"/>
      <c r="F134" s="1059"/>
      <c r="G134" s="843" t="s">
        <v>402</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403</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row>
    <row r="135" spans="1:50" ht="24.75" customHeight="1" x14ac:dyDescent="0.2">
      <c r="A135" s="1057"/>
      <c r="B135" s="1058"/>
      <c r="C135" s="1058"/>
      <c r="D135" s="1058"/>
      <c r="E135" s="1058"/>
      <c r="F135" s="105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57"/>
      <c r="B136" s="1058"/>
      <c r="C136" s="1058"/>
      <c r="D136" s="1058"/>
      <c r="E136" s="1058"/>
      <c r="F136" s="1059"/>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1"/>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2">
      <c r="A137" s="1057"/>
      <c r="B137" s="1058"/>
      <c r="C137" s="1058"/>
      <c r="D137" s="1058"/>
      <c r="E137" s="1058"/>
      <c r="F137" s="105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7"/>
      <c r="B138" s="1058"/>
      <c r="C138" s="1058"/>
      <c r="D138" s="1058"/>
      <c r="E138" s="1058"/>
      <c r="F138" s="105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7"/>
      <c r="B139" s="1058"/>
      <c r="C139" s="1058"/>
      <c r="D139" s="1058"/>
      <c r="E139" s="1058"/>
      <c r="F139" s="105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7"/>
      <c r="B140" s="1058"/>
      <c r="C140" s="1058"/>
      <c r="D140" s="1058"/>
      <c r="E140" s="1058"/>
      <c r="F140" s="105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7"/>
      <c r="B141" s="1058"/>
      <c r="C141" s="1058"/>
      <c r="D141" s="1058"/>
      <c r="E141" s="1058"/>
      <c r="F141" s="105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7"/>
      <c r="B142" s="1058"/>
      <c r="C142" s="1058"/>
      <c r="D142" s="1058"/>
      <c r="E142" s="1058"/>
      <c r="F142" s="105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7"/>
      <c r="B143" s="1058"/>
      <c r="C143" s="1058"/>
      <c r="D143" s="1058"/>
      <c r="E143" s="1058"/>
      <c r="F143" s="105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7"/>
      <c r="B144" s="1058"/>
      <c r="C144" s="1058"/>
      <c r="D144" s="1058"/>
      <c r="E144" s="1058"/>
      <c r="F144" s="105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7"/>
      <c r="B145" s="1058"/>
      <c r="C145" s="1058"/>
      <c r="D145" s="1058"/>
      <c r="E145" s="1058"/>
      <c r="F145" s="105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7"/>
      <c r="B146" s="1058"/>
      <c r="C146" s="1058"/>
      <c r="D146" s="1058"/>
      <c r="E146" s="1058"/>
      <c r="F146" s="105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7"/>
      <c r="B147" s="1058"/>
      <c r="C147" s="1058"/>
      <c r="D147" s="1058"/>
      <c r="E147" s="1058"/>
      <c r="F147" s="1059"/>
      <c r="G147" s="843" t="s">
        <v>404</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row>
    <row r="148" spans="1:50" ht="24.75" customHeight="1" x14ac:dyDescent="0.2">
      <c r="A148" s="1057"/>
      <c r="B148" s="1058"/>
      <c r="C148" s="1058"/>
      <c r="D148" s="1058"/>
      <c r="E148" s="1058"/>
      <c r="F148" s="105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57"/>
      <c r="B149" s="1058"/>
      <c r="C149" s="1058"/>
      <c r="D149" s="1058"/>
      <c r="E149" s="1058"/>
      <c r="F149" s="1059"/>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1"/>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2">
      <c r="A150" s="1057"/>
      <c r="B150" s="1058"/>
      <c r="C150" s="1058"/>
      <c r="D150" s="1058"/>
      <c r="E150" s="1058"/>
      <c r="F150" s="105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7"/>
      <c r="B151" s="1058"/>
      <c r="C151" s="1058"/>
      <c r="D151" s="1058"/>
      <c r="E151" s="1058"/>
      <c r="F151" s="105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7"/>
      <c r="B152" s="1058"/>
      <c r="C152" s="1058"/>
      <c r="D152" s="1058"/>
      <c r="E152" s="1058"/>
      <c r="F152" s="105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7"/>
      <c r="B153" s="1058"/>
      <c r="C153" s="1058"/>
      <c r="D153" s="1058"/>
      <c r="E153" s="1058"/>
      <c r="F153" s="105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7"/>
      <c r="B154" s="1058"/>
      <c r="C154" s="1058"/>
      <c r="D154" s="1058"/>
      <c r="E154" s="1058"/>
      <c r="F154" s="105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7"/>
      <c r="B155" s="1058"/>
      <c r="C155" s="1058"/>
      <c r="D155" s="1058"/>
      <c r="E155" s="1058"/>
      <c r="F155" s="105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7"/>
      <c r="B156" s="1058"/>
      <c r="C156" s="1058"/>
      <c r="D156" s="1058"/>
      <c r="E156" s="1058"/>
      <c r="F156" s="105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7"/>
      <c r="B157" s="1058"/>
      <c r="C157" s="1058"/>
      <c r="D157" s="1058"/>
      <c r="E157" s="1058"/>
      <c r="F157" s="105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7"/>
      <c r="B158" s="1058"/>
      <c r="C158" s="1058"/>
      <c r="D158" s="1058"/>
      <c r="E158" s="1058"/>
      <c r="F158" s="105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28</v>
      </c>
      <c r="B161" s="1064"/>
      <c r="C161" s="1064"/>
      <c r="D161" s="1064"/>
      <c r="E161" s="1064"/>
      <c r="F161" s="1065"/>
      <c r="G161" s="843"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405</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row>
    <row r="162" spans="1:50" ht="24.75" customHeight="1" x14ac:dyDescent="0.2">
      <c r="A162" s="1057"/>
      <c r="B162" s="1058"/>
      <c r="C162" s="1058"/>
      <c r="D162" s="1058"/>
      <c r="E162" s="1058"/>
      <c r="F162" s="105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57"/>
      <c r="B163" s="1058"/>
      <c r="C163" s="1058"/>
      <c r="D163" s="1058"/>
      <c r="E163" s="1058"/>
      <c r="F163" s="1059"/>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1"/>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2">
      <c r="A164" s="1057"/>
      <c r="B164" s="1058"/>
      <c r="C164" s="1058"/>
      <c r="D164" s="1058"/>
      <c r="E164" s="1058"/>
      <c r="F164" s="105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7"/>
      <c r="B165" s="1058"/>
      <c r="C165" s="1058"/>
      <c r="D165" s="1058"/>
      <c r="E165" s="1058"/>
      <c r="F165" s="105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7"/>
      <c r="B166" s="1058"/>
      <c r="C166" s="1058"/>
      <c r="D166" s="1058"/>
      <c r="E166" s="1058"/>
      <c r="F166" s="105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7"/>
      <c r="B167" s="1058"/>
      <c r="C167" s="1058"/>
      <c r="D167" s="1058"/>
      <c r="E167" s="1058"/>
      <c r="F167" s="105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7"/>
      <c r="B168" s="1058"/>
      <c r="C168" s="1058"/>
      <c r="D168" s="1058"/>
      <c r="E168" s="1058"/>
      <c r="F168" s="105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7"/>
      <c r="B169" s="1058"/>
      <c r="C169" s="1058"/>
      <c r="D169" s="1058"/>
      <c r="E169" s="1058"/>
      <c r="F169" s="105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7"/>
      <c r="B170" s="1058"/>
      <c r="C170" s="1058"/>
      <c r="D170" s="1058"/>
      <c r="E170" s="1058"/>
      <c r="F170" s="105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7"/>
      <c r="B171" s="1058"/>
      <c r="C171" s="1058"/>
      <c r="D171" s="1058"/>
      <c r="E171" s="1058"/>
      <c r="F171" s="105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7"/>
      <c r="B172" s="1058"/>
      <c r="C172" s="1058"/>
      <c r="D172" s="1058"/>
      <c r="E172" s="1058"/>
      <c r="F172" s="105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7"/>
      <c r="B173" s="1058"/>
      <c r="C173" s="1058"/>
      <c r="D173" s="1058"/>
      <c r="E173" s="1058"/>
      <c r="F173" s="105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7"/>
      <c r="B174" s="1058"/>
      <c r="C174" s="1058"/>
      <c r="D174" s="1058"/>
      <c r="E174" s="1058"/>
      <c r="F174" s="1059"/>
      <c r="G174" s="843" t="s">
        <v>406</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407</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row>
    <row r="175" spans="1:50" ht="25.5" customHeight="1" x14ac:dyDescent="0.2">
      <c r="A175" s="1057"/>
      <c r="B175" s="1058"/>
      <c r="C175" s="1058"/>
      <c r="D175" s="1058"/>
      <c r="E175" s="1058"/>
      <c r="F175" s="105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57"/>
      <c r="B176" s="1058"/>
      <c r="C176" s="1058"/>
      <c r="D176" s="1058"/>
      <c r="E176" s="1058"/>
      <c r="F176" s="1059"/>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1"/>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2">
      <c r="A177" s="1057"/>
      <c r="B177" s="1058"/>
      <c r="C177" s="1058"/>
      <c r="D177" s="1058"/>
      <c r="E177" s="1058"/>
      <c r="F177" s="105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7"/>
      <c r="B178" s="1058"/>
      <c r="C178" s="1058"/>
      <c r="D178" s="1058"/>
      <c r="E178" s="1058"/>
      <c r="F178" s="105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7"/>
      <c r="B179" s="1058"/>
      <c r="C179" s="1058"/>
      <c r="D179" s="1058"/>
      <c r="E179" s="1058"/>
      <c r="F179" s="105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7"/>
      <c r="B180" s="1058"/>
      <c r="C180" s="1058"/>
      <c r="D180" s="1058"/>
      <c r="E180" s="1058"/>
      <c r="F180" s="105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7"/>
      <c r="B181" s="1058"/>
      <c r="C181" s="1058"/>
      <c r="D181" s="1058"/>
      <c r="E181" s="1058"/>
      <c r="F181" s="105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7"/>
      <c r="B182" s="1058"/>
      <c r="C182" s="1058"/>
      <c r="D182" s="1058"/>
      <c r="E182" s="1058"/>
      <c r="F182" s="105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7"/>
      <c r="B183" s="1058"/>
      <c r="C183" s="1058"/>
      <c r="D183" s="1058"/>
      <c r="E183" s="1058"/>
      <c r="F183" s="105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7"/>
      <c r="B184" s="1058"/>
      <c r="C184" s="1058"/>
      <c r="D184" s="1058"/>
      <c r="E184" s="1058"/>
      <c r="F184" s="105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7"/>
      <c r="B185" s="1058"/>
      <c r="C185" s="1058"/>
      <c r="D185" s="1058"/>
      <c r="E185" s="1058"/>
      <c r="F185" s="105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7"/>
      <c r="B186" s="1058"/>
      <c r="C186" s="1058"/>
      <c r="D186" s="1058"/>
      <c r="E186" s="1058"/>
      <c r="F186" s="105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7"/>
      <c r="B187" s="1058"/>
      <c r="C187" s="1058"/>
      <c r="D187" s="1058"/>
      <c r="E187" s="1058"/>
      <c r="F187" s="1059"/>
      <c r="G187" s="843" t="s">
        <v>409</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408</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row>
    <row r="188" spans="1:50" ht="24.75" customHeight="1" x14ac:dyDescent="0.2">
      <c r="A188" s="1057"/>
      <c r="B188" s="1058"/>
      <c r="C188" s="1058"/>
      <c r="D188" s="1058"/>
      <c r="E188" s="1058"/>
      <c r="F188" s="105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57"/>
      <c r="B189" s="1058"/>
      <c r="C189" s="1058"/>
      <c r="D189" s="1058"/>
      <c r="E189" s="1058"/>
      <c r="F189" s="1059"/>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1"/>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2">
      <c r="A190" s="1057"/>
      <c r="B190" s="1058"/>
      <c r="C190" s="1058"/>
      <c r="D190" s="1058"/>
      <c r="E190" s="1058"/>
      <c r="F190" s="105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7"/>
      <c r="B191" s="1058"/>
      <c r="C191" s="1058"/>
      <c r="D191" s="1058"/>
      <c r="E191" s="1058"/>
      <c r="F191" s="105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7"/>
      <c r="B192" s="1058"/>
      <c r="C192" s="1058"/>
      <c r="D192" s="1058"/>
      <c r="E192" s="1058"/>
      <c r="F192" s="105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7"/>
      <c r="B193" s="1058"/>
      <c r="C193" s="1058"/>
      <c r="D193" s="1058"/>
      <c r="E193" s="1058"/>
      <c r="F193" s="105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7"/>
      <c r="B194" s="1058"/>
      <c r="C194" s="1058"/>
      <c r="D194" s="1058"/>
      <c r="E194" s="1058"/>
      <c r="F194" s="105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7"/>
      <c r="B195" s="1058"/>
      <c r="C195" s="1058"/>
      <c r="D195" s="1058"/>
      <c r="E195" s="1058"/>
      <c r="F195" s="105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7"/>
      <c r="B196" s="1058"/>
      <c r="C196" s="1058"/>
      <c r="D196" s="1058"/>
      <c r="E196" s="1058"/>
      <c r="F196" s="105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7"/>
      <c r="B197" s="1058"/>
      <c r="C197" s="1058"/>
      <c r="D197" s="1058"/>
      <c r="E197" s="1058"/>
      <c r="F197" s="105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7"/>
      <c r="B198" s="1058"/>
      <c r="C198" s="1058"/>
      <c r="D198" s="1058"/>
      <c r="E198" s="1058"/>
      <c r="F198" s="105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7"/>
      <c r="B199" s="1058"/>
      <c r="C199" s="1058"/>
      <c r="D199" s="1058"/>
      <c r="E199" s="1058"/>
      <c r="F199" s="105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7"/>
      <c r="B200" s="1058"/>
      <c r="C200" s="1058"/>
      <c r="D200" s="1058"/>
      <c r="E200" s="1058"/>
      <c r="F200" s="1059"/>
      <c r="G200" s="843" t="s">
        <v>410</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row>
    <row r="201" spans="1:50" ht="24.75" customHeight="1" x14ac:dyDescent="0.2">
      <c r="A201" s="1057"/>
      <c r="B201" s="1058"/>
      <c r="C201" s="1058"/>
      <c r="D201" s="1058"/>
      <c r="E201" s="1058"/>
      <c r="F201" s="105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57"/>
      <c r="B202" s="1058"/>
      <c r="C202" s="1058"/>
      <c r="D202" s="1058"/>
      <c r="E202" s="1058"/>
      <c r="F202" s="1059"/>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1"/>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2">
      <c r="A203" s="1057"/>
      <c r="B203" s="1058"/>
      <c r="C203" s="1058"/>
      <c r="D203" s="1058"/>
      <c r="E203" s="1058"/>
      <c r="F203" s="105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7"/>
      <c r="B204" s="1058"/>
      <c r="C204" s="1058"/>
      <c r="D204" s="1058"/>
      <c r="E204" s="1058"/>
      <c r="F204" s="105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7"/>
      <c r="B205" s="1058"/>
      <c r="C205" s="1058"/>
      <c r="D205" s="1058"/>
      <c r="E205" s="1058"/>
      <c r="F205" s="105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7"/>
      <c r="B206" s="1058"/>
      <c r="C206" s="1058"/>
      <c r="D206" s="1058"/>
      <c r="E206" s="1058"/>
      <c r="F206" s="105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7"/>
      <c r="B207" s="1058"/>
      <c r="C207" s="1058"/>
      <c r="D207" s="1058"/>
      <c r="E207" s="1058"/>
      <c r="F207" s="105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7"/>
      <c r="B208" s="1058"/>
      <c r="C208" s="1058"/>
      <c r="D208" s="1058"/>
      <c r="E208" s="1058"/>
      <c r="F208" s="105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7"/>
      <c r="B209" s="1058"/>
      <c r="C209" s="1058"/>
      <c r="D209" s="1058"/>
      <c r="E209" s="1058"/>
      <c r="F209" s="105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7"/>
      <c r="B210" s="1058"/>
      <c r="C210" s="1058"/>
      <c r="D210" s="1058"/>
      <c r="E210" s="1058"/>
      <c r="F210" s="105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7"/>
      <c r="B211" s="1058"/>
      <c r="C211" s="1058"/>
      <c r="D211" s="1058"/>
      <c r="E211" s="1058"/>
      <c r="F211" s="105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843"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411</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row>
    <row r="215" spans="1:50" ht="24.75" customHeight="1" x14ac:dyDescent="0.2">
      <c r="A215" s="1057"/>
      <c r="B215" s="1058"/>
      <c r="C215" s="1058"/>
      <c r="D215" s="1058"/>
      <c r="E215" s="1058"/>
      <c r="F215" s="105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57"/>
      <c r="B216" s="1058"/>
      <c r="C216" s="1058"/>
      <c r="D216" s="1058"/>
      <c r="E216" s="1058"/>
      <c r="F216" s="1059"/>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1"/>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2">
      <c r="A217" s="1057"/>
      <c r="B217" s="1058"/>
      <c r="C217" s="1058"/>
      <c r="D217" s="1058"/>
      <c r="E217" s="1058"/>
      <c r="F217" s="105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7"/>
      <c r="B218" s="1058"/>
      <c r="C218" s="1058"/>
      <c r="D218" s="1058"/>
      <c r="E218" s="1058"/>
      <c r="F218" s="105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7"/>
      <c r="B219" s="1058"/>
      <c r="C219" s="1058"/>
      <c r="D219" s="1058"/>
      <c r="E219" s="1058"/>
      <c r="F219" s="105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7"/>
      <c r="B220" s="1058"/>
      <c r="C220" s="1058"/>
      <c r="D220" s="1058"/>
      <c r="E220" s="1058"/>
      <c r="F220" s="105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7"/>
      <c r="B221" s="1058"/>
      <c r="C221" s="1058"/>
      <c r="D221" s="1058"/>
      <c r="E221" s="1058"/>
      <c r="F221" s="105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7"/>
      <c r="B222" s="1058"/>
      <c r="C222" s="1058"/>
      <c r="D222" s="1058"/>
      <c r="E222" s="1058"/>
      <c r="F222" s="105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7"/>
      <c r="B223" s="1058"/>
      <c r="C223" s="1058"/>
      <c r="D223" s="1058"/>
      <c r="E223" s="1058"/>
      <c r="F223" s="105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7"/>
      <c r="B224" s="1058"/>
      <c r="C224" s="1058"/>
      <c r="D224" s="1058"/>
      <c r="E224" s="1058"/>
      <c r="F224" s="105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7"/>
      <c r="B225" s="1058"/>
      <c r="C225" s="1058"/>
      <c r="D225" s="1058"/>
      <c r="E225" s="1058"/>
      <c r="F225" s="105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7"/>
      <c r="B226" s="1058"/>
      <c r="C226" s="1058"/>
      <c r="D226" s="1058"/>
      <c r="E226" s="1058"/>
      <c r="F226" s="105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7"/>
      <c r="B227" s="1058"/>
      <c r="C227" s="1058"/>
      <c r="D227" s="1058"/>
      <c r="E227" s="1058"/>
      <c r="F227" s="1059"/>
      <c r="G227" s="843" t="s">
        <v>412</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413</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row>
    <row r="228" spans="1:50" ht="25.5" customHeight="1" x14ac:dyDescent="0.2">
      <c r="A228" s="1057"/>
      <c r="B228" s="1058"/>
      <c r="C228" s="1058"/>
      <c r="D228" s="1058"/>
      <c r="E228" s="1058"/>
      <c r="F228" s="105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57"/>
      <c r="B229" s="1058"/>
      <c r="C229" s="1058"/>
      <c r="D229" s="1058"/>
      <c r="E229" s="1058"/>
      <c r="F229" s="1059"/>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1"/>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2">
      <c r="A230" s="1057"/>
      <c r="B230" s="1058"/>
      <c r="C230" s="1058"/>
      <c r="D230" s="1058"/>
      <c r="E230" s="1058"/>
      <c r="F230" s="105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7"/>
      <c r="B231" s="1058"/>
      <c r="C231" s="1058"/>
      <c r="D231" s="1058"/>
      <c r="E231" s="1058"/>
      <c r="F231" s="105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7"/>
      <c r="B232" s="1058"/>
      <c r="C232" s="1058"/>
      <c r="D232" s="1058"/>
      <c r="E232" s="1058"/>
      <c r="F232" s="105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7"/>
      <c r="B233" s="1058"/>
      <c r="C233" s="1058"/>
      <c r="D233" s="1058"/>
      <c r="E233" s="1058"/>
      <c r="F233" s="105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7"/>
      <c r="B234" s="1058"/>
      <c r="C234" s="1058"/>
      <c r="D234" s="1058"/>
      <c r="E234" s="1058"/>
      <c r="F234" s="105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7"/>
      <c r="B235" s="1058"/>
      <c r="C235" s="1058"/>
      <c r="D235" s="1058"/>
      <c r="E235" s="1058"/>
      <c r="F235" s="105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7"/>
      <c r="B236" s="1058"/>
      <c r="C236" s="1058"/>
      <c r="D236" s="1058"/>
      <c r="E236" s="1058"/>
      <c r="F236" s="105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7"/>
      <c r="B237" s="1058"/>
      <c r="C237" s="1058"/>
      <c r="D237" s="1058"/>
      <c r="E237" s="1058"/>
      <c r="F237" s="105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7"/>
      <c r="B238" s="1058"/>
      <c r="C238" s="1058"/>
      <c r="D238" s="1058"/>
      <c r="E238" s="1058"/>
      <c r="F238" s="105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7"/>
      <c r="B239" s="1058"/>
      <c r="C239" s="1058"/>
      <c r="D239" s="1058"/>
      <c r="E239" s="1058"/>
      <c r="F239" s="105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7"/>
      <c r="B240" s="1058"/>
      <c r="C240" s="1058"/>
      <c r="D240" s="1058"/>
      <c r="E240" s="1058"/>
      <c r="F240" s="1059"/>
      <c r="G240" s="843" t="s">
        <v>414</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415</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row>
    <row r="241" spans="1:50" ht="24.75" customHeight="1" x14ac:dyDescent="0.2">
      <c r="A241" s="1057"/>
      <c r="B241" s="1058"/>
      <c r="C241" s="1058"/>
      <c r="D241" s="1058"/>
      <c r="E241" s="1058"/>
      <c r="F241" s="105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57"/>
      <c r="B242" s="1058"/>
      <c r="C242" s="1058"/>
      <c r="D242" s="1058"/>
      <c r="E242" s="1058"/>
      <c r="F242" s="1059"/>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1"/>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2">
      <c r="A243" s="1057"/>
      <c r="B243" s="1058"/>
      <c r="C243" s="1058"/>
      <c r="D243" s="1058"/>
      <c r="E243" s="1058"/>
      <c r="F243" s="105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7"/>
      <c r="B244" s="1058"/>
      <c r="C244" s="1058"/>
      <c r="D244" s="1058"/>
      <c r="E244" s="1058"/>
      <c r="F244" s="105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7"/>
      <c r="B245" s="1058"/>
      <c r="C245" s="1058"/>
      <c r="D245" s="1058"/>
      <c r="E245" s="1058"/>
      <c r="F245" s="105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7"/>
      <c r="B246" s="1058"/>
      <c r="C246" s="1058"/>
      <c r="D246" s="1058"/>
      <c r="E246" s="1058"/>
      <c r="F246" s="105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7"/>
      <c r="B247" s="1058"/>
      <c r="C247" s="1058"/>
      <c r="D247" s="1058"/>
      <c r="E247" s="1058"/>
      <c r="F247" s="105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7"/>
      <c r="B248" s="1058"/>
      <c r="C248" s="1058"/>
      <c r="D248" s="1058"/>
      <c r="E248" s="1058"/>
      <c r="F248" s="105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7"/>
      <c r="B249" s="1058"/>
      <c r="C249" s="1058"/>
      <c r="D249" s="1058"/>
      <c r="E249" s="1058"/>
      <c r="F249" s="105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7"/>
      <c r="B250" s="1058"/>
      <c r="C250" s="1058"/>
      <c r="D250" s="1058"/>
      <c r="E250" s="1058"/>
      <c r="F250" s="105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7"/>
      <c r="B251" s="1058"/>
      <c r="C251" s="1058"/>
      <c r="D251" s="1058"/>
      <c r="E251" s="1058"/>
      <c r="F251" s="105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7"/>
      <c r="B252" s="1058"/>
      <c r="C252" s="1058"/>
      <c r="D252" s="1058"/>
      <c r="E252" s="1058"/>
      <c r="F252" s="105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7"/>
      <c r="B253" s="1058"/>
      <c r="C253" s="1058"/>
      <c r="D253" s="1058"/>
      <c r="E253" s="1058"/>
      <c r="F253" s="1059"/>
      <c r="G253" s="843" t="s">
        <v>416</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row>
    <row r="254" spans="1:50" ht="24.75" customHeight="1" x14ac:dyDescent="0.2">
      <c r="A254" s="1057"/>
      <c r="B254" s="1058"/>
      <c r="C254" s="1058"/>
      <c r="D254" s="1058"/>
      <c r="E254" s="1058"/>
      <c r="F254" s="105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57"/>
      <c r="B255" s="1058"/>
      <c r="C255" s="1058"/>
      <c r="D255" s="1058"/>
      <c r="E255" s="1058"/>
      <c r="F255" s="1059"/>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1"/>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2">
      <c r="A256" s="1057"/>
      <c r="B256" s="1058"/>
      <c r="C256" s="1058"/>
      <c r="D256" s="1058"/>
      <c r="E256" s="1058"/>
      <c r="F256" s="105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7"/>
      <c r="B257" s="1058"/>
      <c r="C257" s="1058"/>
      <c r="D257" s="1058"/>
      <c r="E257" s="1058"/>
      <c r="F257" s="105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7"/>
      <c r="B258" s="1058"/>
      <c r="C258" s="1058"/>
      <c r="D258" s="1058"/>
      <c r="E258" s="1058"/>
      <c r="F258" s="105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7"/>
      <c r="B259" s="1058"/>
      <c r="C259" s="1058"/>
      <c r="D259" s="1058"/>
      <c r="E259" s="1058"/>
      <c r="F259" s="105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7"/>
      <c r="B260" s="1058"/>
      <c r="C260" s="1058"/>
      <c r="D260" s="1058"/>
      <c r="E260" s="1058"/>
      <c r="F260" s="105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7"/>
      <c r="B261" s="1058"/>
      <c r="C261" s="1058"/>
      <c r="D261" s="1058"/>
      <c r="E261" s="1058"/>
      <c r="F261" s="105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7"/>
      <c r="B262" s="1058"/>
      <c r="C262" s="1058"/>
      <c r="D262" s="1058"/>
      <c r="E262" s="1058"/>
      <c r="F262" s="105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7"/>
      <c r="B263" s="1058"/>
      <c r="C263" s="1058"/>
      <c r="D263" s="1058"/>
      <c r="E263" s="1058"/>
      <c r="F263" s="105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7"/>
      <c r="B264" s="1058"/>
      <c r="C264" s="1058"/>
      <c r="D264" s="1058"/>
      <c r="E264" s="1058"/>
      <c r="F264" s="105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2019-06-25T09:25:14Z</cp:lastPrinted>
  <dcterms:created xsi:type="dcterms:W3CDTF">2012-03-13T00:50:25Z</dcterms:created>
  <dcterms:modified xsi:type="dcterms:W3CDTF">2019-06-25T09:26:16Z</dcterms:modified>
</cp:coreProperties>
</file>